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15" yWindow="30" windowWidth="15315" windowHeight="6945" tabRatio="595" activeTab="2"/>
  </bookViews>
  <sheets>
    <sheet name="Leer" sheetId="14" r:id="rId1"/>
    <sheet name="tabhatos" sheetId="29" state="hidden" r:id="rId2"/>
    <sheet name="datos" sheetId="1" r:id="rId3"/>
    <sheet name="GráfHatos" sheetId="30" r:id="rId4"/>
    <sheet name="KGxDA" sheetId="31" r:id="rId5"/>
  </sheets>
  <definedNames>
    <definedName name="_xlnm._FilterDatabase" localSheetId="2" hidden="1">datos!$A$10:$U$736</definedName>
    <definedName name="fecevalhatos">datos!$B$3:$B$4</definedName>
    <definedName name="hatos">datos!$A$11:$U$736</definedName>
  </definedNames>
  <calcPr calcId="145621"/>
  <pivotCaches>
    <pivotCache cacheId="28" r:id="rId6"/>
  </pivotCaches>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authors>
    <author xml:space="preserve"> Bernardo Vargas</author>
  </authors>
  <commentList>
    <comment ref="D6" authorId="0">
      <text>
        <r>
          <rPr>
            <sz val="8"/>
            <color indexed="81"/>
            <rFont val="Tahoma"/>
            <family val="2"/>
          </rPr>
          <t xml:space="preserve">PROMEDIO DEL GRUPO SELECCIONADO ABAJO SEGUN LOS CRITERIOS DEFINIDOS
</t>
        </r>
      </text>
    </comment>
    <comment ref="D8" authorId="0">
      <text>
        <r>
          <rPr>
            <sz val="8"/>
            <color indexed="81"/>
            <rFont val="Tahoma"/>
            <family val="2"/>
          </rPr>
          <t xml:space="preserve">VALOR MINIMO ENTRE EL  GRUPO SELECCIONADO ABAJO SEGUN LOS CRITERIOS DEFINIDOS
</t>
        </r>
      </text>
    </comment>
    <comment ref="D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Zona de Vida  en que se ubica la finca </t>
        </r>
      </text>
    </comment>
    <comment ref="C10" authorId="0">
      <text>
        <r>
          <rPr>
            <b/>
            <sz val="8"/>
            <color indexed="81"/>
            <rFont val="Tahoma"/>
            <family val="2"/>
          </rPr>
          <t xml:space="preserve"> Código de la finca</t>
        </r>
      </text>
    </comment>
    <comment ref="D10" authorId="0">
      <text>
        <r>
          <rPr>
            <b/>
            <sz val="8"/>
            <color indexed="81"/>
            <rFont val="Tahoma"/>
            <family val="2"/>
          </rPr>
          <t xml:space="preserve"> Fecha de actualización de la finca en VAMPP</t>
        </r>
      </text>
    </comment>
    <comment ref="E10" authorId="0">
      <text>
        <r>
          <rPr>
            <b/>
            <sz val="8"/>
            <color indexed="81"/>
            <rFont val="Tahoma"/>
            <family val="2"/>
          </rPr>
          <t xml:space="preserve"> % de consanguinidad promedio de la finca</t>
        </r>
      </text>
    </comment>
    <comment ref="F10" authorId="0">
      <text>
        <r>
          <rPr>
            <b/>
            <sz val="8"/>
            <color indexed="10"/>
            <rFont val="Tahoma"/>
            <family val="2"/>
          </rPr>
          <t xml:space="preserve"> Número de vacas sobre las que se calculó el promedio de PC305</t>
        </r>
      </text>
    </comment>
    <comment ref="G10" authorId="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text>
        <r>
          <rPr>
            <b/>
            <sz val="8"/>
            <color indexed="10"/>
            <rFont val="Tahoma"/>
            <family val="2"/>
          </rPr>
          <t xml:space="preserve"> Número de vacas sobre las cuales se calculó el promedio de GRASA
</t>
        </r>
      </text>
    </comment>
    <comment ref="K10" authorId="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<sst xmlns="http://schemas.openxmlformats.org/spreadsheetml/2006/main" count="2298" uniqueCount="515">
  <si>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</si>
  <si>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</si>
  <si>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</si>
  <si>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</si>
  <si>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</si>
  <si>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</si>
  <si>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</si>
  <si>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</si>
  <si>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</si>
  <si>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</si>
  <si>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</si>
  <si>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</si>
  <si>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</si>
  <si>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</si>
  <si>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</si>
  <si>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</si>
  <si>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</si>
  <si>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</si>
  <si>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</si>
  <si>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</si>
  <si>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</si>
  <si>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</si>
  <si>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</si>
  <si>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</si>
  <si>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</si>
  <si>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</si>
  <si>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</si>
  <si>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</si>
  <si>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</si>
  <si>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</si>
  <si>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</si>
  <si>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</si>
  <si>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</si>
  <si>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</si>
  <si>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</si>
  <si>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</si>
  <si>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</si>
  <si>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</si>
  <si>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</si>
  <si>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</si>
  <si>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</si>
  <si>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</si>
  <si>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</si>
  <si>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</si>
  <si>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</si>
  <si>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</si>
  <si>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</si>
  <si>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</si>
  <si>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</si>
  <si>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</si>
  <si>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</si>
  <si>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</si>
  <si>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</si>
  <si>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</si>
  <si>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</si>
  <si>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</si>
  <si>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</si>
  <si>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</si>
  <si>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</si>
  <si>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</si>
  <si>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</si>
  <si>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</si>
  <si>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</si>
  <si>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</si>
  <si>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</si>
  <si>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bmh-p</t>
  </si>
  <si>
    <t>1960026</t>
  </si>
  <si>
    <t>bh-p</t>
  </si>
  <si>
    <t>410001</t>
  </si>
  <si>
    <t>bh-mb</t>
  </si>
  <si>
    <t>104890001</t>
  </si>
  <si>
    <t>820001</t>
  </si>
  <si>
    <t>bmh-t</t>
  </si>
  <si>
    <t>1700017</t>
  </si>
  <si>
    <t>280001</t>
  </si>
  <si>
    <t>bmh-mb</t>
  </si>
  <si>
    <t>106500003</t>
  </si>
  <si>
    <t>501200001</t>
  </si>
  <si>
    <t>1260001</t>
  </si>
  <si>
    <t>3870008</t>
  </si>
  <si>
    <t>1460007</t>
  </si>
  <si>
    <t>106500005</t>
  </si>
  <si>
    <t>580001</t>
  </si>
  <si>
    <t>1700047</t>
  </si>
  <si>
    <t>106810001</t>
  </si>
  <si>
    <t>103130001</t>
  </si>
  <si>
    <t>1960035</t>
  </si>
  <si>
    <t>104020002</t>
  </si>
  <si>
    <t>bp-mb</t>
  </si>
  <si>
    <t>620001</t>
  </si>
  <si>
    <t>2850002</t>
  </si>
  <si>
    <t>610001</t>
  </si>
  <si>
    <t>102880001</t>
  </si>
  <si>
    <t>3870018</t>
  </si>
  <si>
    <t>100970001</t>
  </si>
  <si>
    <t>4630001</t>
  </si>
  <si>
    <t>1910122</t>
  </si>
  <si>
    <t>1970002</t>
  </si>
  <si>
    <t>102960001</t>
  </si>
  <si>
    <t>1100001</t>
  </si>
  <si>
    <t>3870001</t>
  </si>
  <si>
    <t>570001</t>
  </si>
  <si>
    <t>1910015</t>
  </si>
  <si>
    <t>109330001</t>
  </si>
  <si>
    <t>103130003</t>
  </si>
  <si>
    <t>100010001</t>
  </si>
  <si>
    <t>108010001</t>
  </si>
  <si>
    <t>100990002</t>
  </si>
  <si>
    <t>1960040</t>
  </si>
  <si>
    <t>1960204</t>
  </si>
  <si>
    <t>560002</t>
  </si>
  <si>
    <t>105290004</t>
  </si>
  <si>
    <t>2250001</t>
  </si>
  <si>
    <t>260106</t>
  </si>
  <si>
    <t>103640001</t>
  </si>
  <si>
    <t>3630004</t>
  </si>
  <si>
    <t>190001</t>
  </si>
  <si>
    <t>1970001</t>
  </si>
  <si>
    <t>108100001</t>
  </si>
  <si>
    <t>460001</t>
  </si>
  <si>
    <t>106730001</t>
  </si>
  <si>
    <t>1890028</t>
  </si>
  <si>
    <t>102550001</t>
  </si>
  <si>
    <t>3180001</t>
  </si>
  <si>
    <t>1890026</t>
  </si>
  <si>
    <t>990001</t>
  </si>
  <si>
    <t>2330001</t>
  </si>
  <si>
    <t>101950001</t>
  </si>
  <si>
    <t>105600001</t>
  </si>
  <si>
    <t>105780002</t>
  </si>
  <si>
    <t>4830010</t>
  </si>
  <si>
    <t>770001</t>
  </si>
  <si>
    <t>101350001</t>
  </si>
  <si>
    <t>50001</t>
  </si>
  <si>
    <t>1640001</t>
  </si>
  <si>
    <t>500890002</t>
  </si>
  <si>
    <t>1280001</t>
  </si>
  <si>
    <t>1890027</t>
  </si>
  <si>
    <t>1290004</t>
  </si>
  <si>
    <t>104530001</t>
  </si>
  <si>
    <t>2120010</t>
  </si>
  <si>
    <t>bh-t</t>
  </si>
  <si>
    <t>5670001</t>
  </si>
  <si>
    <t>102730002</t>
  </si>
  <si>
    <t>1670001</t>
  </si>
  <si>
    <t>109100001</t>
  </si>
  <si>
    <t>101890001</t>
  </si>
  <si>
    <t>620003</t>
  </si>
  <si>
    <t>109350001</t>
  </si>
  <si>
    <t>102610002</t>
  </si>
  <si>
    <t>1910047</t>
  </si>
  <si>
    <t>1940020</t>
  </si>
  <si>
    <t>2060001</t>
  </si>
  <si>
    <t>1890008</t>
  </si>
  <si>
    <t>bmh-m</t>
  </si>
  <si>
    <t>106050001</t>
  </si>
  <si>
    <t>4000001</t>
  </si>
  <si>
    <t>2120001</t>
  </si>
  <si>
    <t>102870001</t>
  </si>
  <si>
    <t>1030009</t>
  </si>
  <si>
    <t>80001</t>
  </si>
  <si>
    <t>101290002</t>
  </si>
  <si>
    <t>760003</t>
  </si>
  <si>
    <t>107720001</t>
  </si>
  <si>
    <t>1940018</t>
  </si>
  <si>
    <t>2120006</t>
  </si>
  <si>
    <t>101000001</t>
  </si>
  <si>
    <t>2920006</t>
  </si>
  <si>
    <t>540001</t>
  </si>
  <si>
    <t>3960001</t>
  </si>
  <si>
    <t>1760023</t>
  </si>
  <si>
    <t>4840013</t>
  </si>
  <si>
    <t>108130002</t>
  </si>
  <si>
    <t>108980001</t>
  </si>
  <si>
    <t>1890014</t>
  </si>
  <si>
    <t>100470002</t>
  </si>
  <si>
    <t>1910051</t>
  </si>
  <si>
    <t>1760022</t>
  </si>
  <si>
    <t>102100001</t>
  </si>
  <si>
    <t>1910006</t>
  </si>
  <si>
    <t>1890006</t>
  </si>
  <si>
    <t>104870001</t>
  </si>
  <si>
    <t>3590001</t>
  </si>
  <si>
    <t>1760028</t>
  </si>
  <si>
    <t>103090002</t>
  </si>
  <si>
    <t>101210001</t>
  </si>
  <si>
    <t>103540002</t>
  </si>
  <si>
    <t>500010004</t>
  </si>
  <si>
    <t>4840026</t>
  </si>
  <si>
    <t>107020001</t>
  </si>
  <si>
    <t>101120001</t>
  </si>
  <si>
    <t>101040001</t>
  </si>
  <si>
    <t>bs-t</t>
  </si>
  <si>
    <t>102430001</t>
  </si>
  <si>
    <t>104360002</t>
  </si>
  <si>
    <t>100740001</t>
  </si>
  <si>
    <t>3350001</t>
  </si>
  <si>
    <t>103410001</t>
  </si>
  <si>
    <t>1890025</t>
  </si>
  <si>
    <t>107310001</t>
  </si>
  <si>
    <t>3990001</t>
  </si>
  <si>
    <t>100210001</t>
  </si>
  <si>
    <t>1740010</t>
  </si>
  <si>
    <t>2890002</t>
  </si>
  <si>
    <t>102160001</t>
  </si>
  <si>
    <t>3000001</t>
  </si>
  <si>
    <t>1180004</t>
  </si>
  <si>
    <t>1940021</t>
  </si>
  <si>
    <t>650002</t>
  </si>
  <si>
    <t>2360001</t>
  </si>
  <si>
    <t>1080001</t>
  </si>
  <si>
    <t>101100001</t>
  </si>
  <si>
    <t>1930105</t>
  </si>
  <si>
    <t>100560001</t>
  </si>
  <si>
    <t>102290001</t>
  </si>
  <si>
    <t>2750003</t>
  </si>
  <si>
    <t>100580003</t>
  </si>
  <si>
    <t>1530001</t>
  </si>
  <si>
    <t>101810001</t>
  </si>
  <si>
    <t>3900013</t>
  </si>
  <si>
    <t>2160003</t>
  </si>
  <si>
    <t>107360001</t>
  </si>
  <si>
    <t>108420001</t>
  </si>
  <si>
    <t>105550004</t>
  </si>
  <si>
    <t>3480002</t>
  </si>
  <si>
    <t>105470001</t>
  </si>
  <si>
    <t>100520001</t>
  </si>
  <si>
    <t>750001</t>
  </si>
  <si>
    <t>104490001</t>
  </si>
  <si>
    <t>1420006</t>
  </si>
  <si>
    <t>3960009</t>
  </si>
  <si>
    <t>4640001</t>
  </si>
  <si>
    <t>106200001</t>
  </si>
  <si>
    <t>105670002</t>
  </si>
  <si>
    <t>1890012</t>
  </si>
  <si>
    <t>4970001</t>
  </si>
  <si>
    <t>1960007</t>
  </si>
  <si>
    <t>103100001</t>
  </si>
  <si>
    <t>109450002</t>
  </si>
  <si>
    <t>500480002</t>
  </si>
  <si>
    <t>1890038</t>
  </si>
  <si>
    <t>105610001</t>
  </si>
  <si>
    <t>107420001</t>
  </si>
  <si>
    <t>105650001</t>
  </si>
  <si>
    <t>1230001</t>
  </si>
  <si>
    <t>1750003</t>
  </si>
  <si>
    <t>1150001</t>
  </si>
  <si>
    <t>1170003</t>
  </si>
  <si>
    <t>100860001</t>
  </si>
  <si>
    <t>3500001</t>
  </si>
  <si>
    <t>101230001</t>
  </si>
  <si>
    <t>2690001</t>
  </si>
  <si>
    <t>2890001</t>
  </si>
  <si>
    <t>1760017</t>
  </si>
  <si>
    <t>104400001</t>
  </si>
  <si>
    <t>1890018</t>
  </si>
  <si>
    <t>1810062</t>
  </si>
  <si>
    <t>106060001</t>
  </si>
  <si>
    <t>930001</t>
  </si>
  <si>
    <t>2680001</t>
  </si>
  <si>
    <t>102850001</t>
  </si>
  <si>
    <t>1700039</t>
  </si>
  <si>
    <t>1040001</t>
  </si>
  <si>
    <t>1915180</t>
  </si>
  <si>
    <t>104050002</t>
  </si>
  <si>
    <t>102730003</t>
  </si>
  <si>
    <t>HXJ</t>
  </si>
  <si>
    <t>500020001</t>
  </si>
  <si>
    <t>1770001</t>
  </si>
  <si>
    <t>1580001</t>
  </si>
  <si>
    <t>1430004</t>
  </si>
  <si>
    <t>102880002</t>
  </si>
  <si>
    <t>200001</t>
  </si>
  <si>
    <t>1740055</t>
  </si>
  <si>
    <t>105340001</t>
  </si>
  <si>
    <t>1913901</t>
  </si>
  <si>
    <t>1850001</t>
  </si>
  <si>
    <t>105290001</t>
  </si>
  <si>
    <t>1960001</t>
  </si>
  <si>
    <t>1700038</t>
  </si>
  <si>
    <t>500350001</t>
  </si>
  <si>
    <t>1200001</t>
  </si>
  <si>
    <t>1960002</t>
  </si>
  <si>
    <t>1890035</t>
  </si>
  <si>
    <t>560001</t>
  </si>
  <si>
    <t>108980002</t>
  </si>
  <si>
    <t>1910004</t>
  </si>
  <si>
    <t>1820001</t>
  </si>
  <si>
    <t>103540005</t>
  </si>
  <si>
    <t>640002</t>
  </si>
  <si>
    <t>3450001</t>
  </si>
  <si>
    <t>102270002</t>
  </si>
  <si>
    <t>1960025</t>
  </si>
  <si>
    <t>1930013</t>
  </si>
  <si>
    <t>1740021</t>
  </si>
  <si>
    <t>1140001</t>
  </si>
  <si>
    <t>1700018</t>
  </si>
  <si>
    <t>104470001</t>
  </si>
  <si>
    <t>1170028</t>
  </si>
  <si>
    <t>3420001</t>
  </si>
  <si>
    <t>100900001</t>
  </si>
  <si>
    <t>100150001</t>
  </si>
  <si>
    <t>103820001</t>
  </si>
  <si>
    <t>100540001</t>
  </si>
  <si>
    <t>2520004</t>
  </si>
  <si>
    <t>108230001</t>
  </si>
  <si>
    <t>105300001</t>
  </si>
  <si>
    <t>1810023</t>
  </si>
  <si>
    <t>1830001</t>
  </si>
  <si>
    <t>1810116</t>
  </si>
  <si>
    <t>3440002</t>
  </si>
  <si>
    <t>101410002</t>
  </si>
  <si>
    <t>500750001</t>
  </si>
  <si>
    <t>2400002</t>
  </si>
  <si>
    <t>104090001</t>
  </si>
  <si>
    <t>103860001</t>
  </si>
  <si>
    <t>102630001</t>
  </si>
  <si>
    <t>104570001</t>
  </si>
  <si>
    <t>106760001</t>
  </si>
  <si>
    <t>1700045</t>
  </si>
  <si>
    <t>3340003</t>
  </si>
  <si>
    <t>109420001</t>
  </si>
  <si>
    <t>1890100</t>
  </si>
  <si>
    <t>102490001</t>
  </si>
  <si>
    <t>106930001</t>
  </si>
  <si>
    <t>100910001</t>
  </si>
  <si>
    <t>1180006</t>
  </si>
  <si>
    <t>1810031</t>
  </si>
  <si>
    <t>1762561</t>
  </si>
  <si>
    <t>130001</t>
  </si>
  <si>
    <t>108480001</t>
  </si>
  <si>
    <t>2560001</t>
  </si>
  <si>
    <t>1760010</t>
  </si>
  <si>
    <t>100120001</t>
  </si>
  <si>
    <t>101070001</t>
  </si>
  <si>
    <t>4510001</t>
  </si>
  <si>
    <t>100300001</t>
  </si>
  <si>
    <t>102060001</t>
  </si>
  <si>
    <t>1810037</t>
  </si>
  <si>
    <t>3410001</t>
  </si>
  <si>
    <t>1760001</t>
  </si>
  <si>
    <t>103730001</t>
  </si>
  <si>
    <t>107530003</t>
  </si>
  <si>
    <t>105600002</t>
  </si>
  <si>
    <t>103620001</t>
  </si>
  <si>
    <t>105430001</t>
  </si>
  <si>
    <t>102000001</t>
  </si>
  <si>
    <t>104320002</t>
  </si>
  <si>
    <t>108400001</t>
  </si>
  <si>
    <t>102690001</t>
  </si>
  <si>
    <t>2300002</t>
  </si>
  <si>
    <t>101920002</t>
  </si>
  <si>
    <t>105600003</t>
  </si>
  <si>
    <t>100640001</t>
  </si>
  <si>
    <t>4520001</t>
  </si>
  <si>
    <t>103550001</t>
  </si>
  <si>
    <t>4840018</t>
  </si>
  <si>
    <t>1750010</t>
  </si>
  <si>
    <t>105310001</t>
  </si>
  <si>
    <t>4180001</t>
  </si>
  <si>
    <t>109290002</t>
  </si>
  <si>
    <t>102450001</t>
  </si>
  <si>
    <t>106280001</t>
  </si>
  <si>
    <t>440001</t>
  </si>
  <si>
    <t>100260001</t>
  </si>
  <si>
    <t>3160009</t>
  </si>
  <si>
    <t>107490001</t>
  </si>
  <si>
    <t>101290001</t>
  </si>
  <si>
    <t>101300001</t>
  </si>
  <si>
    <t>101820001</t>
  </si>
  <si>
    <t>3900036</t>
  </si>
  <si>
    <t>2740002</t>
  </si>
  <si>
    <t>3900041</t>
  </si>
  <si>
    <t>4570001</t>
  </si>
  <si>
    <t>3900079</t>
  </si>
  <si>
    <t>4420001</t>
  </si>
  <si>
    <t>103400001</t>
  </si>
  <si>
    <t>3900086</t>
  </si>
  <si>
    <t>3900022</t>
  </si>
  <si>
    <t>1740038</t>
  </si>
  <si>
    <t>103560001</t>
  </si>
  <si>
    <t>560009</t>
  </si>
  <si>
    <t>20001</t>
  </si>
  <si>
    <t>108630002</t>
  </si>
  <si>
    <t>1740033</t>
  </si>
  <si>
    <t>4760001</t>
  </si>
  <si>
    <t>1915270</t>
  </si>
  <si>
    <t>1810054</t>
  </si>
  <si>
    <t>1740016</t>
  </si>
  <si>
    <t>100490001</t>
  </si>
  <si>
    <t>101360001</t>
  </si>
  <si>
    <t>1810027</t>
  </si>
  <si>
    <t>102260001</t>
  </si>
  <si>
    <t>108290002</t>
  </si>
  <si>
    <t>2350002</t>
  </si>
  <si>
    <t>1850002</t>
  </si>
  <si>
    <t>108630001</t>
  </si>
  <si>
    <t>107760001</t>
  </si>
  <si>
    <t>H8</t>
  </si>
  <si>
    <t>500280001</t>
  </si>
  <si>
    <t>2850001</t>
  </si>
  <si>
    <t>3010001</t>
  </si>
  <si>
    <t>2750001</t>
  </si>
  <si>
    <t>3600001</t>
  </si>
  <si>
    <t>410002</t>
  </si>
  <si>
    <t>530001</t>
  </si>
  <si>
    <t>650001</t>
  </si>
  <si>
    <t>1100002</t>
  </si>
  <si>
    <t>350001</t>
  </si>
  <si>
    <t>1960107</t>
  </si>
  <si>
    <t>2840001</t>
  </si>
  <si>
    <t>1800001</t>
  </si>
  <si>
    <t>180001</t>
  </si>
  <si>
    <t>106500002</t>
  </si>
  <si>
    <t>3870009</t>
  </si>
  <si>
    <t>104670001</t>
  </si>
  <si>
    <t>2970007</t>
  </si>
  <si>
    <t>1570001</t>
  </si>
  <si>
    <t>1130001</t>
  </si>
  <si>
    <t>760001</t>
  </si>
  <si>
    <t>1980001</t>
  </si>
  <si>
    <t>100820001</t>
  </si>
  <si>
    <t>1910002</t>
  </si>
  <si>
    <t>100100001</t>
  </si>
  <si>
    <t>102040001</t>
  </si>
  <si>
    <t>3870010</t>
  </si>
  <si>
    <t>500310001</t>
  </si>
  <si>
    <t>2500001</t>
  </si>
  <si>
    <t>2580001</t>
  </si>
  <si>
    <t>2970010</t>
  </si>
  <si>
    <t>105780001</t>
  </si>
  <si>
    <t>1910029</t>
  </si>
  <si>
    <t>1960010</t>
  </si>
  <si>
    <t>1910035</t>
  </si>
  <si>
    <t>109270001</t>
  </si>
  <si>
    <t>1700043</t>
  </si>
  <si>
    <t>2420001</t>
  </si>
  <si>
    <t>104620001</t>
  </si>
  <si>
    <t>1890001</t>
  </si>
  <si>
    <t>107530001</t>
  </si>
  <si>
    <t>1950010</t>
  </si>
  <si>
    <t>106160002</t>
  </si>
  <si>
    <t>2660001</t>
  </si>
  <si>
    <t>1910020</t>
  </si>
  <si>
    <t>1890004</t>
  </si>
  <si>
    <t>3260001</t>
  </si>
  <si>
    <t>1420005</t>
  </si>
  <si>
    <t>106690001</t>
  </si>
  <si>
    <t>1964842</t>
  </si>
  <si>
    <t>3870014</t>
  </si>
  <si>
    <t>106710001</t>
  </si>
  <si>
    <t>3870015</t>
  </si>
  <si>
    <t>106710002</t>
  </si>
  <si>
    <t>1910050</t>
  </si>
  <si>
    <t>106540001</t>
  </si>
  <si>
    <t>104900001</t>
  </si>
  <si>
    <t>2760001</t>
  </si>
  <si>
    <t>104540002</t>
  </si>
  <si>
    <t>109190001</t>
  </si>
  <si>
    <t>1910070</t>
  </si>
  <si>
    <t>1910117</t>
  </si>
  <si>
    <t>101090001</t>
  </si>
  <si>
    <t>1920008</t>
  </si>
  <si>
    <t>1890036</t>
  </si>
  <si>
    <t>103540001</t>
  </si>
  <si>
    <t>2820005</t>
  </si>
  <si>
    <t>101080001</t>
  </si>
  <si>
    <t>1914596</t>
  </si>
  <si>
    <t>102900001</t>
  </si>
  <si>
    <t>2300001</t>
  </si>
  <si>
    <t>1910013</t>
  </si>
  <si>
    <t>1130002</t>
  </si>
  <si>
    <t>101260001</t>
  </si>
  <si>
    <t>1912798</t>
  </si>
  <si>
    <t>3250001</t>
  </si>
  <si>
    <t>1960110</t>
  </si>
  <si>
    <t>102650001</t>
  </si>
  <si>
    <t>100230001</t>
  </si>
  <si>
    <t>105840001</t>
  </si>
  <si>
    <t>3960002</t>
  </si>
  <si>
    <t>600003</t>
  </si>
  <si>
    <t>500070001</t>
  </si>
  <si>
    <t>3370004</t>
  </si>
  <si>
    <t>100720002</t>
  </si>
  <si>
    <t>107220001</t>
  </si>
  <si>
    <t>1910123</t>
  </si>
  <si>
    <t>3270001</t>
  </si>
  <si>
    <t>2410001</t>
  </si>
  <si>
    <t>bp-p</t>
  </si>
  <si>
    <t>4840005</t>
  </si>
  <si>
    <t>2560003</t>
  </si>
  <si>
    <t>3570001</t>
  </si>
  <si>
    <t>1960003</t>
  </si>
  <si>
    <t>100940001</t>
  </si>
  <si>
    <t>102040002</t>
  </si>
  <si>
    <t>501170001</t>
  </si>
  <si>
    <t>109490001</t>
  </si>
  <si>
    <t>109370001</t>
  </si>
  <si>
    <t>HXPS</t>
  </si>
  <si>
    <t>370005</t>
  </si>
  <si>
    <t>370007</t>
  </si>
  <si>
    <t>500650001</t>
  </si>
  <si>
    <t>520001</t>
  </si>
  <si>
    <t>500220001</t>
  </si>
  <si>
    <t>680004</t>
  </si>
  <si>
    <t>104100001</t>
  </si>
  <si>
    <t>PS8</t>
  </si>
  <si>
    <t>500890001</t>
  </si>
  <si>
    <t>3230001</t>
  </si>
  <si>
    <t>501290001</t>
  </si>
  <si>
    <t>JXPS</t>
  </si>
  <si>
    <t>G8</t>
  </si>
  <si>
    <t>106500004</t>
  </si>
  <si>
    <t>Total bmh-t</t>
  </si>
  <si>
    <t>Total bp-p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</si>
</sst>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0" fillId="0" borderId="10" xfId="0" applyBorder="1"/>
    <xf numFmtId="0" fontId="0" fillId="0" borderId="9" xfId="0" pivotButton="1" applyBorder="1"/>
    <xf numFmtId="0" fontId="0" fillId="0" borderId="11" xfId="0" applyBorder="1"/>
    <xf numFmtId="0" fontId="0" fillId="0" borderId="12" xfId="0" applyBorder="1"/>
    <xf numFmtId="0" fontId="0" fillId="0" borderId="13" xfId="0" applyBorder="1"/>
    <xf numFmtId="0" fontId="0" fillId="0" borderId="14" xfId="0" applyNumberFormat="1" applyBorder="1"/>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xf numFmtId="0" fontId="0" fillId="0" borderId="15" xfId="0" applyBorder="1"/>
    <xf numFmtId="0" fontId="0" fillId="0" borderId="9" xfId="0" applyBorder="1"/>
    <xf numFmtId="0" fontId="0" fillId="0" borderId="9" xfId="0" applyNumberFormat="1" applyBorder="1"/>
    <xf numFmtId="0" fontId="0" fillId="0" borderId="13" xfId="0" applyNumberFormat="1" applyBorder="1"/>
    <xf numFmtId="0" fontId="0" fillId="0" borderId="16" xfId="0" applyBorder="1"/>
    <xf numFmtId="0" fontId="0" fillId="0" borderId="17" xfId="0" applyBorder="1"/>
    <xf numFmtId="0" fontId="0" fillId="0" borderId="17" xfId="0" applyNumberFormat="1" applyBorder="1"/>
    <xf numFmtId="0" fontId="0" fillId="0" borderId="18" xfId="0" applyNumberFormat="1" applyBorder="1"/>
    <xf numFmtId="0" fontId="0" fillId="0" borderId="11"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[hatos1709.xlsx]tabhatos!Tabla dinámica1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tabhatos!$A$3:$B$49</c:f>
              <c:multiLvlStrCache>
                <c:ptCount val="44"/>
                <c:lvl>
                  <c:pt idx="0">
                    <c:v>1700017</c:v>
                  </c:pt>
                  <c:pt idx="1">
                    <c:v>570001</c:v>
                  </c:pt>
                  <c:pt idx="2">
                    <c:v>560002</c:v>
                  </c:pt>
                  <c:pt idx="3">
                    <c:v>105290004</c:v>
                  </c:pt>
                  <c:pt idx="4">
                    <c:v>106730001</c:v>
                  </c:pt>
                  <c:pt idx="5">
                    <c:v>1280001</c:v>
                  </c:pt>
                  <c:pt idx="6">
                    <c:v>80001</c:v>
                  </c:pt>
                  <c:pt idx="7">
                    <c:v>540001</c:v>
                  </c:pt>
                  <c:pt idx="8">
                    <c:v>107020001</c:v>
                  </c:pt>
                  <c:pt idx="9">
                    <c:v>105670002</c:v>
                  </c:pt>
                  <c:pt idx="10">
                    <c:v>104400001</c:v>
                  </c:pt>
                  <c:pt idx="11">
                    <c:v>102850001</c:v>
                  </c:pt>
                  <c:pt idx="12">
                    <c:v>105340001</c:v>
                  </c:pt>
                  <c:pt idx="13">
                    <c:v>105290001</c:v>
                  </c:pt>
                  <c:pt idx="14">
                    <c:v>560001</c:v>
                  </c:pt>
                  <c:pt idx="15">
                    <c:v>640002</c:v>
                  </c:pt>
                  <c:pt idx="16">
                    <c:v>1740021</c:v>
                  </c:pt>
                  <c:pt idx="17">
                    <c:v>1700018</c:v>
                  </c:pt>
                  <c:pt idx="18">
                    <c:v>100900001</c:v>
                  </c:pt>
                  <c:pt idx="19">
                    <c:v>103820001</c:v>
                  </c:pt>
                  <c:pt idx="20">
                    <c:v>100540001</c:v>
                  </c:pt>
                  <c:pt idx="21">
                    <c:v>2520004</c:v>
                  </c:pt>
                  <c:pt idx="22">
                    <c:v>105300001</c:v>
                  </c:pt>
                  <c:pt idx="23">
                    <c:v>102630001</c:v>
                  </c:pt>
                  <c:pt idx="24">
                    <c:v>102490001</c:v>
                  </c:pt>
                  <c:pt idx="25">
                    <c:v>2560001</c:v>
                  </c:pt>
                  <c:pt idx="26">
                    <c:v>101070001</c:v>
                  </c:pt>
                  <c:pt idx="27">
                    <c:v>3410001</c:v>
                  </c:pt>
                  <c:pt idx="28">
                    <c:v>102690001</c:v>
                  </c:pt>
                  <c:pt idx="29">
                    <c:v>105600003</c:v>
                  </c:pt>
                  <c:pt idx="30">
                    <c:v>105310001</c:v>
                  </c:pt>
                  <c:pt idx="31">
                    <c:v>560009</c:v>
                  </c:pt>
                  <c:pt idx="32">
                    <c:v>1740016</c:v>
                  </c:pt>
                  <c:pt idx="33">
                    <c:v>1800001</c:v>
                  </c:pt>
                  <c:pt idx="34">
                    <c:v>1700043</c:v>
                  </c:pt>
                  <c:pt idx="35">
                    <c:v>104620001</c:v>
                  </c:pt>
                  <c:pt idx="36">
                    <c:v>104540002</c:v>
                  </c:pt>
                  <c:pt idx="37">
                    <c:v>1920008</c:v>
                  </c:pt>
                  <c:pt idx="38">
                    <c:v>103540001</c:v>
                  </c:pt>
                  <c:pt idx="39">
                    <c:v>100230001</c:v>
                  </c:pt>
                  <c:pt idx="40">
                    <c:v>107220001</c:v>
                  </c:pt>
                  <c:pt idx="41">
                    <c:v>3270001</c:v>
                  </c:pt>
                  <c:pt idx="42">
                    <c:v>100940001</c:v>
                  </c:pt>
                  <c:pt idx="43">
                    <c:v>4840005</c:v>
                  </c:pt>
                </c:lvl>
                <c:lvl>
                  <c:pt idx="0">
                    <c:v>bmh-t</c:v>
                  </c:pt>
                  <c:pt idx="43">
                    <c:v>bp-p</c:v>
                  </c:pt>
                </c:lvl>
              </c:multiLvlStrCache>
            </c:multiLvlStrRef>
          </c:cat>
          <c:val>
            <c:numRef>
              <c:f>tabhatos!$C$3:$C$49</c:f>
              <c:numCache>
                <c:formatCode>General</c:formatCode>
                <c:ptCount val="44"/>
                <c:pt idx="0">
                  <c:v>7580.1408450704203</c:v>
                </c:pt>
                <c:pt idx="1">
                  <c:v>5161.5245283018903</c:v>
                </c:pt>
                <c:pt idx="2">
                  <c:v>4264.6833333333298</c:v>
                </c:pt>
                <c:pt idx="3">
                  <c:v>6891.1264367816102</c:v>
                </c:pt>
                <c:pt idx="4">
                  <c:v>6006.2611607142899</c:v>
                </c:pt>
                <c:pt idx="5">
                  <c:v>5552.5185185185201</c:v>
                </c:pt>
                <c:pt idx="6">
                  <c:v>5890.0217391304404</c:v>
                </c:pt>
                <c:pt idx="7">
                  <c:v>6348.8823529411802</c:v>
                </c:pt>
                <c:pt idx="8">
                  <c:v>4644.4186046511604</c:v>
                </c:pt>
                <c:pt idx="9">
                  <c:v>4436.3461538461497</c:v>
                </c:pt>
                <c:pt idx="10">
                  <c:v>6403.0692307692298</c:v>
                </c:pt>
                <c:pt idx="11">
                  <c:v>4957.6546762589896</c:v>
                </c:pt>
                <c:pt idx="12">
                  <c:v>6594.7757009345796</c:v>
                </c:pt>
                <c:pt idx="13">
                  <c:v>7605.7567567567603</c:v>
                </c:pt>
                <c:pt idx="14">
                  <c:v>5046.3520485584204</c:v>
                </c:pt>
                <c:pt idx="15">
                  <c:v>5214.3421052631602</c:v>
                </c:pt>
                <c:pt idx="16">
                  <c:v>4681.9159935379603</c:v>
                </c:pt>
                <c:pt idx="17">
                  <c:v>6652.6779661016999</c:v>
                </c:pt>
                <c:pt idx="18">
                  <c:v>5190.0263157894697</c:v>
                </c:pt>
                <c:pt idx="19">
                  <c:v>3726.5862068965498</c:v>
                </c:pt>
                <c:pt idx="20">
                  <c:v>7757.1641791044804</c:v>
                </c:pt>
                <c:pt idx="21">
                  <c:v>4164.0666666666702</c:v>
                </c:pt>
                <c:pt idx="22">
                  <c:v>6296.92</c:v>
                </c:pt>
                <c:pt idx="23">
                  <c:v>3061.0686274509799</c:v>
                </c:pt>
                <c:pt idx="24">
                  <c:v>5552.97183098592</c:v>
                </c:pt>
                <c:pt idx="25">
                  <c:v>6048.3007518797003</c:v>
                </c:pt>
                <c:pt idx="26">
                  <c:v>3552.6170212766001</c:v>
                </c:pt>
                <c:pt idx="27">
                  <c:v>4711</c:v>
                </c:pt>
                <c:pt idx="28">
                  <c:v>5576.1730769230799</c:v>
                </c:pt>
                <c:pt idx="29">
                  <c:v>4952.2666666666701</c:v>
                </c:pt>
                <c:pt idx="30">
                  <c:v>5578.30303030303</c:v>
                </c:pt>
                <c:pt idx="31">
                  <c:v>6744.3404255319101</c:v>
                </c:pt>
                <c:pt idx="32">
                  <c:v>5233.8249999999998</c:v>
                </c:pt>
                <c:pt idx="33">
                  <c:v>8213.6808510638293</c:v>
                </c:pt>
                <c:pt idx="34">
                  <c:v>8564.9090909090901</c:v>
                </c:pt>
                <c:pt idx="35">
                  <c:v>9241.0586011342093</c:v>
                </c:pt>
                <c:pt idx="36">
                  <c:v>7386.5365853658504</c:v>
                </c:pt>
                <c:pt idx="37">
                  <c:v>5963.2352941176496</c:v>
                </c:pt>
                <c:pt idx="38">
                  <c:v>6225.2327044025196</c:v>
                </c:pt>
                <c:pt idx="39">
                  <c:v>3825.4791666666702</c:v>
                </c:pt>
                <c:pt idx="40">
                  <c:v>6150.5</c:v>
                </c:pt>
                <c:pt idx="41">
                  <c:v>6632.2970297029697</c:v>
                </c:pt>
                <c:pt idx="42">
                  <c:v>6812.4857142857099</c:v>
                </c:pt>
                <c:pt idx="43">
                  <c:v>6926.0256410256397</c:v>
                </c:pt>
              </c:numCache>
            </c:numRef>
          </c:val>
        </c:ser>
        <c:dLbls>
          <c:showLegendKey val="0"/>
          <c:showVal val="0"/>
          <c:showCatName val="0"/>
          <c:showSerName val="0"/>
          <c:showPercent val="0"/>
          <c:showBubbleSize val="0"/>
        </c:dLbls>
        <c:gapWidth val="150"/>
        <c:axId val="100909440"/>
        <c:axId val="100910976"/>
      </c:barChart>
      <c:catAx>
        <c:axId val="100909440"/>
        <c:scaling>
          <c:orientation val="minMax"/>
        </c:scaling>
        <c:delete val="0"/>
        <c:axPos val="b"/>
        <c:numFmt formatCode="General" sourceLinked="1"/>
        <c:majorTickMark val="out"/>
        <c:minorTickMark val="none"/>
        <c:tickLblPos val="low"/>
        <c:txPr>
          <a:bodyPr/>
          <a:lstStyle/>
          <a:p>
            <a:pPr>
              <a:defRPr sz="700"/>
            </a:pPr>
            <a:endParaRPr lang="es-MX"/>
          </a:p>
        </c:txPr>
        <c:crossAx val="100910976"/>
        <c:crosses val="autoZero"/>
        <c:auto val="0"/>
        <c:lblAlgn val="ctr"/>
        <c:lblOffset val="100"/>
        <c:noMultiLvlLbl val="0"/>
      </c:catAx>
      <c:valAx>
        <c:axId val="100910976"/>
        <c:scaling>
          <c:orientation val="minMax"/>
        </c:scaling>
        <c:delete val="0"/>
        <c:axPos val="l"/>
        <c:majorGridlines/>
        <c:numFmt formatCode="General" sourceLinked="1"/>
        <c:majorTickMark val="out"/>
        <c:minorTickMark val="none"/>
        <c:tickLblPos val="nextTo"/>
        <c:crossAx val="100909440"/>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5730.7795918367301</c:v>
                </c:pt>
                <c:pt idx="1">
                  <c:v>6666.0920502092004</c:v>
                </c:pt>
                <c:pt idx="2">
                  <c:v>5906.3489932885896</c:v>
                </c:pt>
                <c:pt idx="3">
                  <c:v>5202.6450000000004</c:v>
                </c:pt>
                <c:pt idx="4">
                  <c:v>6922.4516129032299</c:v>
                </c:pt>
                <c:pt idx="5">
                  <c:v>4934.3877551020396</c:v>
                </c:pt>
                <c:pt idx="6">
                  <c:v>7157.0427135678401</c:v>
                </c:pt>
                <c:pt idx="7">
                  <c:v>5120.1186440678002</c:v>
                </c:pt>
                <c:pt idx="8">
                  <c:v>5109.4444444444398</c:v>
                </c:pt>
                <c:pt idx="9">
                  <c:v>5810.0483870967701</c:v>
                </c:pt>
                <c:pt idx="10">
                  <c:v>3358.3047619047602</c:v>
                </c:pt>
                <c:pt idx="11">
                  <c:v>5458.4040404040397</c:v>
                </c:pt>
                <c:pt idx="12">
                  <c:v>4956.5060240963903</c:v>
                </c:pt>
                <c:pt idx="13">
                  <c:v>5024.5609756097601</c:v>
                </c:pt>
                <c:pt idx="14">
                  <c:v>6904.5666666666702</c:v>
                </c:pt>
                <c:pt idx="15">
                  <c:v>6061.875</c:v>
                </c:pt>
                <c:pt idx="16">
                  <c:v>5992.6097560975604</c:v>
                </c:pt>
                <c:pt idx="17">
                  <c:v>4302.2</c:v>
                </c:pt>
                <c:pt idx="18">
                  <c:v>7493.6003717472104</c:v>
                </c:pt>
                <c:pt idx="19">
                  <c:v>6281.0662824207502</c:v>
                </c:pt>
                <c:pt idx="20">
                  <c:v>5534.3026315789502</c:v>
                </c:pt>
                <c:pt idx="21">
                  <c:v>5464.4485981308399</c:v>
                </c:pt>
                <c:pt idx="22">
                  <c:v>5245.1111111111104</c:v>
                </c:pt>
                <c:pt idx="23">
                  <c:v>6390.2039473684199</c:v>
                </c:pt>
                <c:pt idx="24">
                  <c:v>4966.6547619047597</c:v>
                </c:pt>
                <c:pt idx="25">
                  <c:v>6244.4285714285697</c:v>
                </c:pt>
                <c:pt idx="26">
                  <c:v>5814.65432098765</c:v>
                </c:pt>
                <c:pt idx="27">
                  <c:v>7359.5994318181802</c:v>
                </c:pt>
                <c:pt idx="28">
                  <c:v>6901.6061776061797</c:v>
                </c:pt>
                <c:pt idx="29">
                  <c:v>4704.5361445783101</c:v>
                </c:pt>
                <c:pt idx="30">
                  <c:v>4442.1011235955102</c:v>
                </c:pt>
                <c:pt idx="31">
                  <c:v>5685.14634146341</c:v>
                </c:pt>
                <c:pt idx="32">
                  <c:v>4812.8502879078696</c:v>
                </c:pt>
                <c:pt idx="33">
                  <c:v>5129.125</c:v>
                </c:pt>
                <c:pt idx="34">
                  <c:v>5787.7682926829302</c:v>
                </c:pt>
                <c:pt idx="35">
                  <c:v>6269.5189393939399</c:v>
                </c:pt>
                <c:pt idx="36">
                  <c:v>5095.6555555555597</c:v>
                </c:pt>
                <c:pt idx="37">
                  <c:v>5313.1638655462202</c:v>
                </c:pt>
                <c:pt idx="38">
                  <c:v>4038.9338842975199</c:v>
                </c:pt>
                <c:pt idx="39">
                  <c:v>3950.40584415584</c:v>
                </c:pt>
                <c:pt idx="40">
                  <c:v>5749.0249999999996</c:v>
                </c:pt>
                <c:pt idx="41">
                  <c:v>6280.2386363636397</c:v>
                </c:pt>
                <c:pt idx="42">
                  <c:v>6437.875</c:v>
                </c:pt>
                <c:pt idx="43">
                  <c:v>4342.6595744680899</c:v>
                </c:pt>
                <c:pt idx="44">
                  <c:v>5899.0860215053799</c:v>
                </c:pt>
                <c:pt idx="45">
                  <c:v>6339.1690140845103</c:v>
                </c:pt>
                <c:pt idx="46">
                  <c:v>5322.7195945945996</c:v>
                </c:pt>
                <c:pt idx="47">
                  <c:v>6807.0625</c:v>
                </c:pt>
                <c:pt idx="48">
                  <c:v>5753.7317073170698</c:v>
                </c:pt>
                <c:pt idx="49">
                  <c:v>4629.7462686567196</c:v>
                </c:pt>
                <c:pt idx="50">
                  <c:v>5906.9492957746497</c:v>
                </c:pt>
                <c:pt idx="51">
                  <c:v>2790.9487179487201</c:v>
                </c:pt>
                <c:pt idx="52">
                  <c:v>4176.0222222222201</c:v>
                </c:pt>
                <c:pt idx="53">
                  <c:v>5409.7819548872203</c:v>
                </c:pt>
                <c:pt idx="54">
                  <c:v>5842.3841807909603</c:v>
                </c:pt>
                <c:pt idx="55">
                  <c:v>4184.25363825364</c:v>
                </c:pt>
                <c:pt idx="56">
                  <c:v>4955</c:v>
                </c:pt>
                <c:pt idx="57">
                  <c:v>5695.0175438596498</c:v>
                </c:pt>
                <c:pt idx="58">
                  <c:v>8261.78947368421</c:v>
                </c:pt>
                <c:pt idx="59">
                  <c:v>5186.4375</c:v>
                </c:pt>
                <c:pt idx="60">
                  <c:v>5525.5100074129004</c:v>
                </c:pt>
                <c:pt idx="61">
                  <c:v>5063.8416666666699</c:v>
                </c:pt>
                <c:pt idx="62">
                  <c:v>5874.0481927710798</c:v>
                </c:pt>
                <c:pt idx="63">
                  <c:v>5054.6153846153802</c:v>
                </c:pt>
                <c:pt idx="64">
                  <c:v>4445.8</c:v>
                </c:pt>
                <c:pt idx="65">
                  <c:v>4587.4459459459504</c:v>
                </c:pt>
                <c:pt idx="66">
                  <c:v>5198.4846153846202</c:v>
                </c:pt>
                <c:pt idx="67">
                  <c:v>6843.6688524590199</c:v>
                </c:pt>
                <c:pt idx="68">
                  <c:v>2944.3695652173901</c:v>
                </c:pt>
                <c:pt idx="69">
                  <c:v>6009.7870370370401</c:v>
                </c:pt>
                <c:pt idx="70">
                  <c:v>2949.7959183673502</c:v>
                </c:pt>
                <c:pt idx="71">
                  <c:v>6077.9736842105303</c:v>
                </c:pt>
                <c:pt idx="72">
                  <c:v>3610.11428571429</c:v>
                </c:pt>
                <c:pt idx="73">
                  <c:v>4083.7708333333298</c:v>
                </c:pt>
                <c:pt idx="74">
                  <c:v>4566.1090909090899</c:v>
                </c:pt>
                <c:pt idx="75">
                  <c:v>6752.77327935223</c:v>
                </c:pt>
                <c:pt idx="76">
                  <c:v>5327.1272727272699</c:v>
                </c:pt>
                <c:pt idx="77">
                  <c:v>4929.1851851851898</c:v>
                </c:pt>
                <c:pt idx="78">
                  <c:v>4463.3076923076896</c:v>
                </c:pt>
                <c:pt idx="79">
                  <c:v>4106.2048192771099</c:v>
                </c:pt>
                <c:pt idx="80">
                  <c:v>5488.7</c:v>
                </c:pt>
                <c:pt idx="81">
                  <c:v>5333.3703703703704</c:v>
                </c:pt>
                <c:pt idx="82">
                  <c:v>6259.8052434456904</c:v>
                </c:pt>
                <c:pt idx="83">
                  <c:v>5740.8563049853401</c:v>
                </c:pt>
                <c:pt idx="84">
                  <c:v>5829.5113122171897</c:v>
                </c:pt>
                <c:pt idx="85">
                  <c:v>5709.96875</c:v>
                </c:pt>
                <c:pt idx="86">
                  <c:v>5349.45128205128</c:v>
                </c:pt>
                <c:pt idx="87">
                  <c:v>4320.7941176470604</c:v>
                </c:pt>
                <c:pt idx="88">
                  <c:v>3306.12962962963</c:v>
                </c:pt>
                <c:pt idx="89">
                  <c:v>3080.2941176470599</c:v>
                </c:pt>
                <c:pt idx="90">
                  <c:v>2823.2</c:v>
                </c:pt>
                <c:pt idx="91">
                  <c:v>4701.7076923076902</c:v>
                </c:pt>
                <c:pt idx="92">
                  <c:v>4560.5714285714303</c:v>
                </c:pt>
                <c:pt idx="93">
                  <c:v>4839.74829931973</c:v>
                </c:pt>
                <c:pt idx="94">
                  <c:v>3851.3170731707301</c:v>
                </c:pt>
                <c:pt idx="95">
                  <c:v>5566.2671232876701</c:v>
                </c:pt>
                <c:pt idx="96">
                  <c:v>3849.6302521008402</c:v>
                </c:pt>
                <c:pt idx="97">
                  <c:v>3926.66489361702</c:v>
                </c:pt>
                <c:pt idx="98">
                  <c:v>4895.2903225806403</c:v>
                </c:pt>
                <c:pt idx="99">
                  <c:v>6905.671875</c:v>
                </c:pt>
                <c:pt idx="100">
                  <c:v>4927.5625</c:v>
                </c:pt>
                <c:pt idx="101">
                  <c:v>4706.9368421052604</c:v>
                </c:pt>
                <c:pt idx="102">
                  <c:v>3430.6582278481001</c:v>
                </c:pt>
                <c:pt idx="103">
                  <c:v>5428.9574468085102</c:v>
                </c:pt>
                <c:pt idx="104">
                  <c:v>3835.17757009346</c:v>
                </c:pt>
                <c:pt idx="105">
                  <c:v>5034.2857142857101</c:v>
                </c:pt>
                <c:pt idx="106">
                  <c:v>5144.09375</c:v>
                </c:pt>
                <c:pt idx="107">
                  <c:v>5492.3647798742104</c:v>
                </c:pt>
                <c:pt idx="108">
                  <c:v>4566.7575757575796</c:v>
                </c:pt>
                <c:pt idx="109">
                  <c:v>4237.6111111111104</c:v>
                </c:pt>
                <c:pt idx="110">
                  <c:v>4216.125</c:v>
                </c:pt>
                <c:pt idx="111">
                  <c:v>5903.1206896551703</c:v>
                </c:pt>
                <c:pt idx="112">
                  <c:v>3508.7222222222199</c:v>
                </c:pt>
                <c:pt idx="113">
                  <c:v>5621.5172413793098</c:v>
                </c:pt>
                <c:pt idx="114">
                  <c:v>2621.1666666666702</c:v>
                </c:pt>
                <c:pt idx="115">
                  <c:v>5731.8235294117603</c:v>
                </c:pt>
                <c:pt idx="116">
                  <c:v>4289.9777777777799</c:v>
                </c:pt>
                <c:pt idx="117">
                  <c:v>3561.9473684210502</c:v>
                </c:pt>
                <c:pt idx="118">
                  <c:v>3972.36170212766</c:v>
                </c:pt>
                <c:pt idx="119">
                  <c:v>2957.45454545455</c:v>
                </c:pt>
                <c:pt idx="120">
                  <c:v>5055.2777777777801</c:v>
                </c:pt>
                <c:pt idx="121">
                  <c:v>5257.46</c:v>
                </c:pt>
                <c:pt idx="122">
                  <c:v>4920.5675675675702</c:v>
                </c:pt>
                <c:pt idx="123">
                  <c:v>4140.28301886792</c:v>
                </c:pt>
                <c:pt idx="124">
                  <c:v>5913.8951048951003</c:v>
                </c:pt>
                <c:pt idx="125">
                  <c:v>6356.3062499999996</c:v>
                </c:pt>
                <c:pt idx="126">
                  <c:v>6339.3333333333303</c:v>
                </c:pt>
                <c:pt idx="127">
                  <c:v>4960.78346456693</c:v>
                </c:pt>
                <c:pt idx="128">
                  <c:v>4149.4193548387102</c:v>
                </c:pt>
                <c:pt idx="129">
                  <c:v>7200.7121212121201</c:v>
                </c:pt>
                <c:pt idx="130">
                  <c:v>5056.4222222222197</c:v>
                </c:pt>
                <c:pt idx="131">
                  <c:v>6582.1666666666697</c:v>
                </c:pt>
                <c:pt idx="132">
                  <c:v>4370.4255319148897</c:v>
                </c:pt>
                <c:pt idx="133">
                  <c:v>4441.28947368421</c:v>
                </c:pt>
                <c:pt idx="134">
                  <c:v>6131.97183098592</c:v>
                </c:pt>
                <c:pt idx="135">
                  <c:v>4834.7684210526304</c:v>
                </c:pt>
                <c:pt idx="136">
                  <c:v>4588.1904761904798</c:v>
                </c:pt>
                <c:pt idx="137">
                  <c:v>3162.5555555555602</c:v>
                </c:pt>
                <c:pt idx="138">
                  <c:v>3892.4223300970898</c:v>
                </c:pt>
                <c:pt idx="139">
                  <c:v>3607.7576791808901</c:v>
                </c:pt>
                <c:pt idx="140">
                  <c:v>5224.1923076923104</c:v>
                </c:pt>
                <c:pt idx="141">
                  <c:v>5972.5438596491203</c:v>
                </c:pt>
                <c:pt idx="142">
                  <c:v>7082.1034482758596</c:v>
                </c:pt>
                <c:pt idx="143">
                  <c:v>4774.5104166666697</c:v>
                </c:pt>
                <c:pt idx="144">
                  <c:v>3271.11428571429</c:v>
                </c:pt>
                <c:pt idx="145">
                  <c:v>4863.4166666666697</c:v>
                </c:pt>
                <c:pt idx="146">
                  <c:v>2732.3111111111102</c:v>
                </c:pt>
                <c:pt idx="147">
                  <c:v>3891.1830985915499</c:v>
                </c:pt>
                <c:pt idx="148">
                  <c:v>6079.3207547169804</c:v>
                </c:pt>
                <c:pt idx="149">
                  <c:v>5000.3150684931497</c:v>
                </c:pt>
                <c:pt idx="150">
                  <c:v>5622.0930232558103</c:v>
                </c:pt>
                <c:pt idx="151">
                  <c:v>3169.4583333333298</c:v>
                </c:pt>
                <c:pt idx="152">
                  <c:v>5862.98039215686</c:v>
                </c:pt>
                <c:pt idx="153">
                  <c:v>4831.7337278106497</c:v>
                </c:pt>
                <c:pt idx="154">
                  <c:v>4492.3457249070598</c:v>
                </c:pt>
                <c:pt idx="155">
                  <c:v>3807.83870967742</c:v>
                </c:pt>
                <c:pt idx="156">
                  <c:v>5439.2954545454604</c:v>
                </c:pt>
                <c:pt idx="157">
                  <c:v>5181.3529411764703</c:v>
                </c:pt>
                <c:pt idx="158">
                  <c:v>5300.8888888888896</c:v>
                </c:pt>
                <c:pt idx="159">
                  <c:v>3768</c:v>
                </c:pt>
                <c:pt idx="160">
                  <c:v>6240.3218390804604</c:v>
                </c:pt>
                <c:pt idx="161">
                  <c:v>3935.4857142857099</c:v>
                </c:pt>
                <c:pt idx="162">
                  <c:v>4317.6181818181803</c:v>
                </c:pt>
                <c:pt idx="163">
                  <c:v>4508.0186915887898</c:v>
                </c:pt>
                <c:pt idx="164">
                  <c:v>5592.4</c:v>
                </c:pt>
                <c:pt idx="165">
                  <c:v>5242.3684210526299</c:v>
                </c:pt>
                <c:pt idx="166">
                  <c:v>4546.8387096774204</c:v>
                </c:pt>
                <c:pt idx="167">
                  <c:v>4401.2222222222199</c:v>
                </c:pt>
                <c:pt idx="168">
                  <c:v>5372.2083333333303</c:v>
                </c:pt>
                <c:pt idx="169">
                  <c:v>4409.2</c:v>
                </c:pt>
                <c:pt idx="170">
                  <c:v>5253.60180995475</c:v>
                </c:pt>
                <c:pt idx="171">
                  <c:v>4371.2391304347802</c:v>
                </c:pt>
                <c:pt idx="172">
                  <c:v>3428.8717948717899</c:v>
                </c:pt>
                <c:pt idx="173">
                  <c:v>3999.5214723926401</c:v>
                </c:pt>
                <c:pt idx="174">
                  <c:v>2902.1875</c:v>
                </c:pt>
                <c:pt idx="175">
                  <c:v>5508.2212389380502</c:v>
                </c:pt>
                <c:pt idx="176">
                  <c:v>4694.7321428571404</c:v>
                </c:pt>
                <c:pt idx="177">
                  <c:v>5056.21875</c:v>
                </c:pt>
                <c:pt idx="178">
                  <c:v>6904.1111111111104</c:v>
                </c:pt>
                <c:pt idx="179">
                  <c:v>5063.1724137930996</c:v>
                </c:pt>
                <c:pt idx="180">
                  <c:v>4867.3076923076896</c:v>
                </c:pt>
                <c:pt idx="181">
                  <c:v>4934.7864077669901</c:v>
                </c:pt>
                <c:pt idx="182">
                  <c:v>5086.5681818181802</c:v>
                </c:pt>
                <c:pt idx="183">
                  <c:v>5868.3243243243196</c:v>
                </c:pt>
                <c:pt idx="184">
                  <c:v>5317.5833333333303</c:v>
                </c:pt>
                <c:pt idx="185">
                  <c:v>4864.3406593406598</c:v>
                </c:pt>
                <c:pt idx="186">
                  <c:v>5038.6666666666697</c:v>
                </c:pt>
                <c:pt idx="187">
                  <c:v>4543.3695652173901</c:v>
                </c:pt>
                <c:pt idx="188">
                  <c:v>3941.5949367088601</c:v>
                </c:pt>
                <c:pt idx="189">
                  <c:v>6659.7173913043498</c:v>
                </c:pt>
                <c:pt idx="190">
                  <c:v>4096.3</c:v>
                </c:pt>
                <c:pt idx="191">
                  <c:v>4448.1282051282096</c:v>
                </c:pt>
                <c:pt idx="192">
                  <c:v>6485.0684210526297</c:v>
                </c:pt>
                <c:pt idx="193">
                  <c:v>6906.2462686567196</c:v>
                </c:pt>
                <c:pt idx="194">
                  <c:v>8767.6046511627901</c:v>
                </c:pt>
                <c:pt idx="195">
                  <c:v>6425.3509933774803</c:v>
                </c:pt>
                <c:pt idx="196">
                  <c:v>7697.6875</c:v>
                </c:pt>
                <c:pt idx="197">
                  <c:v>7307.5857142857103</c:v>
                </c:pt>
                <c:pt idx="198">
                  <c:v>5813.6292134831501</c:v>
                </c:pt>
                <c:pt idx="199">
                  <c:v>7320.63768115942</c:v>
                </c:pt>
                <c:pt idx="200">
                  <c:v>5215.8730158730204</c:v>
                </c:pt>
                <c:pt idx="201">
                  <c:v>6130.6830188679196</c:v>
                </c:pt>
                <c:pt idx="202">
                  <c:v>7270.4481132075498</c:v>
                </c:pt>
                <c:pt idx="203">
                  <c:v>6332.64367816092</c:v>
                </c:pt>
                <c:pt idx="204">
                  <c:v>5760.5882352941198</c:v>
                </c:pt>
                <c:pt idx="205">
                  <c:v>4271.6764705882397</c:v>
                </c:pt>
                <c:pt idx="206">
                  <c:v>6820.86</c:v>
                </c:pt>
                <c:pt idx="207">
                  <c:v>8029.5483870967701</c:v>
                </c:pt>
                <c:pt idx="208">
                  <c:v>5449.9762711864396</c:v>
                </c:pt>
                <c:pt idx="209">
                  <c:v>5462.7259259259299</c:v>
                </c:pt>
                <c:pt idx="210">
                  <c:v>6952.7586206896503</c:v>
                </c:pt>
                <c:pt idx="211">
                  <c:v>6019.1221374045799</c:v>
                </c:pt>
                <c:pt idx="212">
                  <c:v>5623.0540540540496</c:v>
                </c:pt>
                <c:pt idx="213">
                  <c:v>4417.5657894736796</c:v>
                </c:pt>
                <c:pt idx="214">
                  <c:v>5809.8780487804897</c:v>
                </c:pt>
                <c:pt idx="215">
                  <c:v>6133.6896551724103</c:v>
                </c:pt>
                <c:pt idx="216">
                  <c:v>6312.6571428571397</c:v>
                </c:pt>
                <c:pt idx="217">
                  <c:v>6001.7584097859299</c:v>
                </c:pt>
                <c:pt idx="218">
                  <c:v>7450.27419354839</c:v>
                </c:pt>
                <c:pt idx="219" formatCode="0.0">
                  <c:v>7805.7045454545496</c:v>
                </c:pt>
                <c:pt idx="220" formatCode="0.0">
                  <c:v>5609.8913043478296</c:v>
                </c:pt>
                <c:pt idx="221" formatCode="0.0">
                  <c:v>6567.3606557377097</c:v>
                </c:pt>
                <c:pt idx="222" formatCode="0.0">
                  <c:v>5141.8433734939799</c:v>
                </c:pt>
                <c:pt idx="223" formatCode="0.0">
                  <c:v>6529.7058823529396</c:v>
                </c:pt>
                <c:pt idx="224" formatCode="0.0">
                  <c:v>4287.2718446601903</c:v>
                </c:pt>
                <c:pt idx="225" formatCode="0.0">
                  <c:v>7630.6875</c:v>
                </c:pt>
                <c:pt idx="226">
                  <c:v>4890.4067796610198</c:v>
                </c:pt>
                <c:pt idx="227">
                  <c:v>6585.4057971014499</c:v>
                </c:pt>
                <c:pt idx="228">
                  <c:v>5947.1504424778796</c:v>
                </c:pt>
                <c:pt idx="229">
                  <c:v>4938.3185483871002</c:v>
                </c:pt>
                <c:pt idx="230">
                  <c:v>5968.5</c:v>
                </c:pt>
                <c:pt idx="231">
                  <c:v>7860.8942307692296</c:v>
                </c:pt>
                <c:pt idx="232">
                  <c:v>8237.5555555555493</c:v>
                </c:pt>
                <c:pt idx="233">
                  <c:v>5554.0138888888896</c:v>
                </c:pt>
                <c:pt idx="234">
                  <c:v>4758.2698412698401</c:v>
                </c:pt>
                <c:pt idx="235">
                  <c:v>5191.9230769230799</c:v>
                </c:pt>
                <c:pt idx="236">
                  <c:v>8779.6962025316498</c:v>
                </c:pt>
                <c:pt idx="237">
                  <c:v>6196.4523809523798</c:v>
                </c:pt>
                <c:pt idx="238">
                  <c:v>6866.1311475409802</c:v>
                </c:pt>
                <c:pt idx="239">
                  <c:v>5793.2352941176496</c:v>
                </c:pt>
                <c:pt idx="240">
                  <c:v>7558.1044776119397</c:v>
                </c:pt>
                <c:pt idx="241">
                  <c:v>6206.6627906976701</c:v>
                </c:pt>
                <c:pt idx="242">
                  <c:v>5009.8936170212801</c:v>
                </c:pt>
                <c:pt idx="243">
                  <c:v>6731.7307692307704</c:v>
                </c:pt>
                <c:pt idx="244">
                  <c:v>7362.4342105263204</c:v>
                </c:pt>
                <c:pt idx="245">
                  <c:v>5033.5901639344302</c:v>
                </c:pt>
                <c:pt idx="246">
                  <c:v>5162.5471698113197</c:v>
                </c:pt>
                <c:pt idx="247">
                  <c:v>6093.4035087719303</c:v>
                </c:pt>
                <c:pt idx="248">
                  <c:v>5794.3076923076896</c:v>
                </c:pt>
                <c:pt idx="249">
                  <c:v>4132.4363636363596</c:v>
                </c:pt>
                <c:pt idx="250">
                  <c:v>5298.1176470588198</c:v>
                </c:pt>
                <c:pt idx="251">
                  <c:v>6069.2013888888896</c:v>
                </c:pt>
                <c:pt idx="252">
                  <c:v>3728.7959183673502</c:v>
                </c:pt>
                <c:pt idx="253">
                  <c:v>4577.0588235294099</c:v>
                </c:pt>
                <c:pt idx="254">
                  <c:v>4506.8680089485497</c:v>
                </c:pt>
                <c:pt idx="255">
                  <c:v>3761.34</c:v>
                </c:pt>
                <c:pt idx="256">
                  <c:v>6279.65</c:v>
                </c:pt>
                <c:pt idx="257">
                  <c:v>5040.2222222222199</c:v>
                </c:pt>
                <c:pt idx="258">
                  <c:v>5427.6</c:v>
                </c:pt>
                <c:pt idx="259">
                  <c:v>6494.5441176470604</c:v>
                </c:pt>
                <c:pt idx="260">
                  <c:v>7671.2222222222199</c:v>
                </c:pt>
                <c:pt idx="261">
                  <c:v>6340.2833333333301</c:v>
                </c:pt>
                <c:pt idx="262">
                  <c:v>4926.2112676056304</c:v>
                </c:pt>
                <c:pt idx="263">
                  <c:v>4552.0333333333301</c:v>
                </c:pt>
                <c:pt idx="264">
                  <c:v>7184.5737704918001</c:v>
                </c:pt>
                <c:pt idx="265">
                  <c:v>4262.9690721649504</c:v>
                </c:pt>
                <c:pt idx="266">
                  <c:v>5454.2107623318398</c:v>
                </c:pt>
                <c:pt idx="267">
                  <c:v>3877.5920000000001</c:v>
                </c:pt>
                <c:pt idx="268">
                  <c:v>4999.4390243902399</c:v>
                </c:pt>
                <c:pt idx="269">
                  <c:v>6689.5979381443303</c:v>
                </c:pt>
                <c:pt idx="270">
                  <c:v>3829.60759493671</c:v>
                </c:pt>
                <c:pt idx="271">
                  <c:v>5282.3333333333303</c:v>
                </c:pt>
                <c:pt idx="272">
                  <c:v>5025.6756756756804</c:v>
                </c:pt>
                <c:pt idx="273">
                  <c:v>7223.1923076923104</c:v>
                </c:pt>
                <c:pt idx="274">
                  <c:v>3979.5</c:v>
                </c:pt>
                <c:pt idx="275">
                  <c:v>4272.4906832298102</c:v>
                </c:pt>
                <c:pt idx="276">
                  <c:v>4818.3352941176499</c:v>
                </c:pt>
                <c:pt idx="277">
                  <c:v>4978.9759999999997</c:v>
                </c:pt>
                <c:pt idx="278">
                  <c:v>5562.9562043795604</c:v>
                </c:pt>
                <c:pt idx="279">
                  <c:v>6662.27906976744</c:v>
                </c:pt>
                <c:pt idx="280">
                  <c:v>4864.9230769230799</c:v>
                </c:pt>
                <c:pt idx="281">
                  <c:v>6717.4642857142899</c:v>
                </c:pt>
                <c:pt idx="282">
                  <c:v>2960.7878787878799</c:v>
                </c:pt>
                <c:pt idx="283">
                  <c:v>5528.9318181818198</c:v>
                </c:pt>
                <c:pt idx="284">
                  <c:v>6065.2531645569597</c:v>
                </c:pt>
                <c:pt idx="285">
                  <c:v>6643.1290322580599</c:v>
                </c:pt>
                <c:pt idx="286">
                  <c:v>5186.98039215686</c:v>
                </c:pt>
                <c:pt idx="287">
                  <c:v>4800.2537313432804</c:v>
                </c:pt>
                <c:pt idx="288">
                  <c:v>3082</c:v>
                </c:pt>
                <c:pt idx="289">
                  <c:v>6037.0459770114903</c:v>
                </c:pt>
                <c:pt idx="290">
                  <c:v>5752.8111111111102</c:v>
                </c:pt>
                <c:pt idx="291">
                  <c:v>4098.1162790697699</c:v>
                </c:pt>
                <c:pt idx="292">
                  <c:v>4565.9571428571398</c:v>
                </c:pt>
                <c:pt idx="293">
                  <c:v>5851.8222222222203</c:v>
                </c:pt>
                <c:pt idx="294">
                  <c:v>5305.8714285714304</c:v>
                </c:pt>
                <c:pt idx="295">
                  <c:v>6851.1282051282096</c:v>
                </c:pt>
                <c:pt idx="296">
                  <c:v>3229.8448275862102</c:v>
                </c:pt>
                <c:pt idx="297">
                  <c:v>2695.4774774774801</c:v>
                </c:pt>
                <c:pt idx="298">
                  <c:v>4114.1612903225796</c:v>
                </c:pt>
                <c:pt idx="299">
                  <c:v>5727.1956521739103</c:v>
                </c:pt>
                <c:pt idx="300">
                  <c:v>5667.1960784313696</c:v>
                </c:pt>
                <c:pt idx="301">
                  <c:v>3413.3913043478301</c:v>
                </c:pt>
                <c:pt idx="302">
                  <c:v>4715.25</c:v>
                </c:pt>
                <c:pt idx="303">
                  <c:v>5874.3877551020396</c:v>
                </c:pt>
                <c:pt idx="304">
                  <c:v>5797.3090909090897</c:v>
                </c:pt>
                <c:pt idx="305">
                  <c:v>4384.84375</c:v>
                </c:pt>
                <c:pt idx="306">
                  <c:v>5392.5212765957403</c:v>
                </c:pt>
                <c:pt idx="307">
                  <c:v>3952.65</c:v>
                </c:pt>
                <c:pt idx="308">
                  <c:v>3589.8983050847501</c:v>
                </c:pt>
                <c:pt idx="309">
                  <c:v>6193.1923076923104</c:v>
                </c:pt>
                <c:pt idx="310">
                  <c:v>5526.45962732919</c:v>
                </c:pt>
                <c:pt idx="311">
                  <c:v>4707.7205387205404</c:v>
                </c:pt>
                <c:pt idx="312">
                  <c:v>3539.2205882352901</c:v>
                </c:pt>
                <c:pt idx="313">
                  <c:v>6088.34375</c:v>
                </c:pt>
                <c:pt idx="314">
                  <c:v>7317.9242424242402</c:v>
                </c:pt>
                <c:pt idx="315">
                  <c:v>6977.28735632184</c:v>
                </c:pt>
                <c:pt idx="316">
                  <c:v>4564.4101123595501</c:v>
                </c:pt>
                <c:pt idx="317">
                  <c:v>3928.6078431372498</c:v>
                </c:pt>
                <c:pt idx="318">
                  <c:v>3810.6444444444401</c:v>
                </c:pt>
                <c:pt idx="319">
                  <c:v>5615.9615384615399</c:v>
                </c:pt>
                <c:pt idx="320">
                  <c:v>6682.2075471698099</c:v>
                </c:pt>
                <c:pt idx="321">
                  <c:v>3698.6896551724099</c:v>
                </c:pt>
                <c:pt idx="322">
                  <c:v>3871.5029585798802</c:v>
                </c:pt>
                <c:pt idx="323">
                  <c:v>4134.5526315789502</c:v>
                </c:pt>
                <c:pt idx="324">
                  <c:v>5627.0136986301404</c:v>
                </c:pt>
                <c:pt idx="325">
                  <c:v>5583.1515151515196</c:v>
                </c:pt>
                <c:pt idx="326">
                  <c:v>4088.45454545455</c:v>
                </c:pt>
                <c:pt idx="327">
                  <c:v>4873.7346938775499</c:v>
                </c:pt>
                <c:pt idx="328">
                  <c:v>3416</c:v>
                </c:pt>
                <c:pt idx="329">
                  <c:v>3328.3176470588201</c:v>
                </c:pt>
                <c:pt idx="330">
                  <c:v>5598.8735632183898</c:v>
                </c:pt>
                <c:pt idx="331">
                  <c:v>6688.5384615384601</c:v>
                </c:pt>
                <c:pt idx="332">
                  <c:v>5736.1754385964896</c:v>
                </c:pt>
                <c:pt idx="333">
                  <c:v>5865.0645161290304</c:v>
                </c:pt>
                <c:pt idx="334">
                  <c:v>4676.8163265306102</c:v>
                </c:pt>
                <c:pt idx="335">
                  <c:v>2965.76470588235</c:v>
                </c:pt>
                <c:pt idx="336">
                  <c:v>6651.7704918032796</c:v>
                </c:pt>
                <c:pt idx="337">
                  <c:v>6274.0892857142899</c:v>
                </c:pt>
                <c:pt idx="338">
                  <c:v>4522.5436893203896</c:v>
                </c:pt>
                <c:pt idx="339">
                  <c:v>3953.4871794871801</c:v>
                </c:pt>
                <c:pt idx="340">
                  <c:v>4107.9292035398203</c:v>
                </c:pt>
                <c:pt idx="341">
                  <c:v>4875.0663507109002</c:v>
                </c:pt>
                <c:pt idx="342">
                  <c:v>3943.1081081081102</c:v>
                </c:pt>
                <c:pt idx="343">
                  <c:v>4109.2840909090901</c:v>
                </c:pt>
                <c:pt idx="344">
                  <c:v>3618.2325581395298</c:v>
                </c:pt>
                <c:pt idx="345">
                  <c:v>4282.2848837209303</c:v>
                </c:pt>
                <c:pt idx="346">
                  <c:v>4331.4117647058802</c:v>
                </c:pt>
                <c:pt idx="347">
                  <c:v>3802.98360655738</c:v>
                </c:pt>
                <c:pt idx="348">
                  <c:v>4537.4772727272702</c:v>
                </c:pt>
                <c:pt idx="349">
                  <c:v>5592.7037037036998</c:v>
                </c:pt>
                <c:pt idx="350">
                  <c:v>4493.41095890411</c:v>
                </c:pt>
                <c:pt idx="351">
                  <c:v>5740.4193548387102</c:v>
                </c:pt>
                <c:pt idx="352">
                  <c:v>5209.0238095238101</c:v>
                </c:pt>
                <c:pt idx="353">
                  <c:v>4333</c:v>
                </c:pt>
                <c:pt idx="354">
                  <c:v>4364.9194630872498</c:v>
                </c:pt>
                <c:pt idx="355">
                  <c:v>5321.7307692307704</c:v>
                </c:pt>
                <c:pt idx="356">
                  <c:v>3258.3333333333298</c:v>
                </c:pt>
                <c:pt idx="357">
                  <c:v>3073.6818181818198</c:v>
                </c:pt>
                <c:pt idx="358">
                  <c:v>5089.6025641025599</c:v>
                </c:pt>
                <c:pt idx="359">
                  <c:v>3941.9400544959099</c:v>
                </c:pt>
                <c:pt idx="360">
                  <c:v>4010.1325301204802</c:v>
                </c:pt>
                <c:pt idx="361">
                  <c:v>4516.4586466165401</c:v>
                </c:pt>
                <c:pt idx="362">
                  <c:v>3520.83544303797</c:v>
                </c:pt>
                <c:pt idx="363">
                  <c:v>6075.4705882352901</c:v>
                </c:pt>
                <c:pt idx="364">
                  <c:v>4176.0377358490596</c:v>
                </c:pt>
                <c:pt idx="365">
                  <c:v>5609.2368421052597</c:v>
                </c:pt>
                <c:pt idx="366">
                  <c:v>2889.7073170731701</c:v>
                </c:pt>
                <c:pt idx="367">
                  <c:v>2889.25</c:v>
                </c:pt>
                <c:pt idx="368">
                  <c:v>3941.4838709677401</c:v>
                </c:pt>
                <c:pt idx="369">
                  <c:v>4768.5094339622601</c:v>
                </c:pt>
                <c:pt idx="370">
                  <c:v>3145.8292682926799</c:v>
                </c:pt>
                <c:pt idx="371">
                  <c:v>5557.53947368421</c:v>
                </c:pt>
                <c:pt idx="372">
                  <c:v>5806.34375</c:v>
                </c:pt>
                <c:pt idx="373">
                  <c:v>5554.5062500000004</c:v>
                </c:pt>
                <c:pt idx="374">
                  <c:v>4321.5238095238101</c:v>
                </c:pt>
                <c:pt idx="375">
                  <c:v>5693.48</c:v>
                </c:pt>
                <c:pt idx="376">
                  <c:v>3014.12</c:v>
                </c:pt>
                <c:pt idx="377">
                  <c:v>4721.0277777777801</c:v>
                </c:pt>
                <c:pt idx="378">
                  <c:v>5221.8611111111104</c:v>
                </c:pt>
                <c:pt idx="379">
                  <c:v>5437.1136363636397</c:v>
                </c:pt>
                <c:pt idx="380">
                  <c:v>4961.2959183673502</c:v>
                </c:pt>
                <c:pt idx="381">
                  <c:v>5292.9423076923104</c:v>
                </c:pt>
                <c:pt idx="382">
                  <c:v>4010.3249999999998</c:v>
                </c:pt>
                <c:pt idx="383">
                  <c:v>4585.75</c:v>
                </c:pt>
                <c:pt idx="384">
                  <c:v>3962.1153846153802</c:v>
                </c:pt>
                <c:pt idx="385">
                  <c:v>4733.8918918918898</c:v>
                </c:pt>
                <c:pt idx="386">
                  <c:v>4987.3428571428603</c:v>
                </c:pt>
                <c:pt idx="387">
                  <c:v>5866.94782608696</c:v>
                </c:pt>
                <c:pt idx="388">
                  <c:v>2250.8478260869601</c:v>
                </c:pt>
                <c:pt idx="389">
                  <c:v>3240.9285714285702</c:v>
                </c:pt>
                <c:pt idx="390">
                  <c:v>3915.8684210526299</c:v>
                </c:pt>
                <c:pt idx="391">
                  <c:v>4912.3235294117603</c:v>
                </c:pt>
                <c:pt idx="392">
                  <c:v>4497.7</c:v>
                </c:pt>
                <c:pt idx="393">
                  <c:v>4387.5277777777801</c:v>
                </c:pt>
                <c:pt idx="394">
                  <c:v>3146.4375</c:v>
                </c:pt>
                <c:pt idx="395">
                  <c:v>3780.9444444444398</c:v>
                </c:pt>
                <c:pt idx="396">
                  <c:v>2101.7368421052602</c:v>
                </c:pt>
                <c:pt idx="397">
                  <c:v>6011.4186046511604</c:v>
                </c:pt>
                <c:pt idx="398">
                  <c:v>2374.5</c:v>
                </c:pt>
                <c:pt idx="399">
                  <c:v>2940.7333333333299</c:v>
                </c:pt>
                <c:pt idx="400">
                  <c:v>3332.1791044776101</c:v>
                </c:pt>
                <c:pt idx="401">
                  <c:v>4613.4230769230799</c:v>
                </c:pt>
                <c:pt idx="402">
                  <c:v>3850.9428571428598</c:v>
                </c:pt>
                <c:pt idx="403">
                  <c:v>6111.4722222222199</c:v>
                </c:pt>
                <c:pt idx="404">
                  <c:v>4656.0789473684199</c:v>
                </c:pt>
                <c:pt idx="405">
                  <c:v>5163.4411764705901</c:v>
                </c:pt>
                <c:pt idx="406">
                  <c:v>5783.7027027026998</c:v>
                </c:pt>
                <c:pt idx="407">
                  <c:v>3504.3818181818201</c:v>
                </c:pt>
                <c:pt idx="408">
                  <c:v>4831.8275862069004</c:v>
                </c:pt>
                <c:pt idx="409">
                  <c:v>3571.42682926829</c:v>
                </c:pt>
                <c:pt idx="410">
                  <c:v>6931.5517241379303</c:v>
                </c:pt>
                <c:pt idx="411">
                  <c:v>6940</c:v>
                </c:pt>
                <c:pt idx="412">
                  <c:v>4779.2181818181798</c:v>
                </c:pt>
                <c:pt idx="413">
                  <c:v>6414.5842696629197</c:v>
                </c:pt>
                <c:pt idx="414">
                  <c:v>5726.6785714285697</c:v>
                </c:pt>
                <c:pt idx="415">
                  <c:v>3987.7</c:v>
                </c:pt>
                <c:pt idx="416">
                  <c:v>4948.890625</c:v>
                </c:pt>
                <c:pt idx="417">
                  <c:v>4569.5</c:v>
                </c:pt>
                <c:pt idx="418">
                  <c:v>5800.3076923076896</c:v>
                </c:pt>
                <c:pt idx="419">
                  <c:v>5140.4526315789499</c:v>
                </c:pt>
                <c:pt idx="420">
                  <c:v>4227.25</c:v>
                </c:pt>
                <c:pt idx="421">
                  <c:v>4137.8333333333303</c:v>
                </c:pt>
                <c:pt idx="422">
                  <c:v>6374.8571428571404</c:v>
                </c:pt>
                <c:pt idx="423">
                  <c:v>5765.7441860465096</c:v>
                </c:pt>
                <c:pt idx="424" formatCode="0.0">
                  <c:v>5046.7419354838703</c:v>
                </c:pt>
                <c:pt idx="425" formatCode="0.0">
                  <c:v>6758.6363636363603</c:v>
                </c:pt>
                <c:pt idx="426" formatCode="0.0">
                  <c:v>5256.4545454545496</c:v>
                </c:pt>
                <c:pt idx="427" formatCode="0.0">
                  <c:v>7833.3333333333303</c:v>
                </c:pt>
                <c:pt idx="428" formatCode="0.0">
                  <c:v>4300.3111111111102</c:v>
                </c:pt>
                <c:pt idx="429" formatCode="0.0">
                  <c:v>3644.7179487179501</c:v>
                </c:pt>
                <c:pt idx="430" formatCode="0.0">
                  <c:v>7841.6923076923104</c:v>
                </c:pt>
                <c:pt idx="431" formatCode="0.0">
                  <c:v>5725.9038461538503</c:v>
                </c:pt>
                <c:pt idx="432" formatCode="0.0">
                  <c:v>8581.3094777562892</c:v>
                </c:pt>
                <c:pt idx="433" formatCode="0.0">
                  <c:v>8896.6256157635507</c:v>
                </c:pt>
                <c:pt idx="434" formatCode="0.0">
                  <c:v>6638.1976935749599</c:v>
                </c:pt>
                <c:pt idx="435" formatCode="0.0">
                  <c:v>7643.0958904109602</c:v>
                </c:pt>
                <c:pt idx="436" formatCode="0.0">
                  <c:v>6265.8625592417102</c:v>
                </c:pt>
                <c:pt idx="437" formatCode="0.0">
                  <c:v>5890.0217391304404</c:v>
                </c:pt>
                <c:pt idx="438" formatCode="0.0">
                  <c:v>9516.04094488189</c:v>
                </c:pt>
                <c:pt idx="439" formatCode="0.0">
                  <c:v>5552.5185185185201</c:v>
                </c:pt>
                <c:pt idx="440">
                  <c:v>7775.16483516484</c:v>
                </c:pt>
                <c:pt idx="441">
                  <c:v>8366.9606741573007</c:v>
                </c:pt>
                <c:pt idx="442">
                  <c:v>7347.0313513513502</c:v>
                </c:pt>
                <c:pt idx="443">
                  <c:v>7031.2362637362603</c:v>
                </c:pt>
                <c:pt idx="444">
                  <c:v>7343.3169642857101</c:v>
                </c:pt>
                <c:pt idx="445">
                  <c:v>6345.6115942029001</c:v>
                </c:pt>
                <c:pt idx="446">
                  <c:v>8989.3309859154906</c:v>
                </c:pt>
                <c:pt idx="447">
                  <c:v>8516.71052631579</c:v>
                </c:pt>
                <c:pt idx="448">
                  <c:v>7540.5176470588203</c:v>
                </c:pt>
                <c:pt idx="449">
                  <c:v>4841.4163822525597</c:v>
                </c:pt>
                <c:pt idx="450">
                  <c:v>6051.6180904522598</c:v>
                </c:pt>
                <c:pt idx="451">
                  <c:v>8640.2720000000008</c:v>
                </c:pt>
                <c:pt idx="452">
                  <c:v>8268.1100917431195</c:v>
                </c:pt>
                <c:pt idx="453">
                  <c:v>9300.5527272727304</c:v>
                </c:pt>
                <c:pt idx="454">
                  <c:v>7527.4610389610398</c:v>
                </c:pt>
                <c:pt idx="455">
                  <c:v>6880.0760869565202</c:v>
                </c:pt>
                <c:pt idx="456">
                  <c:v>9720.2785714285692</c:v>
                </c:pt>
                <c:pt idx="457">
                  <c:v>10550.4078947368</c:v>
                </c:pt>
                <c:pt idx="458">
                  <c:v>7576.8660436137097</c:v>
                </c:pt>
                <c:pt idx="459">
                  <c:v>8077.3774104683198</c:v>
                </c:pt>
                <c:pt idx="460">
                  <c:v>8213.6808510638293</c:v>
                </c:pt>
                <c:pt idx="461">
                  <c:v>7924.4405286343599</c:v>
                </c:pt>
                <c:pt idx="462">
                  <c:v>5818.5989010988997</c:v>
                </c:pt>
                <c:pt idx="463">
                  <c:v>7001.0692840646698</c:v>
                </c:pt>
                <c:pt idx="464">
                  <c:v>9176.0614250614308</c:v>
                </c:pt>
                <c:pt idx="465">
                  <c:v>7838.3712871287098</c:v>
                </c:pt>
                <c:pt idx="466">
                  <c:v>6453.2878787878799</c:v>
                </c:pt>
                <c:pt idx="467">
                  <c:v>6006.2611607142899</c:v>
                </c:pt>
                <c:pt idx="468">
                  <c:v>8290.9897959183709</c:v>
                </c:pt>
                <c:pt idx="469">
                  <c:v>8112.4628099173597</c:v>
                </c:pt>
                <c:pt idx="470">
                  <c:v>6843.6363636363603</c:v>
                </c:pt>
                <c:pt idx="471">
                  <c:v>7886.9936440678002</c:v>
                </c:pt>
                <c:pt idx="472">
                  <c:v>7741.1290322580599</c:v>
                </c:pt>
                <c:pt idx="473">
                  <c:v>8530.02</c:v>
                </c:pt>
                <c:pt idx="474">
                  <c:v>10151.8201892744</c:v>
                </c:pt>
                <c:pt idx="475">
                  <c:v>8295.6166666666704</c:v>
                </c:pt>
                <c:pt idx="476">
                  <c:v>6029.7257383966198</c:v>
                </c:pt>
                <c:pt idx="477">
                  <c:v>6508.0638297872301</c:v>
                </c:pt>
                <c:pt idx="478">
                  <c:v>7923.7664974619302</c:v>
                </c:pt>
                <c:pt idx="479">
                  <c:v>8274.8039867109601</c:v>
                </c:pt>
                <c:pt idx="480">
                  <c:v>6532.0440528634399</c:v>
                </c:pt>
                <c:pt idx="481">
                  <c:v>6891.1264367816102</c:v>
                </c:pt>
                <c:pt idx="482">
                  <c:v>8009.9849624060198</c:v>
                </c:pt>
                <c:pt idx="483">
                  <c:v>6714.5882352941198</c:v>
                </c:pt>
                <c:pt idx="484">
                  <c:v>7580.1408450704203</c:v>
                </c:pt>
                <c:pt idx="485">
                  <c:v>7488.68</c:v>
                </c:pt>
                <c:pt idx="486">
                  <c:v>6348.8823529411802</c:v>
                </c:pt>
                <c:pt idx="487">
                  <c:v>6148.0869565217399</c:v>
                </c:pt>
                <c:pt idx="488">
                  <c:v>7378.4954954955001</c:v>
                </c:pt>
                <c:pt idx="489">
                  <c:v>6538.3627450980403</c:v>
                </c:pt>
                <c:pt idx="490">
                  <c:v>8347.8269230769201</c:v>
                </c:pt>
                <c:pt idx="491">
                  <c:v>8165.9423868312797</c:v>
                </c:pt>
                <c:pt idx="492">
                  <c:v>6651.1415628539098</c:v>
                </c:pt>
                <c:pt idx="493">
                  <c:v>6895.6428571428596</c:v>
                </c:pt>
                <c:pt idx="494">
                  <c:v>6738.2157772621804</c:v>
                </c:pt>
                <c:pt idx="495">
                  <c:v>8035.64379084967</c:v>
                </c:pt>
                <c:pt idx="496">
                  <c:v>5966.5</c:v>
                </c:pt>
                <c:pt idx="497">
                  <c:v>6617.6065573770502</c:v>
                </c:pt>
                <c:pt idx="498">
                  <c:v>7778.5737704918001</c:v>
                </c:pt>
                <c:pt idx="499">
                  <c:v>6594.7757009345796</c:v>
                </c:pt>
                <c:pt idx="500">
                  <c:v>10845.660714285699</c:v>
                </c:pt>
                <c:pt idx="501">
                  <c:v>7816.5306122449001</c:v>
                </c:pt>
                <c:pt idx="502">
                  <c:v>7020.4705882352901</c:v>
                </c:pt>
                <c:pt idx="503">
                  <c:v>7166.3175675675702</c:v>
                </c:pt>
                <c:pt idx="504">
                  <c:v>6800.7071823204396</c:v>
                </c:pt>
                <c:pt idx="505">
                  <c:v>10692.123076923101</c:v>
                </c:pt>
                <c:pt idx="506">
                  <c:v>4579.3666666666704</c:v>
                </c:pt>
                <c:pt idx="507">
                  <c:v>6879.8333333333303</c:v>
                </c:pt>
                <c:pt idx="508">
                  <c:v>8564.9090909090901</c:v>
                </c:pt>
                <c:pt idx="509">
                  <c:v>7587.25</c:v>
                </c:pt>
                <c:pt idx="510">
                  <c:v>7074.9857142857099</c:v>
                </c:pt>
                <c:pt idx="511">
                  <c:v>5161.5245283018903</c:v>
                </c:pt>
                <c:pt idx="512">
                  <c:v>9241.0586011342093</c:v>
                </c:pt>
                <c:pt idx="513">
                  <c:v>6611.0810810810799</c:v>
                </c:pt>
                <c:pt idx="514">
                  <c:v>9194.76433121019</c:v>
                </c:pt>
                <c:pt idx="515">
                  <c:v>6580.0749999999998</c:v>
                </c:pt>
                <c:pt idx="516">
                  <c:v>7605.7567567567603</c:v>
                </c:pt>
                <c:pt idx="517">
                  <c:v>7252.3688524590198</c:v>
                </c:pt>
                <c:pt idx="518">
                  <c:v>7430.8571428571404</c:v>
                </c:pt>
                <c:pt idx="519">
                  <c:v>5979.8978102189803</c:v>
                </c:pt>
                <c:pt idx="520">
                  <c:v>6321.0697674418598</c:v>
                </c:pt>
                <c:pt idx="521">
                  <c:v>5461.0271493212704</c:v>
                </c:pt>
                <c:pt idx="522">
                  <c:v>7787.6417910447799</c:v>
                </c:pt>
                <c:pt idx="523">
                  <c:v>7767.5888888888903</c:v>
                </c:pt>
                <c:pt idx="524">
                  <c:v>6817.2073863636397</c:v>
                </c:pt>
                <c:pt idx="525">
                  <c:v>7757.1641791044804</c:v>
                </c:pt>
                <c:pt idx="526">
                  <c:v>7716.3828125</c:v>
                </c:pt>
                <c:pt idx="527">
                  <c:v>9129.2870370370401</c:v>
                </c:pt>
                <c:pt idx="528">
                  <c:v>6770.28</c:v>
                </c:pt>
                <c:pt idx="529">
                  <c:v>8212.8143712574893</c:v>
                </c:pt>
                <c:pt idx="530">
                  <c:v>5190.0263157894697</c:v>
                </c:pt>
                <c:pt idx="531">
                  <c:v>6994.18</c:v>
                </c:pt>
                <c:pt idx="532">
                  <c:v>8677.0137931034496</c:v>
                </c:pt>
                <c:pt idx="533">
                  <c:v>8000.52816901408</c:v>
                </c:pt>
                <c:pt idx="534">
                  <c:v>6296.92</c:v>
                </c:pt>
                <c:pt idx="535">
                  <c:v>7527.8608695652201</c:v>
                </c:pt>
                <c:pt idx="536">
                  <c:v>7097.3223140495902</c:v>
                </c:pt>
                <c:pt idx="537">
                  <c:v>7654.5322580645197</c:v>
                </c:pt>
                <c:pt idx="538">
                  <c:v>7232.5370370370401</c:v>
                </c:pt>
                <c:pt idx="539">
                  <c:v>7574.0471698113197</c:v>
                </c:pt>
                <c:pt idx="540">
                  <c:v>5615.5174825174799</c:v>
                </c:pt>
                <c:pt idx="541">
                  <c:v>6979.68</c:v>
                </c:pt>
                <c:pt idx="542">
                  <c:v>7011.9230769230799</c:v>
                </c:pt>
                <c:pt idx="543">
                  <c:v>6697.4313725490201</c:v>
                </c:pt>
                <c:pt idx="544">
                  <c:v>7767.0454545454604</c:v>
                </c:pt>
                <c:pt idx="545">
                  <c:v>8370.2413793103406</c:v>
                </c:pt>
                <c:pt idx="546">
                  <c:v>8878.2830188679309</c:v>
                </c:pt>
                <c:pt idx="547">
                  <c:v>7663.8571428571404</c:v>
                </c:pt>
                <c:pt idx="548">
                  <c:v>6403.0692307692298</c:v>
                </c:pt>
                <c:pt idx="549">
                  <c:v>5046.3520485584204</c:v>
                </c:pt>
                <c:pt idx="550">
                  <c:v>6585.7058823529396</c:v>
                </c:pt>
                <c:pt idx="551">
                  <c:v>6471.2323529411797</c:v>
                </c:pt>
                <c:pt idx="552">
                  <c:v>5576.1730769230799</c:v>
                </c:pt>
                <c:pt idx="553">
                  <c:v>6967.3871951219498</c:v>
                </c:pt>
                <c:pt idx="554">
                  <c:v>7386.5365853658504</c:v>
                </c:pt>
                <c:pt idx="555">
                  <c:v>8682</c:v>
                </c:pt>
                <c:pt idx="556">
                  <c:v>6304.4222222222197</c:v>
                </c:pt>
                <c:pt idx="557">
                  <c:v>6252.5</c:v>
                </c:pt>
                <c:pt idx="558">
                  <c:v>6338.3642384105997</c:v>
                </c:pt>
                <c:pt idx="559">
                  <c:v>8198.9310344827609</c:v>
                </c:pt>
                <c:pt idx="560">
                  <c:v>7789.1549295774603</c:v>
                </c:pt>
                <c:pt idx="561">
                  <c:v>8390.3611111111095</c:v>
                </c:pt>
                <c:pt idx="562">
                  <c:v>9474.1749999999993</c:v>
                </c:pt>
                <c:pt idx="563">
                  <c:v>5214.3421052631602</c:v>
                </c:pt>
                <c:pt idx="564">
                  <c:v>8533.9294117647096</c:v>
                </c:pt>
                <c:pt idx="565">
                  <c:v>5383.7967479674799</c:v>
                </c:pt>
                <c:pt idx="566">
                  <c:v>7197.1807228915704</c:v>
                </c:pt>
                <c:pt idx="567">
                  <c:v>4164.0666666666702</c:v>
                </c:pt>
                <c:pt idx="568">
                  <c:v>5244.2340425531902</c:v>
                </c:pt>
                <c:pt idx="569">
                  <c:v>7515.9131832797402</c:v>
                </c:pt>
                <c:pt idx="570">
                  <c:v>5963.2352941176496</c:v>
                </c:pt>
                <c:pt idx="571">
                  <c:v>6744.3404255319101</c:v>
                </c:pt>
                <c:pt idx="572">
                  <c:v>6673.46451612903</c:v>
                </c:pt>
                <c:pt idx="573">
                  <c:v>6845.7084745762704</c:v>
                </c:pt>
                <c:pt idx="574">
                  <c:v>4918.65413533835</c:v>
                </c:pt>
                <c:pt idx="575">
                  <c:v>6396.6781609195396</c:v>
                </c:pt>
                <c:pt idx="576">
                  <c:v>6225.2327044025196</c:v>
                </c:pt>
                <c:pt idx="577">
                  <c:v>9156.6029411764703</c:v>
                </c:pt>
                <c:pt idx="578">
                  <c:v>7804.7459016393404</c:v>
                </c:pt>
                <c:pt idx="579">
                  <c:v>8114.3265306122403</c:v>
                </c:pt>
                <c:pt idx="580">
                  <c:v>6384.42372881356</c:v>
                </c:pt>
                <c:pt idx="581">
                  <c:v>6178.0294117647099</c:v>
                </c:pt>
                <c:pt idx="582">
                  <c:v>4476.7692307692296</c:v>
                </c:pt>
                <c:pt idx="583">
                  <c:v>6652.6779661016999</c:v>
                </c:pt>
                <c:pt idx="584">
                  <c:v>8098.22972972973</c:v>
                </c:pt>
                <c:pt idx="585">
                  <c:v>3338.9615384615399</c:v>
                </c:pt>
                <c:pt idx="586">
                  <c:v>6363.7924528301901</c:v>
                </c:pt>
                <c:pt idx="587">
                  <c:v>5421.4857142857099</c:v>
                </c:pt>
                <c:pt idx="588">
                  <c:v>7417.6923076923104</c:v>
                </c:pt>
                <c:pt idx="589">
                  <c:v>5605.0280373831802</c:v>
                </c:pt>
                <c:pt idx="590">
                  <c:v>6927.66887417219</c:v>
                </c:pt>
                <c:pt idx="591">
                  <c:v>8861.1591836734697</c:v>
                </c:pt>
                <c:pt idx="592">
                  <c:v>4436.3461538461497</c:v>
                </c:pt>
                <c:pt idx="593">
                  <c:v>8474.6666666666697</c:v>
                </c:pt>
                <c:pt idx="594">
                  <c:v>8503.4495412844008</c:v>
                </c:pt>
                <c:pt idx="595">
                  <c:v>6379</c:v>
                </c:pt>
                <c:pt idx="596">
                  <c:v>4552.7454545454502</c:v>
                </c:pt>
                <c:pt idx="597">
                  <c:v>7547.3529411764703</c:v>
                </c:pt>
                <c:pt idx="598">
                  <c:v>5576.36</c:v>
                </c:pt>
                <c:pt idx="599">
                  <c:v>6731.4205607476597</c:v>
                </c:pt>
                <c:pt idx="600">
                  <c:v>5808.2454545454502</c:v>
                </c:pt>
                <c:pt idx="601">
                  <c:v>5233.8249999999998</c:v>
                </c:pt>
                <c:pt idx="602">
                  <c:v>5727.0989010988997</c:v>
                </c:pt>
                <c:pt idx="603">
                  <c:v>6103.3</c:v>
                </c:pt>
                <c:pt idx="604">
                  <c:v>8350.8896551724101</c:v>
                </c:pt>
                <c:pt idx="605">
                  <c:v>6108.6666666666697</c:v>
                </c:pt>
                <c:pt idx="606">
                  <c:v>5552.97183098592</c:v>
                </c:pt>
                <c:pt idx="607">
                  <c:v>5398.4597701149396</c:v>
                </c:pt>
                <c:pt idx="608">
                  <c:v>5887.2545454545498</c:v>
                </c:pt>
                <c:pt idx="609">
                  <c:v>3853.1538461538498</c:v>
                </c:pt>
                <c:pt idx="610">
                  <c:v>4681.9159935379603</c:v>
                </c:pt>
                <c:pt idx="611">
                  <c:v>9729.7213114754104</c:v>
                </c:pt>
                <c:pt idx="612">
                  <c:v>6520.9285714285697</c:v>
                </c:pt>
                <c:pt idx="613">
                  <c:v>6162.3485254691705</c:v>
                </c:pt>
                <c:pt idx="614">
                  <c:v>5805.2881355932204</c:v>
                </c:pt>
                <c:pt idx="615">
                  <c:v>3825.4791666666702</c:v>
                </c:pt>
                <c:pt idx="616">
                  <c:v>4711</c:v>
                </c:pt>
                <c:pt idx="617" formatCode="0.0">
                  <c:v>7421.8787878787898</c:v>
                </c:pt>
                <c:pt idx="618" formatCode="0.0">
                  <c:v>4920.2045454545496</c:v>
                </c:pt>
                <c:pt idx="619" formatCode="0.0">
                  <c:v>3552.6170212766001</c:v>
                </c:pt>
                <c:pt idx="620" formatCode="0.0">
                  <c:v>5669.42335766423</c:v>
                </c:pt>
                <c:pt idx="621" formatCode="0.0">
                  <c:v>4722.8076923076896</c:v>
                </c:pt>
                <c:pt idx="622" formatCode="0.0">
                  <c:v>6273.9166666666697</c:v>
                </c:pt>
                <c:pt idx="623" formatCode="0.0">
                  <c:v>6681.8309859154897</c:v>
                </c:pt>
                <c:pt idx="624" formatCode="0.0">
                  <c:v>4202.1750000000002</c:v>
                </c:pt>
                <c:pt idx="625" formatCode="0.0">
                  <c:v>4687.3333333333303</c:v>
                </c:pt>
                <c:pt idx="626" formatCode="0.0">
                  <c:v>8834.1136363636397</c:v>
                </c:pt>
                <c:pt idx="627" formatCode="0.0">
                  <c:v>7564.25</c:v>
                </c:pt>
                <c:pt idx="628" formatCode="0.0">
                  <c:v>4264.6833333333298</c:v>
                </c:pt>
                <c:pt idx="629" formatCode="0.0">
                  <c:v>4614.5609756097601</c:v>
                </c:pt>
                <c:pt idx="630" formatCode="0.0">
                  <c:v>3888.3643410852701</c:v>
                </c:pt>
                <c:pt idx="631" formatCode="0.0">
                  <c:v>6150.5</c:v>
                </c:pt>
                <c:pt idx="632" formatCode="0.0">
                  <c:v>5303.6962025316498</c:v>
                </c:pt>
                <c:pt idx="633" formatCode="0.0">
                  <c:v>5628.1212121212102</c:v>
                </c:pt>
                <c:pt idx="634" formatCode="0.0">
                  <c:v>6632.2970297029697</c:v>
                </c:pt>
                <c:pt idx="635" formatCode="0.0">
                  <c:v>4644.4186046511604</c:v>
                </c:pt>
                <c:pt idx="636" formatCode="0.0">
                  <c:v>7085.0188679245302</c:v>
                </c:pt>
                <c:pt idx="637" formatCode="0.0">
                  <c:v>6926.0256410256397</c:v>
                </c:pt>
                <c:pt idx="638" formatCode="0.0">
                  <c:v>4063.1785714285702</c:v>
                </c:pt>
                <c:pt idx="639" formatCode="0.0">
                  <c:v>4952.2666666666701</c:v>
                </c:pt>
                <c:pt idx="640" formatCode="0.0">
                  <c:v>6665.0740740740703</c:v>
                </c:pt>
                <c:pt idx="641" formatCode="0.0">
                  <c:v>3877.4375</c:v>
                </c:pt>
                <c:pt idx="642" formatCode="0.0">
                  <c:v>6048.3007518797003</c:v>
                </c:pt>
                <c:pt idx="643" formatCode="0.0">
                  <c:v>5350.9433962264102</c:v>
                </c:pt>
                <c:pt idx="644" formatCode="0.0">
                  <c:v>5584.9322033898297</c:v>
                </c:pt>
                <c:pt idx="645" formatCode="0.0">
                  <c:v>5846</c:v>
                </c:pt>
                <c:pt idx="646" formatCode="0.0">
                  <c:v>5817.0625</c:v>
                </c:pt>
                <c:pt idx="647" formatCode="0.0">
                  <c:v>5528.0934579439299</c:v>
                </c:pt>
                <c:pt idx="648" formatCode="0.0">
                  <c:v>5578.30303030303</c:v>
                </c:pt>
                <c:pt idx="649" formatCode="0.0">
                  <c:v>6812.4857142857099</c:v>
                </c:pt>
                <c:pt idx="650" formatCode="0.0">
                  <c:v>5561.2285714285699</c:v>
                </c:pt>
                <c:pt idx="651" formatCode="0.0">
                  <c:v>5258.0161290322603</c:v>
                </c:pt>
                <c:pt idx="652" formatCode="0.0">
                  <c:v>4164.3684210526299</c:v>
                </c:pt>
                <c:pt idx="653" formatCode="0.0">
                  <c:v>3367.3076923076901</c:v>
                </c:pt>
                <c:pt idx="654" formatCode="0.0">
                  <c:v>3061.0686274509799</c:v>
                </c:pt>
                <c:pt idx="655" formatCode="0.0">
                  <c:v>4957.6546762589896</c:v>
                </c:pt>
                <c:pt idx="656" formatCode="0.0">
                  <c:v>6909.9571428571398</c:v>
                </c:pt>
                <c:pt idx="657" formatCode="0.0">
                  <c:v>5932.6868686868702</c:v>
                </c:pt>
                <c:pt idx="658" formatCode="0.0">
                  <c:v>3120.6923076923099</c:v>
                </c:pt>
                <c:pt idx="659" formatCode="0.0">
                  <c:v>5213.875</c:v>
                </c:pt>
                <c:pt idx="660" formatCode="0.0">
                  <c:v>7548.1801470588198</c:v>
                </c:pt>
                <c:pt idx="661" formatCode="0.0">
                  <c:v>4045.62857142857</c:v>
                </c:pt>
                <c:pt idx="662" formatCode="0.0">
                  <c:v>4219.8235294117603</c:v>
                </c:pt>
                <c:pt idx="663" formatCode="0.0">
                  <c:v>3726.5862068965498</c:v>
                </c:pt>
                <c:pt idx="664" formatCode="0.0">
                  <c:v>5235.25925925926</c:v>
                </c:pt>
                <c:pt idx="665" formatCode="0.0">
                  <c:v>4740.0353982300903</c:v>
                </c:pt>
                <c:pt idx="666" formatCode="0.0">
                  <c:v>4601.2727272727298</c:v>
                </c:pt>
                <c:pt idx="667" formatCode="0.0">
                  <c:v>5427.3666666666704</c:v>
                </c:pt>
                <c:pt idx="668" formatCode="0.0">
                  <c:v>8434.9661016949194</c:v>
                </c:pt>
                <c:pt idx="669" formatCode="0.0">
                  <c:v>4457.1641791044804</c:v>
                </c:pt>
                <c:pt idx="670" formatCode="0.0">
                  <c:v>5972.7987804878003</c:v>
                </c:pt>
                <c:pt idx="671" formatCode="0.0">
                  <c:v>5790.0625</c:v>
                </c:pt>
                <c:pt idx="672" formatCode="0.0">
                  <c:v>4010.6041666666702</c:v>
                </c:pt>
                <c:pt idx="673" formatCode="0.0">
                  <c:v>4598.76</c:v>
                </c:pt>
                <c:pt idx="674" formatCode="0.0">
                  <c:v>4585.2</c:v>
                </c:pt>
                <c:pt idx="675" formatCode="0.0">
                  <c:v>5547.0751173708904</c:v>
                </c:pt>
                <c:pt idx="676" formatCode="0.0">
                  <c:v>5136.2121212121201</c:v>
                </c:pt>
                <c:pt idx="677" formatCode="0.0">
                  <c:v>6304.9285714285697</c:v>
                </c:pt>
                <c:pt idx="678" formatCode="0.0">
                  <c:v>4924.6491228070199</c:v>
                </c:pt>
                <c:pt idx="679" formatCode="0.0">
                  <c:v>3361.1025641025599</c:v>
                </c:pt>
                <c:pt idx="680" formatCode="0.0">
                  <c:v>3250.3125</c:v>
                </c:pt>
              </c:numCache>
            </c:numRef>
          </c:xVal>
          <c:yVal>
            <c:numRef>
              <c:f>datos!$P$12:$P$692</c:f>
              <c:numCache>
                <c:formatCode>0</c:formatCode>
                <c:ptCount val="681"/>
                <c:pt idx="0">
                  <c:v>140.80408163265301</c:v>
                </c:pt>
                <c:pt idx="1">
                  <c:v>105.476987447699</c:v>
                </c:pt>
                <c:pt idx="2">
                  <c:v>110.55033557047</c:v>
                </c:pt>
                <c:pt idx="3">
                  <c:v>114.73</c:v>
                </c:pt>
                <c:pt idx="4">
                  <c:v>123.524193548387</c:v>
                </c:pt>
                <c:pt idx="5">
                  <c:v>152.367346938776</c:v>
                </c:pt>
                <c:pt idx="6">
                  <c:v>116.01256281406999</c:v>
                </c:pt>
                <c:pt idx="7">
                  <c:v>124.813559322034</c:v>
                </c:pt>
                <c:pt idx="8">
                  <c:v>121.666666666667</c:v>
                </c:pt>
                <c:pt idx="9">
                  <c:v>123.806451612903</c:v>
                </c:pt>
                <c:pt idx="10">
                  <c:v>123.49523809523799</c:v>
                </c:pt>
                <c:pt idx="11">
                  <c:v>114.858585858586</c:v>
                </c:pt>
                <c:pt idx="12">
                  <c:v>116.012048192771</c:v>
                </c:pt>
                <c:pt idx="13">
                  <c:v>188.92682926829301</c:v>
                </c:pt>
                <c:pt idx="14">
                  <c:v>133.566666666667</c:v>
                </c:pt>
                <c:pt idx="15">
                  <c:v>124.65625</c:v>
                </c:pt>
                <c:pt idx="16">
                  <c:v>99.121951219512198</c:v>
                </c:pt>
                <c:pt idx="17">
                  <c:v>106.9375</c:v>
                </c:pt>
                <c:pt idx="18">
                  <c:v>135.689591078067</c:v>
                </c:pt>
                <c:pt idx="19">
                  <c:v>104.086455331412</c:v>
                </c:pt>
                <c:pt idx="20">
                  <c:v>133.697368421053</c:v>
                </c:pt>
                <c:pt idx="21">
                  <c:v>120.29906542056101</c:v>
                </c:pt>
                <c:pt idx="22">
                  <c:v>108.777777777778</c:v>
                </c:pt>
                <c:pt idx="23">
                  <c:v>116.17434210526299</c:v>
                </c:pt>
                <c:pt idx="24">
                  <c:v>125.011904761905</c:v>
                </c:pt>
                <c:pt idx="25">
                  <c:v>107.642857142857</c:v>
                </c:pt>
                <c:pt idx="26">
                  <c:v>140.808641975309</c:v>
                </c:pt>
                <c:pt idx="27">
                  <c:v>122.9375</c:v>
                </c:pt>
                <c:pt idx="28">
                  <c:v>132.60617760617799</c:v>
                </c:pt>
                <c:pt idx="29">
                  <c:v>105.674698795181</c:v>
                </c:pt>
                <c:pt idx="30">
                  <c:v>128.18539325842701</c:v>
                </c:pt>
                <c:pt idx="31">
                  <c:v>118.414634146341</c:v>
                </c:pt>
                <c:pt idx="32">
                  <c:v>128.40307101727399</c:v>
                </c:pt>
                <c:pt idx="33">
                  <c:v>118.65</c:v>
                </c:pt>
                <c:pt idx="34">
                  <c:v>121.21951219512199</c:v>
                </c:pt>
                <c:pt idx="35">
                  <c:v>102.988636363636</c:v>
                </c:pt>
                <c:pt idx="36">
                  <c:v>134.73333333333301</c:v>
                </c:pt>
                <c:pt idx="37">
                  <c:v>130</c:v>
                </c:pt>
                <c:pt idx="38">
                  <c:v>110.413223140496</c:v>
                </c:pt>
                <c:pt idx="39">
                  <c:v>186.06168831168799</c:v>
                </c:pt>
                <c:pt idx="40">
                  <c:v>131.625</c:v>
                </c:pt>
                <c:pt idx="41">
                  <c:v>132.397727272727</c:v>
                </c:pt>
                <c:pt idx="42">
                  <c:v>103.4375</c:v>
                </c:pt>
                <c:pt idx="43">
                  <c:v>142.51063829787199</c:v>
                </c:pt>
                <c:pt idx="44">
                  <c:v>124.408602150538</c:v>
                </c:pt>
                <c:pt idx="45">
                  <c:v>137.42253521126801</c:v>
                </c:pt>
                <c:pt idx="46">
                  <c:v>143.85135135135101</c:v>
                </c:pt>
                <c:pt idx="47">
                  <c:v>133</c:v>
                </c:pt>
                <c:pt idx="48">
                  <c:v>139.80487804878001</c:v>
                </c:pt>
                <c:pt idx="49">
                  <c:v>111.333333333333</c:v>
                </c:pt>
                <c:pt idx="50">
                  <c:v>132.88732394366201</c:v>
                </c:pt>
                <c:pt idx="51">
                  <c:v>136.20512820512801</c:v>
                </c:pt>
                <c:pt idx="52">
                  <c:v>124.888888888889</c:v>
                </c:pt>
                <c:pt idx="53">
                  <c:v>123.142857142857</c:v>
                </c:pt>
                <c:pt idx="54">
                  <c:v>111.29378531073399</c:v>
                </c:pt>
                <c:pt idx="55">
                  <c:v>117.7920997921</c:v>
                </c:pt>
                <c:pt idx="56">
                  <c:v>151</c:v>
                </c:pt>
                <c:pt idx="57">
                  <c:v>126.31578947368401</c:v>
                </c:pt>
                <c:pt idx="58">
                  <c:v>119.026315789474</c:v>
                </c:pt>
                <c:pt idx="59">
                  <c:v>118.5625</c:v>
                </c:pt>
                <c:pt idx="60">
                  <c:v>128.67679762787299</c:v>
                </c:pt>
                <c:pt idx="61">
                  <c:v>111.841666666667</c:v>
                </c:pt>
                <c:pt idx="62">
                  <c:v>130.16265060241</c:v>
                </c:pt>
                <c:pt idx="63">
                  <c:v>148.65384615384599</c:v>
                </c:pt>
                <c:pt idx="64">
                  <c:v>154.26</c:v>
                </c:pt>
                <c:pt idx="65">
                  <c:v>111.114864864865</c:v>
                </c:pt>
                <c:pt idx="66">
                  <c:v>127.80769230769199</c:v>
                </c:pt>
                <c:pt idx="67">
                  <c:v>110.088524590164</c:v>
                </c:pt>
                <c:pt idx="68">
                  <c:v>166.565217391304</c:v>
                </c:pt>
                <c:pt idx="69">
                  <c:v>122.773148148148</c:v>
                </c:pt>
                <c:pt idx="70">
                  <c:v>141.632653061224</c:v>
                </c:pt>
                <c:pt idx="71">
                  <c:v>84.157894736842096</c:v>
                </c:pt>
                <c:pt idx="72">
                  <c:v>164.671428571429</c:v>
                </c:pt>
                <c:pt idx="73">
                  <c:v>114.875</c:v>
                </c:pt>
                <c:pt idx="74">
                  <c:v>179.254545454545</c:v>
                </c:pt>
                <c:pt idx="75">
                  <c:v>132.08502024291499</c:v>
                </c:pt>
                <c:pt idx="76">
                  <c:v>143.21818181818199</c:v>
                </c:pt>
                <c:pt idx="77">
                  <c:v>162.111111111111</c:v>
                </c:pt>
                <c:pt idx="78">
                  <c:v>142.461538461538</c:v>
                </c:pt>
                <c:pt idx="79">
                  <c:v>148.92771084337301</c:v>
                </c:pt>
                <c:pt idx="80">
                  <c:v>125.55</c:v>
                </c:pt>
                <c:pt idx="81">
                  <c:v>154.23456790123501</c:v>
                </c:pt>
                <c:pt idx="82">
                  <c:v>128.43445692883901</c:v>
                </c:pt>
                <c:pt idx="83">
                  <c:v>134.715542521994</c:v>
                </c:pt>
                <c:pt idx="84">
                  <c:v>121.081447963801</c:v>
                </c:pt>
                <c:pt idx="85">
                  <c:v>102.84375</c:v>
                </c:pt>
                <c:pt idx="86">
                  <c:v>110.225641025641</c:v>
                </c:pt>
                <c:pt idx="87">
                  <c:v>136.32352941176501</c:v>
                </c:pt>
                <c:pt idx="88">
                  <c:v>119.5</c:v>
                </c:pt>
                <c:pt idx="89">
                  <c:v>159.058823529412</c:v>
                </c:pt>
                <c:pt idx="90">
                  <c:v>109.375</c:v>
                </c:pt>
                <c:pt idx="91">
                  <c:v>117.8</c:v>
                </c:pt>
                <c:pt idx="92">
                  <c:v>115.914285714286</c:v>
                </c:pt>
                <c:pt idx="93">
                  <c:v>139.64625850340099</c:v>
                </c:pt>
                <c:pt idx="94">
                  <c:v>135.31707317073199</c:v>
                </c:pt>
                <c:pt idx="95">
                  <c:v>112.753424657534</c:v>
                </c:pt>
                <c:pt idx="96">
                  <c:v>103.15966386554599</c:v>
                </c:pt>
                <c:pt idx="97">
                  <c:v>131.13563829787199</c:v>
                </c:pt>
                <c:pt idx="98">
                  <c:v>113.064516129032</c:v>
                </c:pt>
                <c:pt idx="99">
                  <c:v>114.0078125</c:v>
                </c:pt>
                <c:pt idx="100">
                  <c:v>125.604166666667</c:v>
                </c:pt>
                <c:pt idx="101">
                  <c:v>136.18947368421101</c:v>
                </c:pt>
                <c:pt idx="102">
                  <c:v>137.45569620253201</c:v>
                </c:pt>
                <c:pt idx="103">
                  <c:v>135.02127659574501</c:v>
                </c:pt>
                <c:pt idx="104">
                  <c:v>147.514018691589</c:v>
                </c:pt>
                <c:pt idx="105">
                  <c:v>145.357142857143</c:v>
                </c:pt>
                <c:pt idx="106">
                  <c:v>109.90625</c:v>
                </c:pt>
                <c:pt idx="107">
                  <c:v>138.050314465409</c:v>
                </c:pt>
                <c:pt idx="108">
                  <c:v>114</c:v>
                </c:pt>
                <c:pt idx="109">
                  <c:v>110.083333333333</c:v>
                </c:pt>
                <c:pt idx="110">
                  <c:v>131.854166666667</c:v>
                </c:pt>
                <c:pt idx="111">
                  <c:v>104.258620689655</c:v>
                </c:pt>
                <c:pt idx="112">
                  <c:v>92.425925925925895</c:v>
                </c:pt>
                <c:pt idx="113">
                  <c:v>128.172413793103</c:v>
                </c:pt>
                <c:pt idx="114">
                  <c:v>111.4</c:v>
                </c:pt>
                <c:pt idx="115">
                  <c:v>133.41176470588201</c:v>
                </c:pt>
                <c:pt idx="116">
                  <c:v>101.311111111111</c:v>
                </c:pt>
                <c:pt idx="117">
                  <c:v>179.63157894736801</c:v>
                </c:pt>
                <c:pt idx="118">
                  <c:v>147.063829787234</c:v>
                </c:pt>
                <c:pt idx="119">
                  <c:v>136.42424242424201</c:v>
                </c:pt>
                <c:pt idx="120">
                  <c:v>128.29629629629599</c:v>
                </c:pt>
                <c:pt idx="121">
                  <c:v>135.52000000000001</c:v>
                </c:pt>
                <c:pt idx="122">
                  <c:v>222.027027027027</c:v>
                </c:pt>
                <c:pt idx="123">
                  <c:v>111.367924528302</c:v>
                </c:pt>
                <c:pt idx="124">
                  <c:v>107.013986013986</c:v>
                </c:pt>
                <c:pt idx="125">
                  <c:v>105.325</c:v>
                </c:pt>
                <c:pt idx="126">
                  <c:v>118.166666666667</c:v>
                </c:pt>
                <c:pt idx="127">
                  <c:v>132.87401574803101</c:v>
                </c:pt>
                <c:pt idx="128">
                  <c:v>153.22580645161301</c:v>
                </c:pt>
                <c:pt idx="129">
                  <c:v>130.98484848484799</c:v>
                </c:pt>
                <c:pt idx="130">
                  <c:v>106.977777777778</c:v>
                </c:pt>
                <c:pt idx="131">
                  <c:v>125.21428571428601</c:v>
                </c:pt>
                <c:pt idx="132">
                  <c:v>159.61702127659601</c:v>
                </c:pt>
                <c:pt idx="133">
                  <c:v>137.552631578947</c:v>
                </c:pt>
                <c:pt idx="134">
                  <c:v>134.72535211267601</c:v>
                </c:pt>
                <c:pt idx="135">
                  <c:v>148.51578947368401</c:v>
                </c:pt>
                <c:pt idx="136">
                  <c:v>133.76190476190499</c:v>
                </c:pt>
                <c:pt idx="137">
                  <c:v>138.85470085470101</c:v>
                </c:pt>
                <c:pt idx="138">
                  <c:v>153.73786407767</c:v>
                </c:pt>
                <c:pt idx="139">
                  <c:v>168.529010238908</c:v>
                </c:pt>
                <c:pt idx="140">
                  <c:v>134.07692307692301</c:v>
                </c:pt>
                <c:pt idx="141">
                  <c:v>123.859649122807</c:v>
                </c:pt>
                <c:pt idx="142">
                  <c:v>106.89655172413801</c:v>
                </c:pt>
                <c:pt idx="143">
                  <c:v>108.010416666667</c:v>
                </c:pt>
                <c:pt idx="144">
                  <c:v>131.05714285714299</c:v>
                </c:pt>
                <c:pt idx="145">
                  <c:v>93.6111111111111</c:v>
                </c:pt>
                <c:pt idx="146">
                  <c:v>199.64444444444399</c:v>
                </c:pt>
                <c:pt idx="147">
                  <c:v>133.91549295774601</c:v>
                </c:pt>
                <c:pt idx="148">
                  <c:v>99.471698113207594</c:v>
                </c:pt>
                <c:pt idx="149">
                  <c:v>157.383561643836</c:v>
                </c:pt>
                <c:pt idx="150">
                  <c:v>108.325581395349</c:v>
                </c:pt>
                <c:pt idx="151">
                  <c:v>126.833333333333</c:v>
                </c:pt>
                <c:pt idx="152">
                  <c:v>150.941176470588</c:v>
                </c:pt>
                <c:pt idx="153">
                  <c:v>123.822485207101</c:v>
                </c:pt>
                <c:pt idx="154">
                  <c:v>109.95910780669099</c:v>
                </c:pt>
                <c:pt idx="155">
                  <c:v>161.09677419354799</c:v>
                </c:pt>
                <c:pt idx="156">
                  <c:v>140.613636363636</c:v>
                </c:pt>
                <c:pt idx="157">
                  <c:v>142.941176470588</c:v>
                </c:pt>
                <c:pt idx="158">
                  <c:v>118.15873015872999</c:v>
                </c:pt>
                <c:pt idx="159">
                  <c:v>164.241379310345</c:v>
                </c:pt>
                <c:pt idx="160">
                  <c:v>140.39080459770099</c:v>
                </c:pt>
                <c:pt idx="161">
                  <c:v>110.571428571429</c:v>
                </c:pt>
                <c:pt idx="162">
                  <c:v>128.309090909091</c:v>
                </c:pt>
                <c:pt idx="163">
                  <c:v>166.56074766355101</c:v>
                </c:pt>
                <c:pt idx="164">
                  <c:v>110.018181818182</c:v>
                </c:pt>
                <c:pt idx="165">
                  <c:v>136.210526315789</c:v>
                </c:pt>
                <c:pt idx="166">
                  <c:v>133.09677419354799</c:v>
                </c:pt>
                <c:pt idx="167">
                  <c:v>138.166666666667</c:v>
                </c:pt>
                <c:pt idx="168">
                  <c:v>121.229166666667</c:v>
                </c:pt>
                <c:pt idx="169">
                  <c:v>134.327272727273</c:v>
                </c:pt>
                <c:pt idx="170">
                  <c:v>108.828054298643</c:v>
                </c:pt>
                <c:pt idx="171">
                  <c:v>186.869565217391</c:v>
                </c:pt>
                <c:pt idx="172">
                  <c:v>123.820512820513</c:v>
                </c:pt>
                <c:pt idx="173">
                  <c:v>134.91411042944799</c:v>
                </c:pt>
                <c:pt idx="174">
                  <c:v>165.03125</c:v>
                </c:pt>
                <c:pt idx="175">
                  <c:v>131.955752212389</c:v>
                </c:pt>
                <c:pt idx="176">
                  <c:v>123.5625</c:v>
                </c:pt>
                <c:pt idx="177">
                  <c:v>135.75</c:v>
                </c:pt>
                <c:pt idx="178">
                  <c:v>112.888888888889</c:v>
                </c:pt>
                <c:pt idx="179">
                  <c:v>119.206896551724</c:v>
                </c:pt>
                <c:pt idx="180">
                  <c:v>123.07692307692299</c:v>
                </c:pt>
                <c:pt idx="181">
                  <c:v>118.60194174757299</c:v>
                </c:pt>
                <c:pt idx="182">
                  <c:v>108.454545454545</c:v>
                </c:pt>
                <c:pt idx="183">
                  <c:v>125.20270270270299</c:v>
                </c:pt>
                <c:pt idx="184">
                  <c:v>114.9375</c:v>
                </c:pt>
                <c:pt idx="185">
                  <c:v>139.19780219780199</c:v>
                </c:pt>
                <c:pt idx="186">
                  <c:v>150.69999999999999</c:v>
                </c:pt>
                <c:pt idx="187">
                  <c:v>130.76086956521701</c:v>
                </c:pt>
                <c:pt idx="188">
                  <c:v>124.860759493671</c:v>
                </c:pt>
                <c:pt idx="189">
                  <c:v>123.065217391304</c:v>
                </c:pt>
                <c:pt idx="190">
                  <c:v>129.07499999999999</c:v>
                </c:pt>
                <c:pt idx="191">
                  <c:v>144.42307692307699</c:v>
                </c:pt>
                <c:pt idx="192">
                  <c:v>134.02105263157901</c:v>
                </c:pt>
                <c:pt idx="193">
                  <c:v>132.932835820896</c:v>
                </c:pt>
                <c:pt idx="194">
                  <c:v>80.162790697674396</c:v>
                </c:pt>
                <c:pt idx="195">
                  <c:v>137.74834437086099</c:v>
                </c:pt>
                <c:pt idx="196">
                  <c:v>121.25</c:v>
                </c:pt>
                <c:pt idx="197">
                  <c:v>126.114285714286</c:v>
                </c:pt>
                <c:pt idx="198">
                  <c:v>122.460674157303</c:v>
                </c:pt>
                <c:pt idx="199">
                  <c:v>111.95652173913</c:v>
                </c:pt>
                <c:pt idx="200">
                  <c:v>127.428571428571</c:v>
                </c:pt>
                <c:pt idx="201">
                  <c:v>134.63773584905701</c:v>
                </c:pt>
                <c:pt idx="202">
                  <c:v>116.849056603774</c:v>
                </c:pt>
                <c:pt idx="203">
                  <c:v>110.494252873563</c:v>
                </c:pt>
                <c:pt idx="204">
                  <c:v>121.86764705882401</c:v>
                </c:pt>
                <c:pt idx="205">
                  <c:v>141.85294117647101</c:v>
                </c:pt>
                <c:pt idx="206">
                  <c:v>136.78</c:v>
                </c:pt>
                <c:pt idx="207">
                  <c:v>98.9677419354839</c:v>
                </c:pt>
                <c:pt idx="208">
                  <c:v>126.30593220339</c:v>
                </c:pt>
                <c:pt idx="209">
                  <c:v>118.911111111111</c:v>
                </c:pt>
                <c:pt idx="210">
                  <c:v>110.31034482758599</c:v>
                </c:pt>
                <c:pt idx="211">
                  <c:v>128.389312977099</c:v>
                </c:pt>
                <c:pt idx="212">
                  <c:v>106.06756756756801</c:v>
                </c:pt>
                <c:pt idx="213">
                  <c:v>128.039473684211</c:v>
                </c:pt>
                <c:pt idx="214">
                  <c:v>122.682926829268</c:v>
                </c:pt>
                <c:pt idx="215">
                  <c:v>137.72413793103399</c:v>
                </c:pt>
                <c:pt idx="216">
                  <c:v>110.114285714286</c:v>
                </c:pt>
                <c:pt idx="217">
                  <c:v>108.100917431193</c:v>
                </c:pt>
                <c:pt idx="218">
                  <c:v>160.09677419354799</c:v>
                </c:pt>
                <c:pt idx="219">
                  <c:v>98</c:v>
                </c:pt>
                <c:pt idx="220">
                  <c:v>142.89130434782601</c:v>
                </c:pt>
                <c:pt idx="221">
                  <c:v>132.34426229508199</c:v>
                </c:pt>
                <c:pt idx="222">
                  <c:v>127.156626506024</c:v>
                </c:pt>
                <c:pt idx="223">
                  <c:v>103.14705882352899</c:v>
                </c:pt>
                <c:pt idx="224">
                  <c:v>156.990291262136</c:v>
                </c:pt>
                <c:pt idx="225">
                  <c:v>123.6796875</c:v>
                </c:pt>
                <c:pt idx="226">
                  <c:v>110.708474576271</c:v>
                </c:pt>
                <c:pt idx="227">
                  <c:v>118.49275362318799</c:v>
                </c:pt>
                <c:pt idx="228">
                  <c:v>151.69026548672599</c:v>
                </c:pt>
                <c:pt idx="229">
                  <c:v>161.43010752688201</c:v>
                </c:pt>
                <c:pt idx="230">
                  <c:v>104.41935483871001</c:v>
                </c:pt>
                <c:pt idx="231">
                  <c:v>129.90384615384599</c:v>
                </c:pt>
                <c:pt idx="232">
                  <c:v>143.888888888889</c:v>
                </c:pt>
                <c:pt idx="233">
                  <c:v>109.791666666667</c:v>
                </c:pt>
                <c:pt idx="234">
                  <c:v>125.015873015873</c:v>
                </c:pt>
                <c:pt idx="235">
                  <c:v>129.769230769231</c:v>
                </c:pt>
                <c:pt idx="236">
                  <c:v>115.60759493670901</c:v>
                </c:pt>
                <c:pt idx="237">
                  <c:v>134.73809523809501</c:v>
                </c:pt>
                <c:pt idx="238">
                  <c:v>102.95245901639299</c:v>
                </c:pt>
                <c:pt idx="239">
                  <c:v>119.941176470588</c:v>
                </c:pt>
                <c:pt idx="240">
                  <c:v>111.716417910448</c:v>
                </c:pt>
                <c:pt idx="241">
                  <c:v>128.09302325581399</c:v>
                </c:pt>
                <c:pt idx="242">
                  <c:v>119.404255319149</c:v>
                </c:pt>
                <c:pt idx="243">
                  <c:v>133.34615384615401</c:v>
                </c:pt>
                <c:pt idx="244">
                  <c:v>118.447368421053</c:v>
                </c:pt>
                <c:pt idx="245">
                  <c:v>178.27868852459</c:v>
                </c:pt>
                <c:pt idx="246">
                  <c:v>103.622641509434</c:v>
                </c:pt>
                <c:pt idx="247">
                  <c:v>130.508771929825</c:v>
                </c:pt>
                <c:pt idx="248">
                  <c:v>115.269230769231</c:v>
                </c:pt>
                <c:pt idx="249">
                  <c:v>159.345454545455</c:v>
                </c:pt>
                <c:pt idx="250">
                  <c:v>147.17647058823499</c:v>
                </c:pt>
                <c:pt idx="251">
                  <c:v>109.152777777778</c:v>
                </c:pt>
                <c:pt idx="252">
                  <c:v>137.142857142857</c:v>
                </c:pt>
                <c:pt idx="253">
                  <c:v>131.679144385027</c:v>
                </c:pt>
                <c:pt idx="254">
                  <c:v>182.81879194630901</c:v>
                </c:pt>
                <c:pt idx="255">
                  <c:v>131.96</c:v>
                </c:pt>
                <c:pt idx="256">
                  <c:v>127.5</c:v>
                </c:pt>
                <c:pt idx="257">
                  <c:v>183.74074074074099</c:v>
                </c:pt>
                <c:pt idx="258">
                  <c:v>137.19999999999999</c:v>
                </c:pt>
                <c:pt idx="259">
                  <c:v>116.35294117647101</c:v>
                </c:pt>
                <c:pt idx="260">
                  <c:v>119.975308641975</c:v>
                </c:pt>
                <c:pt idx="261">
                  <c:v>113.35</c:v>
                </c:pt>
                <c:pt idx="262">
                  <c:v>109.22535211267601</c:v>
                </c:pt>
                <c:pt idx="263">
                  <c:v>149.19999999999999</c:v>
                </c:pt>
                <c:pt idx="264">
                  <c:v>128.754098360656</c:v>
                </c:pt>
                <c:pt idx="265">
                  <c:v>156.77319587628901</c:v>
                </c:pt>
                <c:pt idx="266">
                  <c:v>110.955156950673</c:v>
                </c:pt>
                <c:pt idx="267">
                  <c:v>166.864</c:v>
                </c:pt>
                <c:pt idx="268">
                  <c:v>130.65853658536599</c:v>
                </c:pt>
                <c:pt idx="269">
                  <c:v>130.71134020618601</c:v>
                </c:pt>
                <c:pt idx="270">
                  <c:v>137.40506329113899</c:v>
                </c:pt>
                <c:pt idx="271">
                  <c:v>144.861111111111</c:v>
                </c:pt>
                <c:pt idx="272">
                  <c:v>139.64864864864899</c:v>
                </c:pt>
                <c:pt idx="273">
                  <c:v>132.09134615384599</c:v>
                </c:pt>
                <c:pt idx="274">
                  <c:v>135.35483870967701</c:v>
                </c:pt>
                <c:pt idx="275">
                  <c:v>156</c:v>
                </c:pt>
                <c:pt idx="276">
                  <c:v>158.058823529412</c:v>
                </c:pt>
                <c:pt idx="277">
                  <c:v>156.648</c:v>
                </c:pt>
                <c:pt idx="278">
                  <c:v>110.31386861313899</c:v>
                </c:pt>
                <c:pt idx="279">
                  <c:v>90.263565891472894</c:v>
                </c:pt>
                <c:pt idx="280">
                  <c:v>117.36057692307701</c:v>
                </c:pt>
                <c:pt idx="281">
                  <c:v>112.428571428571</c:v>
                </c:pt>
                <c:pt idx="282">
                  <c:v>140.09090909090901</c:v>
                </c:pt>
                <c:pt idx="283">
                  <c:v>97.068181818181799</c:v>
                </c:pt>
                <c:pt idx="284">
                  <c:v>122.708860759494</c:v>
                </c:pt>
                <c:pt idx="285">
                  <c:v>136.90322580645201</c:v>
                </c:pt>
                <c:pt idx="286">
                  <c:v>171.43137254902001</c:v>
                </c:pt>
                <c:pt idx="287">
                  <c:v>169.91044776119401</c:v>
                </c:pt>
                <c:pt idx="288">
                  <c:v>166.50909090909099</c:v>
                </c:pt>
                <c:pt idx="289">
                  <c:v>104.56321839080501</c:v>
                </c:pt>
                <c:pt idx="290">
                  <c:v>120.833333333333</c:v>
                </c:pt>
                <c:pt idx="291">
                  <c:v>121.53488372093</c:v>
                </c:pt>
                <c:pt idx="292">
                  <c:v>136.21428571428601</c:v>
                </c:pt>
                <c:pt idx="293">
                  <c:v>115.4</c:v>
                </c:pt>
                <c:pt idx="294">
                  <c:v>145.98571428571401</c:v>
                </c:pt>
                <c:pt idx="295">
                  <c:v>126.48717948717901</c:v>
                </c:pt>
                <c:pt idx="296">
                  <c:v>147.05172413793099</c:v>
                </c:pt>
                <c:pt idx="297">
                  <c:v>97.585585585585605</c:v>
                </c:pt>
                <c:pt idx="298">
                  <c:v>201.16129032258101</c:v>
                </c:pt>
                <c:pt idx="299">
                  <c:v>159.73913043478299</c:v>
                </c:pt>
                <c:pt idx="300">
                  <c:v>87.607843137254903</c:v>
                </c:pt>
                <c:pt idx="301">
                  <c:v>131.4</c:v>
                </c:pt>
                <c:pt idx="302">
                  <c:v>84</c:v>
                </c:pt>
                <c:pt idx="303">
                  <c:v>109.65306122449</c:v>
                </c:pt>
                <c:pt idx="304">
                  <c:v>105.345454545455</c:v>
                </c:pt>
                <c:pt idx="305">
                  <c:v>113</c:v>
                </c:pt>
                <c:pt idx="306">
                  <c:v>121.840425531915</c:v>
                </c:pt>
                <c:pt idx="307">
                  <c:v>134.23124999999999</c:v>
                </c:pt>
                <c:pt idx="308">
                  <c:v>149.86440677966101</c:v>
                </c:pt>
                <c:pt idx="309">
                  <c:v>116.961538461538</c:v>
                </c:pt>
                <c:pt idx="310">
                  <c:v>144.981366459627</c:v>
                </c:pt>
                <c:pt idx="311">
                  <c:v>153.01010101010101</c:v>
                </c:pt>
                <c:pt idx="312">
                  <c:v>133.691176470588</c:v>
                </c:pt>
                <c:pt idx="313">
                  <c:v>100.90625</c:v>
                </c:pt>
                <c:pt idx="314">
                  <c:v>116.121212121212</c:v>
                </c:pt>
                <c:pt idx="315">
                  <c:v>102.206896551724</c:v>
                </c:pt>
                <c:pt idx="316">
                  <c:v>137.65168539325799</c:v>
                </c:pt>
                <c:pt idx="317">
                  <c:v>90.921568627450995</c:v>
                </c:pt>
                <c:pt idx="318">
                  <c:v>142.64444444444399</c:v>
                </c:pt>
                <c:pt idx="319">
                  <c:v>108.153846153846</c:v>
                </c:pt>
                <c:pt idx="320">
                  <c:v>118.169811320755</c:v>
                </c:pt>
                <c:pt idx="321">
                  <c:v>149.51724137931001</c:v>
                </c:pt>
                <c:pt idx="322">
                  <c:v>136.84023668639099</c:v>
                </c:pt>
                <c:pt idx="323">
                  <c:v>127.578947368421</c:v>
                </c:pt>
                <c:pt idx="324">
                  <c:v>149.72602739726</c:v>
                </c:pt>
                <c:pt idx="325">
                  <c:v>101.181818181818</c:v>
                </c:pt>
                <c:pt idx="326">
                  <c:v>132.886363636364</c:v>
                </c:pt>
                <c:pt idx="327">
                  <c:v>140.857142857143</c:v>
                </c:pt>
                <c:pt idx="328">
                  <c:v>107.206896551724</c:v>
                </c:pt>
                <c:pt idx="329">
                  <c:v>151.78823529411801</c:v>
                </c:pt>
                <c:pt idx="330">
                  <c:v>123.425287356322</c:v>
                </c:pt>
                <c:pt idx="331">
                  <c:v>131.79487179487199</c:v>
                </c:pt>
                <c:pt idx="332">
                  <c:v>78.280701754386001</c:v>
                </c:pt>
                <c:pt idx="333">
                  <c:v>130.58064516128999</c:v>
                </c:pt>
                <c:pt idx="334">
                  <c:v>137.040816326531</c:v>
                </c:pt>
                <c:pt idx="335">
                  <c:v>139.08823529411799</c:v>
                </c:pt>
                <c:pt idx="336">
                  <c:v>108.83606557377</c:v>
                </c:pt>
                <c:pt idx="337">
                  <c:v>84.803571428571402</c:v>
                </c:pt>
                <c:pt idx="338">
                  <c:v>119.73786407767</c:v>
                </c:pt>
                <c:pt idx="339">
                  <c:v>81.743589743589695</c:v>
                </c:pt>
                <c:pt idx="340">
                  <c:v>82.097345132743399</c:v>
                </c:pt>
                <c:pt idx="341">
                  <c:v>137.89573459715601</c:v>
                </c:pt>
                <c:pt idx="342">
                  <c:v>129.90540540540499</c:v>
                </c:pt>
                <c:pt idx="343">
                  <c:v>148.06818181818201</c:v>
                </c:pt>
                <c:pt idx="344">
                  <c:v>132.67441860465101</c:v>
                </c:pt>
                <c:pt idx="345">
                  <c:v>122.366279069767</c:v>
                </c:pt>
                <c:pt idx="346">
                  <c:v>174.08823529411799</c:v>
                </c:pt>
                <c:pt idx="347">
                  <c:v>156.19672131147499</c:v>
                </c:pt>
                <c:pt idx="348">
                  <c:v>127.772727272727</c:v>
                </c:pt>
                <c:pt idx="349">
                  <c:v>125.07407407407401</c:v>
                </c:pt>
                <c:pt idx="350">
                  <c:v>140.63698630137</c:v>
                </c:pt>
                <c:pt idx="351">
                  <c:v>91.064516129032299</c:v>
                </c:pt>
                <c:pt idx="352">
                  <c:v>146.97959183673501</c:v>
                </c:pt>
                <c:pt idx="353">
                  <c:v>109.94285714285699</c:v>
                </c:pt>
                <c:pt idx="354">
                  <c:v>141.08724832214801</c:v>
                </c:pt>
                <c:pt idx="355">
                  <c:v>150.30769230769201</c:v>
                </c:pt>
                <c:pt idx="356">
                  <c:v>132.52380952381</c:v>
                </c:pt>
                <c:pt idx="357">
                  <c:v>120.897727272727</c:v>
                </c:pt>
                <c:pt idx="358">
                  <c:v>163.84615384615401</c:v>
                </c:pt>
                <c:pt idx="359">
                  <c:v>155.00817438692101</c:v>
                </c:pt>
                <c:pt idx="360">
                  <c:v>180.96385542168699</c:v>
                </c:pt>
                <c:pt idx="361">
                  <c:v>129.63909774436101</c:v>
                </c:pt>
                <c:pt idx="362">
                  <c:v>147.569620253165</c:v>
                </c:pt>
                <c:pt idx="363">
                  <c:v>94.088235294117695</c:v>
                </c:pt>
                <c:pt idx="364">
                  <c:v>112.88679245282999</c:v>
                </c:pt>
                <c:pt idx="365">
                  <c:v>99.315789473684205</c:v>
                </c:pt>
                <c:pt idx="366">
                  <c:v>104.268292682927</c:v>
                </c:pt>
                <c:pt idx="367">
                  <c:v>115.138888888889</c:v>
                </c:pt>
                <c:pt idx="368">
                  <c:v>119.896774193548</c:v>
                </c:pt>
                <c:pt idx="369">
                  <c:v>102.56603773584899</c:v>
                </c:pt>
                <c:pt idx="370">
                  <c:v>91.365853658536594</c:v>
                </c:pt>
                <c:pt idx="371">
                  <c:v>133.93421052631601</c:v>
                </c:pt>
                <c:pt idx="372">
                  <c:v>117.75</c:v>
                </c:pt>
                <c:pt idx="373">
                  <c:v>127.28125</c:v>
                </c:pt>
                <c:pt idx="374">
                  <c:v>92.158730158730194</c:v>
                </c:pt>
                <c:pt idx="375">
                  <c:v>89.64</c:v>
                </c:pt>
                <c:pt idx="376">
                  <c:v>151.74</c:v>
                </c:pt>
                <c:pt idx="377">
                  <c:v>163.527777777778</c:v>
                </c:pt>
                <c:pt idx="378">
                  <c:v>119.472222222222</c:v>
                </c:pt>
                <c:pt idx="379">
                  <c:v>93.488636363636402</c:v>
                </c:pt>
                <c:pt idx="380">
                  <c:v>134.21428571428601</c:v>
                </c:pt>
                <c:pt idx="381">
                  <c:v>152.82692307692301</c:v>
                </c:pt>
                <c:pt idx="382">
                  <c:v>130.55000000000001</c:v>
                </c:pt>
                <c:pt idx="383">
                  <c:v>82.8125</c:v>
                </c:pt>
                <c:pt idx="384">
                  <c:v>129.07692307692301</c:v>
                </c:pt>
                <c:pt idx="385">
                  <c:v>100.891891891892</c:v>
                </c:pt>
                <c:pt idx="386">
                  <c:v>103.1</c:v>
                </c:pt>
                <c:pt idx="387">
                  <c:v>131.4</c:v>
                </c:pt>
                <c:pt idx="388">
                  <c:v>182.434782608696</c:v>
                </c:pt>
                <c:pt idx="389">
                  <c:v>123.857142857143</c:v>
                </c:pt>
                <c:pt idx="390">
                  <c:v>153.68421052631601</c:v>
                </c:pt>
                <c:pt idx="391">
                  <c:v>138.85294117647101</c:v>
                </c:pt>
                <c:pt idx="392">
                  <c:v>131.85</c:v>
                </c:pt>
                <c:pt idx="393">
                  <c:v>135</c:v>
                </c:pt>
                <c:pt idx="394">
                  <c:v>141.375</c:v>
                </c:pt>
                <c:pt idx="395">
                  <c:v>133.5</c:v>
                </c:pt>
                <c:pt idx="396">
                  <c:v>133.105263157895</c:v>
                </c:pt>
                <c:pt idx="397">
                  <c:v>114.53488372093</c:v>
                </c:pt>
                <c:pt idx="398">
                  <c:v>103.71428571428601</c:v>
                </c:pt>
                <c:pt idx="399">
                  <c:v>125.9</c:v>
                </c:pt>
                <c:pt idx="400">
                  <c:v>88.597014925373102</c:v>
                </c:pt>
                <c:pt idx="401">
                  <c:v>113.134615384615</c:v>
                </c:pt>
                <c:pt idx="402">
                  <c:v>164.457142857143</c:v>
                </c:pt>
                <c:pt idx="403">
                  <c:v>147.388888888889</c:v>
                </c:pt>
                <c:pt idx="404">
                  <c:v>149.03508771929799</c:v>
                </c:pt>
                <c:pt idx="405">
                  <c:v>77.264705882352899</c:v>
                </c:pt>
                <c:pt idx="406">
                  <c:v>120.83783783783799</c:v>
                </c:pt>
                <c:pt idx="407">
                  <c:v>113.836363636364</c:v>
                </c:pt>
                <c:pt idx="408">
                  <c:v>108.620689655172</c:v>
                </c:pt>
                <c:pt idx="409">
                  <c:v>123.96341463414601</c:v>
                </c:pt>
                <c:pt idx="410">
                  <c:v>105.931034482759</c:v>
                </c:pt>
                <c:pt idx="411">
                  <c:v>104.42307692307701</c:v>
                </c:pt>
                <c:pt idx="412">
                  <c:v>110.636363636364</c:v>
                </c:pt>
                <c:pt idx="413">
                  <c:v>134.15730337078699</c:v>
                </c:pt>
                <c:pt idx="414">
                  <c:v>98.964285714285694</c:v>
                </c:pt>
                <c:pt idx="415">
                  <c:v>93.9</c:v>
                </c:pt>
                <c:pt idx="416">
                  <c:v>122.171875</c:v>
                </c:pt>
                <c:pt idx="417">
                  <c:v>151.5</c:v>
                </c:pt>
                <c:pt idx="418">
                  <c:v>98.461538461538495</c:v>
                </c:pt>
                <c:pt idx="419">
                  <c:v>127.494736842105</c:v>
                </c:pt>
                <c:pt idx="420">
                  <c:v>99.8958333333333</c:v>
                </c:pt>
                <c:pt idx="421">
                  <c:v>128.9</c:v>
                </c:pt>
                <c:pt idx="422">
                  <c:v>154.76190476190499</c:v>
                </c:pt>
                <c:pt idx="423">
                  <c:v>112.627906976744</c:v>
                </c:pt>
                <c:pt idx="424">
                  <c:v>87.354838709677395</c:v>
                </c:pt>
                <c:pt idx="425">
                  <c:v>109.121212121212</c:v>
                </c:pt>
                <c:pt idx="426">
                  <c:v>101.969696969697</c:v>
                </c:pt>
                <c:pt idx="427">
                  <c:v>102.037037037037</c:v>
                </c:pt>
                <c:pt idx="428">
                  <c:v>119.022222222222</c:v>
                </c:pt>
                <c:pt idx="429">
                  <c:v>137.94871794871801</c:v>
                </c:pt>
                <c:pt idx="430">
                  <c:v>102.07692307692299</c:v>
                </c:pt>
                <c:pt idx="431">
                  <c:v>110.615384615385</c:v>
                </c:pt>
                <c:pt idx="432">
                  <c:v>154.346228239845</c:v>
                </c:pt>
                <c:pt idx="433">
                  <c:v>117.28078817734</c:v>
                </c:pt>
                <c:pt idx="434">
                  <c:v>142.91021416804</c:v>
                </c:pt>
                <c:pt idx="435">
                  <c:v>136.72602739726</c:v>
                </c:pt>
                <c:pt idx="436">
                  <c:v>158.45971563981001</c:v>
                </c:pt>
                <c:pt idx="437">
                  <c:v>141.23913043478299</c:v>
                </c:pt>
                <c:pt idx="438">
                  <c:v>135.713385826772</c:v>
                </c:pt>
                <c:pt idx="439">
                  <c:v>151.29629629629599</c:v>
                </c:pt>
                <c:pt idx="440">
                  <c:v>131.318681318681</c:v>
                </c:pt>
                <c:pt idx="441">
                  <c:v>131.98876404494399</c:v>
                </c:pt>
                <c:pt idx="442">
                  <c:v>154.42162162162199</c:v>
                </c:pt>
                <c:pt idx="443">
                  <c:v>166.70879120879101</c:v>
                </c:pt>
                <c:pt idx="444">
                  <c:v>132.345982142857</c:v>
                </c:pt>
                <c:pt idx="445">
                  <c:v>139.379710144928</c:v>
                </c:pt>
                <c:pt idx="446">
                  <c:v>115.753521126761</c:v>
                </c:pt>
                <c:pt idx="447">
                  <c:v>140.157894736842</c:v>
                </c:pt>
                <c:pt idx="448">
                  <c:v>137.111764705882</c:v>
                </c:pt>
                <c:pt idx="449">
                  <c:v>156.054607508532</c:v>
                </c:pt>
                <c:pt idx="450">
                  <c:v>166.62060301507501</c:v>
                </c:pt>
                <c:pt idx="451">
                  <c:v>142.72800000000001</c:v>
                </c:pt>
                <c:pt idx="452">
                  <c:v>143.54434250764501</c:v>
                </c:pt>
                <c:pt idx="453">
                  <c:v>159.250909090909</c:v>
                </c:pt>
                <c:pt idx="454">
                  <c:v>143.376623376623</c:v>
                </c:pt>
                <c:pt idx="455">
                  <c:v>142.29347826086999</c:v>
                </c:pt>
                <c:pt idx="456">
                  <c:v>142.335714285714</c:v>
                </c:pt>
                <c:pt idx="457">
                  <c:v>181.105263157895</c:v>
                </c:pt>
                <c:pt idx="458">
                  <c:v>142.89719626168201</c:v>
                </c:pt>
                <c:pt idx="459">
                  <c:v>140.14876033057899</c:v>
                </c:pt>
                <c:pt idx="460">
                  <c:v>157.09929078014201</c:v>
                </c:pt>
                <c:pt idx="461">
                  <c:v>134.484581497797</c:v>
                </c:pt>
                <c:pt idx="462">
                  <c:v>156.53296703296701</c:v>
                </c:pt>
                <c:pt idx="463">
                  <c:v>141.259815242494</c:v>
                </c:pt>
                <c:pt idx="464">
                  <c:v>145.85749385749401</c:v>
                </c:pt>
                <c:pt idx="465">
                  <c:v>140.009900990099</c:v>
                </c:pt>
                <c:pt idx="466">
                  <c:v>139.530303030303</c:v>
                </c:pt>
                <c:pt idx="467">
                  <c:v>158.63392857142901</c:v>
                </c:pt>
                <c:pt idx="468">
                  <c:v>132.74489795918399</c:v>
                </c:pt>
                <c:pt idx="469">
                  <c:v>167.74380165289301</c:v>
                </c:pt>
                <c:pt idx="470">
                  <c:v>154.327272727273</c:v>
                </c:pt>
                <c:pt idx="471">
                  <c:v>174.94067796610199</c:v>
                </c:pt>
                <c:pt idx="472">
                  <c:v>144.64516129032299</c:v>
                </c:pt>
                <c:pt idx="473">
                  <c:v>137.98571428571401</c:v>
                </c:pt>
                <c:pt idx="474">
                  <c:v>151.64668769716101</c:v>
                </c:pt>
                <c:pt idx="475">
                  <c:v>154.97037037037001</c:v>
                </c:pt>
                <c:pt idx="476">
                  <c:v>153.58649789029499</c:v>
                </c:pt>
                <c:pt idx="477">
                  <c:v>152.17021276595699</c:v>
                </c:pt>
                <c:pt idx="478">
                  <c:v>138.568527918782</c:v>
                </c:pt>
                <c:pt idx="479">
                  <c:v>153.36544850498299</c:v>
                </c:pt>
                <c:pt idx="480">
                  <c:v>151.753303964758</c:v>
                </c:pt>
                <c:pt idx="481">
                  <c:v>159.333333333333</c:v>
                </c:pt>
                <c:pt idx="482">
                  <c:v>128.63533834586499</c:v>
                </c:pt>
                <c:pt idx="483">
                  <c:v>131.82352941176501</c:v>
                </c:pt>
                <c:pt idx="484">
                  <c:v>154.746478873239</c:v>
                </c:pt>
                <c:pt idx="485">
                  <c:v>126.42</c:v>
                </c:pt>
                <c:pt idx="486">
                  <c:v>135.23529411764699</c:v>
                </c:pt>
                <c:pt idx="487">
                  <c:v>139.09565217391301</c:v>
                </c:pt>
                <c:pt idx="488">
                  <c:v>157.972972972973</c:v>
                </c:pt>
                <c:pt idx="489">
                  <c:v>156.54901960784301</c:v>
                </c:pt>
                <c:pt idx="490">
                  <c:v>149.17307692307699</c:v>
                </c:pt>
                <c:pt idx="491">
                  <c:v>140.89300411522601</c:v>
                </c:pt>
                <c:pt idx="492">
                  <c:v>156.22536806342001</c:v>
                </c:pt>
                <c:pt idx="493">
                  <c:v>131.42236024844701</c:v>
                </c:pt>
                <c:pt idx="494">
                  <c:v>146.84918793503499</c:v>
                </c:pt>
                <c:pt idx="495">
                  <c:v>152.745098039216</c:v>
                </c:pt>
                <c:pt idx="496">
                  <c:v>155.04390243902401</c:v>
                </c:pt>
                <c:pt idx="497">
                  <c:v>151.68852459016401</c:v>
                </c:pt>
                <c:pt idx="498">
                  <c:v>137.633879781421</c:v>
                </c:pt>
                <c:pt idx="499">
                  <c:v>158.14018691588799</c:v>
                </c:pt>
                <c:pt idx="500">
                  <c:v>131.66071428571399</c:v>
                </c:pt>
                <c:pt idx="501">
                  <c:v>137</c:v>
                </c:pt>
                <c:pt idx="502">
                  <c:v>151.53781512604999</c:v>
                </c:pt>
                <c:pt idx="503">
                  <c:v>144.89189189189199</c:v>
                </c:pt>
                <c:pt idx="504">
                  <c:v>186.408839779006</c:v>
                </c:pt>
                <c:pt idx="505">
                  <c:v>152.21538461538501</c:v>
                </c:pt>
                <c:pt idx="506">
                  <c:v>158.1</c:v>
                </c:pt>
                <c:pt idx="507">
                  <c:v>125.2</c:v>
                </c:pt>
                <c:pt idx="508">
                  <c:v>155.46853146853101</c:v>
                </c:pt>
                <c:pt idx="509">
                  <c:v>136.607142857143</c:v>
                </c:pt>
                <c:pt idx="510">
                  <c:v>144.38571428571399</c:v>
                </c:pt>
                <c:pt idx="511">
                  <c:v>158.290566037736</c:v>
                </c:pt>
                <c:pt idx="512">
                  <c:v>154.599243856333</c:v>
                </c:pt>
                <c:pt idx="513">
                  <c:v>144.91891891891899</c:v>
                </c:pt>
                <c:pt idx="514">
                  <c:v>174.18471337579601</c:v>
                </c:pt>
                <c:pt idx="515">
                  <c:v>188</c:v>
                </c:pt>
                <c:pt idx="516">
                  <c:v>198.81081081081101</c:v>
                </c:pt>
                <c:pt idx="517">
                  <c:v>159.213114754098</c:v>
                </c:pt>
                <c:pt idx="518">
                  <c:v>168.84415584415601</c:v>
                </c:pt>
                <c:pt idx="519">
                  <c:v>166.64963503649599</c:v>
                </c:pt>
                <c:pt idx="520">
                  <c:v>142.732558139535</c:v>
                </c:pt>
                <c:pt idx="521">
                  <c:v>153.321266968326</c:v>
                </c:pt>
                <c:pt idx="522">
                  <c:v>139.15422885572099</c:v>
                </c:pt>
                <c:pt idx="523">
                  <c:v>128.611111111111</c:v>
                </c:pt>
                <c:pt idx="524">
                  <c:v>172.625</c:v>
                </c:pt>
                <c:pt idx="525">
                  <c:v>152.328358208955</c:v>
                </c:pt>
                <c:pt idx="526">
                  <c:v>127.9921875</c:v>
                </c:pt>
                <c:pt idx="527">
                  <c:v>149.555555555556</c:v>
                </c:pt>
                <c:pt idx="528">
                  <c:v>151.18</c:v>
                </c:pt>
                <c:pt idx="529">
                  <c:v>159.65269461077801</c:v>
                </c:pt>
                <c:pt idx="530">
                  <c:v>168.18421052631601</c:v>
                </c:pt>
                <c:pt idx="531">
                  <c:v>160.32666666666699</c:v>
                </c:pt>
                <c:pt idx="532">
                  <c:v>146.37931034482801</c:v>
                </c:pt>
                <c:pt idx="533">
                  <c:v>157.76056338028201</c:v>
                </c:pt>
                <c:pt idx="534">
                  <c:v>153.18666666666701</c:v>
                </c:pt>
                <c:pt idx="535">
                  <c:v>137.81739130434801</c:v>
                </c:pt>
                <c:pt idx="536">
                  <c:v>131.876033057851</c:v>
                </c:pt>
                <c:pt idx="537">
                  <c:v>118.161290322581</c:v>
                </c:pt>
                <c:pt idx="538">
                  <c:v>133.01851851851899</c:v>
                </c:pt>
                <c:pt idx="539">
                  <c:v>150.97169811320799</c:v>
                </c:pt>
                <c:pt idx="540">
                  <c:v>146.13986013985999</c:v>
                </c:pt>
                <c:pt idx="541">
                  <c:v>172.52</c:v>
                </c:pt>
                <c:pt idx="542">
                  <c:v>166.57692307692301</c:v>
                </c:pt>
                <c:pt idx="543">
                  <c:v>134.90196078431401</c:v>
                </c:pt>
                <c:pt idx="544">
                  <c:v>138.69999999999999</c:v>
                </c:pt>
                <c:pt idx="545">
                  <c:v>152.79310344827601</c:v>
                </c:pt>
                <c:pt idx="546">
                  <c:v>129.60377358490601</c:v>
                </c:pt>
                <c:pt idx="547">
                  <c:v>119.571428571429</c:v>
                </c:pt>
                <c:pt idx="548">
                  <c:v>141.41538461538499</c:v>
                </c:pt>
                <c:pt idx="549">
                  <c:v>171.751138088012</c:v>
                </c:pt>
                <c:pt idx="550">
                  <c:v>147.70588235294099</c:v>
                </c:pt>
                <c:pt idx="551">
                  <c:v>147.62058823529401</c:v>
                </c:pt>
                <c:pt idx="552">
                  <c:v>187.15384615384599</c:v>
                </c:pt>
                <c:pt idx="553">
                  <c:v>148.40243902438999</c:v>
                </c:pt>
                <c:pt idx="554">
                  <c:v>118.146341463415</c:v>
                </c:pt>
                <c:pt idx="555">
                  <c:v>134.20987654320999</c:v>
                </c:pt>
                <c:pt idx="556">
                  <c:v>154.73333333333301</c:v>
                </c:pt>
                <c:pt idx="557">
                  <c:v>136.191358024691</c:v>
                </c:pt>
                <c:pt idx="558">
                  <c:v>130.900662251656</c:v>
                </c:pt>
                <c:pt idx="559">
                  <c:v>164.78448275862101</c:v>
                </c:pt>
                <c:pt idx="560">
                  <c:v>119.676056338028</c:v>
                </c:pt>
                <c:pt idx="561">
                  <c:v>122.555555555556</c:v>
                </c:pt>
                <c:pt idx="562">
                  <c:v>140.6</c:v>
                </c:pt>
                <c:pt idx="563">
                  <c:v>139.76315789473699</c:v>
                </c:pt>
                <c:pt idx="564">
                  <c:v>137.388235294118</c:v>
                </c:pt>
                <c:pt idx="565">
                  <c:v>184.21951219512201</c:v>
                </c:pt>
                <c:pt idx="566">
                  <c:v>129.78313253012001</c:v>
                </c:pt>
                <c:pt idx="567">
                  <c:v>176.9</c:v>
                </c:pt>
                <c:pt idx="568">
                  <c:v>149.276595744681</c:v>
                </c:pt>
                <c:pt idx="569">
                  <c:v>139.72347266880999</c:v>
                </c:pt>
                <c:pt idx="570">
                  <c:v>173.23529411764699</c:v>
                </c:pt>
                <c:pt idx="571">
                  <c:v>168.936170212766</c:v>
                </c:pt>
                <c:pt idx="572">
                  <c:v>141.61290322580601</c:v>
                </c:pt>
                <c:pt idx="573">
                  <c:v>145.732203389831</c:v>
                </c:pt>
                <c:pt idx="574">
                  <c:v>135.022556390977</c:v>
                </c:pt>
                <c:pt idx="575">
                  <c:v>143.45977011494301</c:v>
                </c:pt>
                <c:pt idx="576">
                  <c:v>207.67924528301899</c:v>
                </c:pt>
                <c:pt idx="577">
                  <c:v>135.73529411764699</c:v>
                </c:pt>
                <c:pt idx="578">
                  <c:v>158.44262295082001</c:v>
                </c:pt>
                <c:pt idx="579">
                  <c:v>149.32653061224499</c:v>
                </c:pt>
                <c:pt idx="580">
                  <c:v>123.186440677966</c:v>
                </c:pt>
                <c:pt idx="581">
                  <c:v>150.00735294117601</c:v>
                </c:pt>
                <c:pt idx="582">
                  <c:v>162.96923076923099</c:v>
                </c:pt>
                <c:pt idx="583">
                  <c:v>154.694915254237</c:v>
                </c:pt>
                <c:pt idx="584">
                  <c:v>140.44594594594599</c:v>
                </c:pt>
                <c:pt idx="585">
                  <c:v>131.230769230769</c:v>
                </c:pt>
                <c:pt idx="586">
                  <c:v>135.69811320754701</c:v>
                </c:pt>
                <c:pt idx="587">
                  <c:v>151.11428571428601</c:v>
                </c:pt>
                <c:pt idx="588">
                  <c:v>130.64615384615399</c:v>
                </c:pt>
                <c:pt idx="589">
                  <c:v>154.88785046729001</c:v>
                </c:pt>
                <c:pt idx="590">
                  <c:v>123.735099337748</c:v>
                </c:pt>
                <c:pt idx="591">
                  <c:v>123.636734693878</c:v>
                </c:pt>
                <c:pt idx="592">
                  <c:v>188.769230769231</c:v>
                </c:pt>
                <c:pt idx="593">
                  <c:v>128.46666666666701</c:v>
                </c:pt>
                <c:pt idx="594">
                  <c:v>125.816513761468</c:v>
                </c:pt>
                <c:pt idx="595">
                  <c:v>126</c:v>
                </c:pt>
                <c:pt idx="596">
                  <c:v>166.45454545454501</c:v>
                </c:pt>
                <c:pt idx="597">
                  <c:v>138.803921568627</c:v>
                </c:pt>
                <c:pt idx="598">
                  <c:v>149.73333333333301</c:v>
                </c:pt>
                <c:pt idx="599">
                  <c:v>163.177570093458</c:v>
                </c:pt>
                <c:pt idx="600">
                  <c:v>153.00909090909099</c:v>
                </c:pt>
                <c:pt idx="601">
                  <c:v>177.17500000000001</c:v>
                </c:pt>
                <c:pt idx="602">
                  <c:v>153.97252747252699</c:v>
                </c:pt>
                <c:pt idx="603">
                  <c:v>109.75</c:v>
                </c:pt>
                <c:pt idx="604">
                  <c:v>131.241379310345</c:v>
                </c:pt>
                <c:pt idx="605">
                  <c:v>138.536231884058</c:v>
                </c:pt>
                <c:pt idx="606">
                  <c:v>159.11267605633799</c:v>
                </c:pt>
                <c:pt idx="607">
                  <c:v>186.72413793103399</c:v>
                </c:pt>
                <c:pt idx="608">
                  <c:v>159.47272727272701</c:v>
                </c:pt>
                <c:pt idx="609">
                  <c:v>128.15384615384599</c:v>
                </c:pt>
                <c:pt idx="610">
                  <c:v>151.37479806138899</c:v>
                </c:pt>
                <c:pt idx="611">
                  <c:v>147.49180327868899</c:v>
                </c:pt>
                <c:pt idx="612">
                  <c:v>107.542857142857</c:v>
                </c:pt>
                <c:pt idx="613">
                  <c:v>152.04825737265401</c:v>
                </c:pt>
                <c:pt idx="614">
                  <c:v>153.593220338983</c:v>
                </c:pt>
                <c:pt idx="615">
                  <c:v>144.020833333333</c:v>
                </c:pt>
                <c:pt idx="616">
                  <c:v>153.94999999999999</c:v>
                </c:pt>
                <c:pt idx="617">
                  <c:v>123.30303030303</c:v>
                </c:pt>
                <c:pt idx="618">
                  <c:v>167.75</c:v>
                </c:pt>
                <c:pt idx="619">
                  <c:v>168.95744680851101</c:v>
                </c:pt>
                <c:pt idx="620">
                  <c:v>139.861313868613</c:v>
                </c:pt>
                <c:pt idx="621">
                  <c:v>177.730769230769</c:v>
                </c:pt>
                <c:pt idx="622">
                  <c:v>141.208333333333</c:v>
                </c:pt>
                <c:pt idx="623">
                  <c:v>168.02816901408499</c:v>
                </c:pt>
                <c:pt idx="624">
                  <c:v>173.67500000000001</c:v>
                </c:pt>
                <c:pt idx="625">
                  <c:v>135.826086956522</c:v>
                </c:pt>
                <c:pt idx="626">
                  <c:v>144.727272727273</c:v>
                </c:pt>
                <c:pt idx="627">
                  <c:v>129.305555555556</c:v>
                </c:pt>
                <c:pt idx="628">
                  <c:v>185.88333333333301</c:v>
                </c:pt>
                <c:pt idx="629">
                  <c:v>140.43902439024399</c:v>
                </c:pt>
                <c:pt idx="630">
                  <c:v>132.488372093023</c:v>
                </c:pt>
                <c:pt idx="631">
                  <c:v>171.472222222222</c:v>
                </c:pt>
                <c:pt idx="632">
                  <c:v>133.16455696202499</c:v>
                </c:pt>
                <c:pt idx="633">
                  <c:v>134.272727272727</c:v>
                </c:pt>
                <c:pt idx="634">
                  <c:v>161.92079207920801</c:v>
                </c:pt>
                <c:pt idx="635">
                  <c:v>141.255813953488</c:v>
                </c:pt>
                <c:pt idx="636">
                  <c:v>138.56603773584899</c:v>
                </c:pt>
                <c:pt idx="637">
                  <c:v>140.461538461538</c:v>
                </c:pt>
                <c:pt idx="638">
                  <c:v>108.25</c:v>
                </c:pt>
                <c:pt idx="639">
                  <c:v>149.46666666666701</c:v>
                </c:pt>
                <c:pt idx="640">
                  <c:v>151.03703703703701</c:v>
                </c:pt>
                <c:pt idx="641">
                  <c:v>166.125</c:v>
                </c:pt>
                <c:pt idx="642">
                  <c:v>158.984962406015</c:v>
                </c:pt>
                <c:pt idx="643">
                  <c:v>110.52830188679199</c:v>
                </c:pt>
                <c:pt idx="644">
                  <c:v>138.84745762711901</c:v>
                </c:pt>
                <c:pt idx="645">
                  <c:v>148.25757575757601</c:v>
                </c:pt>
                <c:pt idx="646">
                  <c:v>139.71875</c:v>
                </c:pt>
                <c:pt idx="647">
                  <c:v>124.14018691588799</c:v>
                </c:pt>
                <c:pt idx="648">
                  <c:v>143.78787878787901</c:v>
                </c:pt>
                <c:pt idx="649">
                  <c:v>139.771428571429</c:v>
                </c:pt>
                <c:pt idx="650">
                  <c:v>122.171428571429</c:v>
                </c:pt>
                <c:pt idx="651">
                  <c:v>143</c:v>
                </c:pt>
                <c:pt idx="652">
                  <c:v>168.710526315789</c:v>
                </c:pt>
                <c:pt idx="653">
                  <c:v>162</c:v>
                </c:pt>
                <c:pt idx="654">
                  <c:v>157.14705882352899</c:v>
                </c:pt>
                <c:pt idx="655">
                  <c:v>171.676258992806</c:v>
                </c:pt>
                <c:pt idx="656">
                  <c:v>140.78571428571399</c:v>
                </c:pt>
                <c:pt idx="657">
                  <c:v>142.31313131313101</c:v>
                </c:pt>
                <c:pt idx="658">
                  <c:v>201.269230769231</c:v>
                </c:pt>
                <c:pt idx="659">
                  <c:v>110.3125</c:v>
                </c:pt>
                <c:pt idx="660">
                  <c:v>148.29044117647101</c:v>
                </c:pt>
                <c:pt idx="661">
                  <c:v>142.542857142857</c:v>
                </c:pt>
                <c:pt idx="662">
                  <c:v>166.862745098039</c:v>
                </c:pt>
                <c:pt idx="663">
                  <c:v>155.96551724137899</c:v>
                </c:pt>
                <c:pt idx="664">
                  <c:v>206.40740740740699</c:v>
                </c:pt>
                <c:pt idx="665">
                  <c:v>154.92035398230101</c:v>
                </c:pt>
                <c:pt idx="666">
                  <c:v>163.87878787878799</c:v>
                </c:pt>
                <c:pt idx="667">
                  <c:v>131.80000000000001</c:v>
                </c:pt>
                <c:pt idx="668">
                  <c:v>154.16101694915301</c:v>
                </c:pt>
                <c:pt idx="669">
                  <c:v>171.119402985075</c:v>
                </c:pt>
                <c:pt idx="670">
                  <c:v>145.15243902438999</c:v>
                </c:pt>
                <c:pt idx="671">
                  <c:v>137.770833333333</c:v>
                </c:pt>
                <c:pt idx="672">
                  <c:v>159.375</c:v>
                </c:pt>
                <c:pt idx="673">
                  <c:v>159.42222222222199</c:v>
                </c:pt>
                <c:pt idx="674">
                  <c:v>154.16144578313299</c:v>
                </c:pt>
                <c:pt idx="675">
                  <c:v>147.00938967136199</c:v>
                </c:pt>
                <c:pt idx="676">
                  <c:v>137.24242424242399</c:v>
                </c:pt>
                <c:pt idx="677">
                  <c:v>125.21428571428601</c:v>
                </c:pt>
                <c:pt idx="678">
                  <c:v>135.52631578947401</c:v>
                </c:pt>
                <c:pt idx="679">
                  <c:v>148.94871794871801</c:v>
                </c:pt>
                <c:pt idx="680">
                  <c:v>139.59375</c:v>
                </c:pt>
              </c:numCache>
            </c:numRef>
          </c:yVal>
          <c:smooth val="0"/>
        </c:ser>
        <c:ser>
          <c:idx val="1"/>
          <c:order val="1"/>
          <c:tx>
            <c:v>PROMEDIO</c:v>
          </c:tx>
          <c:spPr>
            <a:ln w="28575">
              <a:noFill/>
            </a:ln>
          </c:spPr>
          <c:xVal>
            <c:numRef>
              <c:f>datos!$G$6</c:f>
              <c:numCache>
                <c:formatCode>0</c:formatCode>
                <c:ptCount val="1"/>
                <c:pt idx="0">
                  <c:v>5606.4466961648513</c:v>
                </c:pt>
              </c:numCache>
            </c:numRef>
          </c:xVal>
          <c:yVal>
            <c:numRef>
              <c:f>datos!$P$6</c:f>
              <c:numCache>
                <c:formatCode>0.0</c:formatCode>
                <c:ptCount val="1"/>
                <c:pt idx="0">
                  <c:v>135.38853645719573</c:v>
                </c:pt>
              </c:numCache>
            </c:numRef>
          </c:yVal>
          <c:smooth val="0"/>
        </c:ser>
        <c:dLbls>
          <c:showLegendKey val="0"/>
          <c:showVal val="0"/>
          <c:showCatName val="0"/>
          <c:showSerName val="0"/>
          <c:showPercent val="0"/>
          <c:showBubbleSize val="0"/>
        </c:dLbls>
        <c:axId val="128627456"/>
        <c:axId val="128629376"/>
      </c:scatterChart>
      <c:valAx>
        <c:axId val="128627456"/>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overlay val="0"/>
        </c:title>
        <c:numFmt formatCode="0" sourceLinked="1"/>
        <c:majorTickMark val="out"/>
        <c:minorTickMark val="none"/>
        <c:tickLblPos val="nextTo"/>
        <c:txPr>
          <a:bodyPr/>
          <a:lstStyle/>
          <a:p>
            <a:pPr>
              <a:defRPr sz="1400" b="1"/>
            </a:pPr>
            <a:endParaRPr lang="es-MX"/>
          </a:p>
        </c:txPr>
        <c:crossAx val="128629376"/>
        <c:crosses val="autoZero"/>
        <c:crossBetween val="midCat"/>
      </c:valAx>
      <c:valAx>
        <c:axId val="128629376"/>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overlay val="0"/>
        </c:title>
        <c:numFmt formatCode="0" sourceLinked="1"/>
        <c:majorTickMark val="out"/>
        <c:minorTickMark val="none"/>
        <c:tickLblPos val="nextTo"/>
        <c:txPr>
          <a:bodyPr/>
          <a:lstStyle/>
          <a:p>
            <a:pPr>
              <a:defRPr sz="1400" b="1"/>
            </a:pPr>
            <a:endParaRPr lang="es-MX"/>
          </a:p>
        </c:txPr>
        <c:crossAx val="128627456"/>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BVL" refreshedDate="42992.404273611108" createdVersion="4" refreshedVersion="4" recordCount="99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1">
        <s v="bmh-p"/>
        <s v="bh-p"/>
        <s v="bh-mb"/>
        <s v="bmh-t"/>
        <s v="bmh-mb"/>
        <s v="bp-mb"/>
        <s v="bh-t"/>
        <s v="bmh-m"/>
        <s v="bs-t"/>
        <s v="bp-p"/>
        <m/>
      </sharedItems>
    </cacheField>
    <cacheField name="Finca" numFmtId="0">
      <sharedItems containsBlank="1" containsMixedTypes="1" containsNumber="1" containsInteger="1" minValue="10001" maxValue="501230001" count="992">
        <s v="1960026"/>
        <s v="410001"/>
        <s v="104890001"/>
        <s v="820001"/>
        <s v="1700017"/>
        <s v="280001"/>
        <s v="106500003"/>
        <s v="501200001"/>
        <s v="1260001"/>
        <s v="3870008"/>
        <s v="1460007"/>
        <s v="106500005"/>
        <s v="580001"/>
        <s v="1700047"/>
        <s v="106810001"/>
        <s v="103130001"/>
        <s v="1960035"/>
        <s v="104020002"/>
        <s v="620001"/>
        <s v="2850002"/>
        <s v="610001"/>
        <s v="102880001"/>
        <s v="3870018"/>
        <s v="100970001"/>
        <s v="4630001"/>
        <s v="1910122"/>
        <s v="1970002"/>
        <s v="102960001"/>
        <s v="1100001"/>
        <s v="3870001"/>
        <s v="570001"/>
        <s v="1910015"/>
        <s v="109330001"/>
        <s v="103130003"/>
        <s v="100010001"/>
        <s v="108010001"/>
        <s v="100990002"/>
        <s v="1960040"/>
        <s v="1960204"/>
        <s v="560002"/>
        <s v="105290004"/>
        <s v="2250001"/>
        <s v="260106"/>
        <s v="103640001"/>
        <s v="3630004"/>
        <s v="190001"/>
        <s v="1970001"/>
        <s v="108100001"/>
        <s v="460001"/>
        <s v="106730001"/>
        <s v="1890028"/>
        <s v="102550001"/>
        <s v="3180001"/>
        <s v="1890026"/>
        <s v="990001"/>
        <s v="2330001"/>
        <s v="101950001"/>
        <s v="105600001"/>
        <s v="105780002"/>
        <s v="4830010"/>
        <s v="770001"/>
        <s v="101350001"/>
        <s v="50001"/>
        <s v="1640001"/>
        <s v="500890002"/>
        <s v="1280001"/>
        <s v="1890027"/>
        <s v="1290004"/>
        <s v="104530001"/>
        <s v="2120010"/>
        <s v="5670001"/>
        <s v="102730002"/>
        <s v="1670001"/>
        <s v="109100001"/>
        <s v="101890001"/>
        <s v="620003"/>
        <s v="109350001"/>
        <s v="102610002"/>
        <s v="1910047"/>
        <s v="1940020"/>
        <s v="2060001"/>
        <s v="1890008"/>
        <s v="106050001"/>
        <s v="4000001"/>
        <s v="2120001"/>
        <s v="102870001"/>
        <s v="1030009"/>
        <s v="80001"/>
        <s v="101290002"/>
        <s v="760003"/>
        <s v="107720001"/>
        <s v="1940018"/>
        <s v="2120006"/>
        <s v="101000001"/>
        <s v="2920006"/>
        <s v="540001"/>
        <s v="3960001"/>
        <s v="1760023"/>
        <s v="4840013"/>
        <s v="108130002"/>
        <s v="108980001"/>
        <s v="1890014"/>
        <s v="100470002"/>
        <s v="1910051"/>
        <s v="1760022"/>
        <s v="102100001"/>
        <s v="1910006"/>
        <s v="1890006"/>
        <s v="104870001"/>
        <s v="3590001"/>
        <s v="1760028"/>
        <s v="103090002"/>
        <s v="101210001"/>
        <s v="103540002"/>
        <s v="500010004"/>
        <s v="4840026"/>
        <s v="107020001"/>
        <s v="101120001"/>
        <s v="101040001"/>
        <s v="102430001"/>
        <s v="104360002"/>
        <s v="100740001"/>
        <s v="3350001"/>
        <s v="103410001"/>
        <s v="1890025"/>
        <s v="107310001"/>
        <s v="3990001"/>
        <s v="100210001"/>
        <s v="1740010"/>
        <s v="2890002"/>
        <s v="102160001"/>
        <s v="3000001"/>
        <s v="1180004"/>
        <s v="1940021"/>
        <s v="650002"/>
        <s v="2360001"/>
        <s v="1080001"/>
        <s v="101100001"/>
        <s v="1930105"/>
        <s v="100560001"/>
        <s v="102290001"/>
        <s v="2750003"/>
        <s v="100580003"/>
        <s v="1530001"/>
        <s v="101810001"/>
        <s v="3900013"/>
        <s v="2160003"/>
        <s v="107360001"/>
        <s v="108420001"/>
        <s v="105550004"/>
        <s v="3480002"/>
        <s v="105470001"/>
        <s v="100520001"/>
        <s v="750001"/>
        <s v="104490001"/>
        <s v="1420006"/>
        <s v="3960009"/>
        <s v="4640001"/>
        <s v="106200001"/>
        <s v="105670002"/>
        <s v="1890012"/>
        <s v="4970001"/>
        <s v="1960007"/>
        <s v="103100001"/>
        <s v="109450002"/>
        <s v="500480002"/>
        <s v="1890038"/>
        <s v="105610001"/>
        <s v="107420001"/>
        <s v="105650001"/>
        <s v="1230001"/>
        <s v="1750003"/>
        <s v="1150001"/>
        <s v="1170003"/>
        <s v="100860001"/>
        <s v="3500001"/>
        <s v="101230001"/>
        <s v="2690001"/>
        <s v="2890001"/>
        <s v="1760017"/>
        <s v="104400001"/>
        <s v="1890018"/>
        <s v="1810062"/>
        <s v="106060001"/>
        <s v="930001"/>
        <s v="2680001"/>
        <s v="102850001"/>
        <s v="1700039"/>
        <s v="1040001"/>
        <s v="1915180"/>
        <s v="104050002"/>
        <s v="102730003"/>
        <s v="500020001"/>
        <s v="1770001"/>
        <s v="1580001"/>
        <s v="1430004"/>
        <s v="102880002"/>
        <s v="200001"/>
        <s v="1740055"/>
        <s v="105340001"/>
        <s v="1913901"/>
        <s v="1850001"/>
        <s v="105290001"/>
        <s v="1960001"/>
        <s v="1700038"/>
        <s v="500350001"/>
        <s v="1200001"/>
        <s v="1960002"/>
        <s v="1890035"/>
        <s v="560001"/>
        <s v="108980002"/>
        <s v="1910004"/>
        <s v="1820001"/>
        <s v="103540005"/>
        <s v="640002"/>
        <s v="3450001"/>
        <s v="102270002"/>
        <s v="1960025"/>
        <s v="1930013"/>
        <s v="1740021"/>
        <s v="1140001"/>
        <s v="1700018"/>
        <s v="104470001"/>
        <s v="1170028"/>
        <s v="3420001"/>
        <s v="100900001"/>
        <s v="100150001"/>
        <s v="103820001"/>
        <s v="100540001"/>
        <s v="2520004"/>
        <s v="108230001"/>
        <s v="105300001"/>
        <s v="1810023"/>
        <s v="1830001"/>
        <s v="1810116"/>
        <s v="3440002"/>
        <s v="101410002"/>
        <s v="500750001"/>
        <s v="2400002"/>
        <s v="104090001"/>
        <s v="103860001"/>
        <s v="102630001"/>
        <s v="104570001"/>
        <s v="106760001"/>
        <s v="1700045"/>
        <s v="3340003"/>
        <s v="109420001"/>
        <s v="1890100"/>
        <s v="102490001"/>
        <s v="106930001"/>
        <s v="100910001"/>
        <s v="1180006"/>
        <s v="1810031"/>
        <s v="1762561"/>
        <s v="130001"/>
        <s v="108480001"/>
        <s v="2560001"/>
        <s v="1760010"/>
        <s v="100120001"/>
        <s v="101070001"/>
        <s v="4510001"/>
        <s v="100300001"/>
        <s v="102060001"/>
        <s v="1810037"/>
        <s v="3410001"/>
        <s v="1760001"/>
        <s v="103730001"/>
        <s v="107530003"/>
        <s v="105600002"/>
        <s v="103620001"/>
        <s v="105430001"/>
        <s v="102000001"/>
        <s v="104320002"/>
        <s v="108400001"/>
        <s v="102690001"/>
        <s v="2300002"/>
        <s v="101920002"/>
        <s v="105600003"/>
        <s v="100640001"/>
        <s v="4520001"/>
        <s v="103550001"/>
        <s v="4840018"/>
        <s v="1750010"/>
        <s v="105310001"/>
        <s v="4180001"/>
        <s v="109290002"/>
        <s v="102450001"/>
        <s v="106280001"/>
        <s v="440001"/>
        <s v="100260001"/>
        <s v="3160009"/>
        <s v="107490001"/>
        <s v="101290001"/>
        <s v="101300001"/>
        <s v="101820001"/>
        <s v="3900036"/>
        <s v="2740002"/>
        <s v="3900041"/>
        <s v="4570001"/>
        <s v="3900079"/>
        <s v="4420001"/>
        <s v="103400001"/>
        <s v="3900086"/>
        <s v="3900022"/>
        <s v="1740038"/>
        <s v="103560001"/>
        <s v="560009"/>
        <s v="20001"/>
        <s v="108630002"/>
        <s v="1740033"/>
        <s v="4760001"/>
        <s v="1915270"/>
        <s v="1810054"/>
        <s v="1740016"/>
        <s v="100490001"/>
        <s v="101360001"/>
        <s v="1810027"/>
        <s v="102260001"/>
        <s v="108290002"/>
        <s v="2350002"/>
        <s v="1850002"/>
        <s v="108630001"/>
        <s v="107760001"/>
        <s v="500280001"/>
        <s v="2850001"/>
        <s v="3010001"/>
        <s v="2750001"/>
        <s v="3600001"/>
        <s v="410002"/>
        <s v="530001"/>
        <s v="650001"/>
        <s v="1100002"/>
        <s v="350001"/>
        <s v="1960107"/>
        <s v="2840001"/>
        <s v="1800001"/>
        <s v="180001"/>
        <s v="106500002"/>
        <s v="3870009"/>
        <s v="104670001"/>
        <s v="2970007"/>
        <s v="1570001"/>
        <s v="1130001"/>
        <s v="760001"/>
        <s v="1980001"/>
        <s v="100820001"/>
        <s v="1910002"/>
        <s v="100100001"/>
        <s v="102040001"/>
        <s v="3870010"/>
        <s v="500310001"/>
        <s v="2500001"/>
        <s v="2580001"/>
        <s v="2970010"/>
        <s v="105780001"/>
        <s v="1910029"/>
        <s v="1960010"/>
        <s v="1910035"/>
        <s v="109270001"/>
        <s v="1700043"/>
        <s v="2420001"/>
        <s v="104620001"/>
        <s v="1890001"/>
        <s v="107530001"/>
        <s v="1950010"/>
        <s v="106160002"/>
        <s v="2660001"/>
        <s v="1910020"/>
        <s v="1890004"/>
        <s v="3260001"/>
        <s v="1420005"/>
        <s v="106690001"/>
        <s v="1964842"/>
        <s v="3870014"/>
        <s v="106710001"/>
        <s v="3870015"/>
        <s v="106710002"/>
        <s v="1910050"/>
        <s v="106540001"/>
        <s v="104900001"/>
        <s v="2760001"/>
        <s v="104540002"/>
        <s v="109190001"/>
        <s v="1910070"/>
        <s v="1910117"/>
        <s v="101090001"/>
        <s v="1920008"/>
        <s v="1890036"/>
        <s v="103540001"/>
        <s v="2820005"/>
        <s v="101080001"/>
        <s v="1914596"/>
        <s v="102900001"/>
        <s v="2300001"/>
        <s v="1910013"/>
        <s v="1130002"/>
        <s v="101260001"/>
        <s v="1912798"/>
        <s v="3250001"/>
        <s v="1960110"/>
        <s v="102650001"/>
        <s v="100230001"/>
        <s v="105840001"/>
        <s v="3960002"/>
        <s v="600003"/>
        <s v="500070001"/>
        <s v="3370004"/>
        <s v="100720002"/>
        <s v="107220001"/>
        <s v="1910123"/>
        <s v="3270001"/>
        <s v="2410001"/>
        <s v="4840005"/>
        <s v="2560003"/>
        <s v="3570001"/>
        <s v="1960003"/>
        <s v="100940001"/>
        <s v="102040002"/>
        <s v="501170001"/>
        <s v="109490001"/>
        <s v="109370001"/>
        <s v="370005"/>
        <s v="370007"/>
        <s v="500650001"/>
        <s v="520001"/>
        <s v="500220001"/>
        <s v="680004"/>
        <s v="104100001"/>
        <s v="500890001"/>
        <s v="3230001"/>
        <s v="501290001"/>
        <s v="106500004"/>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16-03-18T00:00:00" maxDate="2017-10-11T00:00:00"/>
    </cacheField>
    <cacheField name="Pct_Consanguinidad_Promedio" numFmtId="164">
      <sharedItems containsString="0" containsBlank="1" containsNumber="1" minValue="4.4247787610619497E-5" maxValue="3.32985590778098"/>
    </cacheField>
    <cacheField name="Cantidad_de_vacas_con_producción" numFmtId="0">
      <sharedItems containsString="0" containsBlank="1" containsNumber="1" containsInteger="1" minValue="26" maxValue="1349"/>
    </cacheField>
    <cacheField name="Kg_Producción_Leche_Corregida_305d" numFmtId="0">
      <sharedItems containsString="0" containsBlank="1" containsNumber="1" minValue="2101.7368421052602" maxValue="10845.660714285699"/>
    </cacheField>
    <cacheField name="Valor_de_Cría_Leche_305K" numFmtId="164">
      <sharedItems containsString="0" containsBlank="1" containsNumber="1" minValue="-429.56346153846198" maxValue="376.17495164410099"/>
    </cacheField>
    <cacheField name="Margen_de_Error_Valor de Cría Leche" numFmtId="164">
      <sharedItems containsString="0" containsBlank="1" containsNumber="1" minValue="7.9040657274320898" maxValue="90.052117546695499"/>
    </cacheField>
    <cacheField name="Cantidad_de_Vacas_con_componentes" numFmtId="0">
      <sharedItems containsString="0" containsBlank="1" containsNumber="1" containsInteger="1" minValue="26" maxValue="522"/>
    </cacheField>
    <cacheField name="Kg_Producción_de_Grasa_305d" numFmtId="164">
      <sharedItems containsString="0" containsBlank="1" containsNumber="1" minValue="104.57692307692299" maxValue="328.31395348837202"/>
    </cacheField>
    <cacheField name="Kg_Producción de Proteína_305d" numFmtId="164">
      <sharedItems containsString="0" containsBlank="1" containsNumber="1" minValue="94.876543209876502" maxValue="313.61111111111097"/>
    </cacheField>
    <cacheField name="Kg_Producción de Sólidos_305d" numFmtId="164">
      <sharedItems containsString="0" containsBlank="1" containsNumber="1" minValue="374.15384615384602" maxValue="1199.8444444444399"/>
    </cacheField>
    <cacheField name="Score de Células Somáticas" numFmtId="164">
      <sharedItems containsString="0" containsBlank="1" containsNumber="1" minValue="1.4772777777777799" maxValue="6.0258988095238104"/>
    </cacheField>
    <cacheField name="Margen_de_Error_Score_Células_Somáticas" numFmtId="0">
      <sharedItems containsString="0" containsBlank="1" containsNumber="1" minValue="5.3314926085947102E-2" maxValue="0.55365069627895702"/>
    </cacheField>
    <cacheField name="Días_Abiertos" numFmtId="1">
      <sharedItems containsString="0" containsBlank="1" containsNumber="1" minValue="77.264705882352899" maxValue="222.027027027027"/>
    </cacheField>
    <cacheField name="Margen_de_Error_Días Abiertos" numFmtId="164">
      <sharedItems containsString="0" containsBlank="1" containsNumber="1" minValue="1.47873498599897" maxValue="16.9953160968182"/>
    </cacheField>
    <cacheField name="Vida_Productiva" numFmtId="164">
      <sharedItems containsString="0" containsBlank="1" containsNumber="1" minValue="7.5818181818181802" maxValue="81.629090909090905"/>
    </cacheField>
    <cacheField name="Margen_de_Error_Vida_Productiva" numFmtId="164">
      <sharedItems containsString="0" containsBlank="1" containsNumber="1" minValue="0.56584985320124603" maxValue="10.1397746949426"/>
    </cacheField>
    <cacheField name="Mérito_Económico_Relativo" numFmtId="164">
      <sharedItems containsString="0" containsBlank="1" containsNumber="1" minValue="-77.101632653061202" maxValue="68.840108108108097"/>
    </cacheField>
    <cacheField name="Margen_de_Error_Mérito Económico Relativo" numFmtId="164">
      <sharedItems containsString="0" containsBlank="1" containsNumber="1" minValue="3.6878907430488699" maxValue="21.7147350948173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0">
  <r>
    <x v="0"/>
    <x v="0"/>
    <x v="0"/>
    <d v="2017-07-18T00:00:00"/>
    <n v="2.43538775510204"/>
    <n v="245"/>
    <n v="5730.7795918367301"/>
    <n v="177.182040816327"/>
    <n v="20.1079106391987"/>
    <m/>
    <m/>
    <m/>
    <m/>
    <m/>
    <m/>
    <n v="140.80408163265301"/>
    <n v="3.47238929063555"/>
    <n v="43.144214876033097"/>
    <n v="1.8237630148281601"/>
    <m/>
    <m/>
  </r>
  <r>
    <x v="0"/>
    <x v="1"/>
    <x v="1"/>
    <d v="2017-04-18T00:00:00"/>
    <n v="2.4525523012552299"/>
    <n v="478"/>
    <n v="6666.0920502092004"/>
    <n v="161.644351464435"/>
    <n v="16.014545289043902"/>
    <m/>
    <m/>
    <m/>
    <m/>
    <m/>
    <m/>
    <n v="105.476987447699"/>
    <n v="1.9145097567439699"/>
    <n v="50.881839080459699"/>
    <n v="1.8976595721955001"/>
    <m/>
    <m/>
  </r>
  <r>
    <x v="0"/>
    <x v="2"/>
    <x v="2"/>
    <d v="2016-11-14T00:00:00"/>
    <n v="2.3260402684563801"/>
    <n v="596"/>
    <n v="5906.3489932885896"/>
    <n v="159.49446308724899"/>
    <n v="14.8401961066266"/>
    <m/>
    <m/>
    <m/>
    <n v="774.5"/>
    <n v="4.1318686440677901"/>
    <n v="0.118374316819068"/>
    <n v="110.55033557047"/>
    <n v="1.79429683379833"/>
    <n v="41.749369369369397"/>
    <n v="1.3363374789362801"/>
    <m/>
    <m/>
  </r>
  <r>
    <x v="0"/>
    <x v="0"/>
    <x v="3"/>
    <d v="2016-05-19T00:00:00"/>
    <n v="2.02915"/>
    <n v="200"/>
    <n v="5202.6450000000004"/>
    <n v="134.56399999999999"/>
    <n v="19.774176437691299"/>
    <m/>
    <m/>
    <m/>
    <m/>
    <m/>
    <m/>
    <n v="114.73"/>
    <n v="3.7936187494370599"/>
    <n v="33.556701030927798"/>
    <n v="2.02722572760179"/>
    <m/>
    <m/>
  </r>
  <r>
    <x v="0"/>
    <x v="3"/>
    <x v="4"/>
    <d v="2017-03-03T00:00:00"/>
    <n v="1.6658870967741899"/>
    <n v="124"/>
    <n v="6922.4516129032299"/>
    <n v="125.770161290323"/>
    <n v="26.646057592719298"/>
    <m/>
    <m/>
    <m/>
    <n v="985.5"/>
    <m/>
    <m/>
    <n v="123.524193548387"/>
    <n v="4.4754402167508198"/>
    <n v="43.1389830508475"/>
    <n v="2.1445837615282102"/>
    <m/>
    <m/>
  </r>
  <r>
    <x v="0"/>
    <x v="0"/>
    <x v="5"/>
    <d v="2017-07-14T00:00:00"/>
    <n v="0.190612244897959"/>
    <n v="49"/>
    <n v="4934.3877551020396"/>
    <n v="122.112244897959"/>
    <n v="26.0926087536333"/>
    <m/>
    <m/>
    <m/>
    <m/>
    <n v="4.7079942528735597"/>
    <n v="0.13639317867131401"/>
    <n v="152.367346938776"/>
    <n v="7.7598792572019404"/>
    <n v="42.444897959183699"/>
    <n v="4.9145340652435801"/>
    <m/>
    <m/>
  </r>
  <r>
    <x v="0"/>
    <x v="4"/>
    <x v="6"/>
    <d v="2017-08-19T00:00:00"/>
    <n v="2.4877135678391999"/>
    <n v="398"/>
    <n v="7157.0427135678401"/>
    <n v="116.854773869346"/>
    <n v="15.4510681890537"/>
    <n v="254"/>
    <n v="279.32283464566899"/>
    <n v="255.14785992217901"/>
    <n v="910.96875"/>
    <n v="2.8031559990903898"/>
    <n v="5.8171726776869902E-2"/>
    <n v="116.01256281406999"/>
    <n v="1.8083479355554899"/>
    <n v="49.020911528150201"/>
    <n v="1.69506377661587"/>
    <n v="-8.9022613065326706"/>
    <n v="5.3265698428185999"/>
  </r>
  <r>
    <x v="0"/>
    <x v="0"/>
    <x v="7"/>
    <d v="2017-07-01T00:00:00"/>
    <n v="1.67305084745763"/>
    <n v="118"/>
    <n v="5120.1186440678002"/>
    <n v="112.754237288136"/>
    <n v="22.829329062758202"/>
    <m/>
    <m/>
    <m/>
    <m/>
    <m/>
    <m/>
    <n v="124.813559322034"/>
    <n v="4.7555475378592096"/>
    <n v="32.707964601769902"/>
    <n v="2.0637712117385898"/>
    <m/>
    <m/>
  </r>
  <r>
    <x v="0"/>
    <x v="4"/>
    <x v="8"/>
    <d v="2017-07-25T00:00:00"/>
    <n v="1.39083333333333"/>
    <n v="36"/>
    <n v="5109.4444444444398"/>
    <n v="112.24722222222201"/>
    <n v="39.357006896396904"/>
    <n v="27"/>
    <n v="231.777777777778"/>
    <n v="189.555555555556"/>
    <n v="702.96296296296305"/>
    <n v="2.8482536101451501"/>
    <n v="0.17348407829492801"/>
    <n v="121.666666666667"/>
    <n v="8.7111495787942399"/>
    <n v="43.271428571428601"/>
    <n v="4.7697516300374501"/>
    <n v="50.161111111111097"/>
    <n v="12.3019105999504"/>
  </r>
  <r>
    <x v="0"/>
    <x v="4"/>
    <x v="9"/>
    <d v="2017-01-27T00:00:00"/>
    <n v="1.23338709677419"/>
    <n v="62"/>
    <n v="5810.0483870967701"/>
    <n v="95.917741935483903"/>
    <n v="31.650397471378"/>
    <m/>
    <m/>
    <m/>
    <m/>
    <m/>
    <m/>
    <n v="123.806451612903"/>
    <n v="6.5996345711406699"/>
    <n v="23.977419354838698"/>
    <n v="2.2809912994274399"/>
    <m/>
    <m/>
  </r>
  <r>
    <x v="0"/>
    <x v="0"/>
    <x v="10"/>
    <d v="2017-07-24T00:00:00"/>
    <n v="0.52142857142857102"/>
    <n v="105"/>
    <n v="3358.3047619047602"/>
    <n v="95.665714285714401"/>
    <n v="28.8318393977213"/>
    <m/>
    <m/>
    <m/>
    <m/>
    <m/>
    <m/>
    <n v="123.49523809523799"/>
    <n v="5.9506228905575096"/>
    <n v="35.120952380952403"/>
    <n v="2.6640500080687302"/>
    <m/>
    <m/>
  </r>
  <r>
    <x v="0"/>
    <x v="4"/>
    <x v="11"/>
    <d v="2017-08-18T00:00:00"/>
    <n v="1.8326262626262599"/>
    <n v="99"/>
    <n v="5458.4040404040397"/>
    <n v="77.951515151515196"/>
    <n v="23.585858120602101"/>
    <n v="66"/>
    <n v="192.09090909090901"/>
    <n v="201.87951807228899"/>
    <n v="675"/>
    <n v="2.58958372443574"/>
    <n v="0.15679011331521001"/>
    <n v="114.858585858586"/>
    <n v="4.3548064632431904"/>
    <n v="40.913333333333298"/>
    <n v="2.8804005131413399"/>
    <n v="-8.4040404040403995"/>
    <n v="10.716228002805201"/>
  </r>
  <r>
    <x v="0"/>
    <x v="0"/>
    <x v="12"/>
    <d v="2017-04-28T00:00:00"/>
    <n v="2.2999999999999998"/>
    <n v="83"/>
    <n v="4956.5060240963903"/>
    <n v="76.790361445783205"/>
    <n v="28.6010595460004"/>
    <m/>
    <m/>
    <m/>
    <n v="743.461538461538"/>
    <m/>
    <m/>
    <n v="116.012048192771"/>
    <n v="5.7027838595223797"/>
    <n v="24.2025641025641"/>
    <n v="2.1853460848005"/>
    <m/>
    <m/>
  </r>
  <r>
    <x v="0"/>
    <x v="3"/>
    <x v="13"/>
    <d v="2016-09-18T00:00:00"/>
    <n v="2.92682926829268E-2"/>
    <n v="41"/>
    <n v="5024.5609756097601"/>
    <n v="76.621951219512198"/>
    <n v="41.854430734391002"/>
    <m/>
    <m/>
    <m/>
    <m/>
    <m/>
    <m/>
    <n v="188.92682926829301"/>
    <n v="9.4808787184022005"/>
    <n v="29.673170731707302"/>
    <n v="3.08371810816306"/>
    <m/>
    <m/>
  </r>
  <r>
    <x v="0"/>
    <x v="2"/>
    <x v="14"/>
    <d v="2017-06-25T00:00:00"/>
    <n v="1.9E-2"/>
    <n v="30"/>
    <n v="6904.5666666666702"/>
    <n v="65.526666666666699"/>
    <n v="42.299373635571598"/>
    <m/>
    <m/>
    <m/>
    <n v="795.33333333333303"/>
    <m/>
    <m/>
    <n v="133.566666666667"/>
    <n v="10.7686948731975"/>
    <n v="32.926923076923103"/>
    <n v="1.7391913036042199"/>
    <m/>
    <m/>
  </r>
  <r>
    <x v="0"/>
    <x v="2"/>
    <x v="15"/>
    <d v="2016-06-27T00:00:00"/>
    <n v="0.33750000000000002"/>
    <n v="32"/>
    <n v="6061.875"/>
    <n v="65.359375"/>
    <n v="43.5448248516212"/>
    <m/>
    <m/>
    <m/>
    <m/>
    <m/>
    <m/>
    <n v="124.65625"/>
    <n v="9.6807517468986202"/>
    <n v="60.668750000000003"/>
    <n v="6.75193138064596"/>
    <m/>
    <m/>
  </r>
  <r>
    <x v="0"/>
    <x v="0"/>
    <x v="16"/>
    <d v="2017-03-28T00:00:00"/>
    <n v="2.5080487804877998"/>
    <n v="41"/>
    <n v="5992.6097560975604"/>
    <n v="65.334146341463395"/>
    <n v="33.520042713779603"/>
    <m/>
    <m/>
    <m/>
    <m/>
    <m/>
    <m/>
    <n v="99.121951219512198"/>
    <n v="5.9261918757935099"/>
    <n v="37.917073170731697"/>
    <n v="4.8603948229153398"/>
    <m/>
    <m/>
  </r>
  <r>
    <x v="0"/>
    <x v="4"/>
    <x v="17"/>
    <d v="2017-08-25T00:00:00"/>
    <n v="0.46812500000000001"/>
    <n v="80"/>
    <n v="4302.2"/>
    <n v="61.837499999999899"/>
    <n v="28.303220026084301"/>
    <m/>
    <m/>
    <m/>
    <m/>
    <m/>
    <m/>
    <n v="106.9375"/>
    <n v="4.6957543357426204"/>
    <n v="27.5013698630137"/>
    <n v="2.5571217686176699"/>
    <m/>
    <m/>
  </r>
  <r>
    <x v="0"/>
    <x v="5"/>
    <x v="18"/>
    <d v="2017-08-05T00:00:00"/>
    <n v="1.70778810408922"/>
    <n v="538"/>
    <n v="7493.6003717472104"/>
    <n v="58.671933085501699"/>
    <n v="12.984051104452799"/>
    <n v="522"/>
    <n v="316.58620689655203"/>
    <n v="262.77862595419799"/>
    <n v="993.02671755725203"/>
    <n v="3.4393778840228402"/>
    <n v="6.3177110744056103E-2"/>
    <n v="135.689591078067"/>
    <n v="2.3057359685194698"/>
    <n v="42.421289062500001"/>
    <n v="1.57210046916252"/>
    <n v="2.0462825278810399"/>
    <n v="5.1424557277569596"/>
  </r>
  <r>
    <x v="0"/>
    <x v="1"/>
    <x v="19"/>
    <d v="2016-10-06T00:00:00"/>
    <n v="3.32985590778098"/>
    <n v="347"/>
    <n v="6281.0662824207502"/>
    <n v="57.628242074927698"/>
    <n v="15.9334835952103"/>
    <n v="134"/>
    <n v="258.83582089552198"/>
    <n v="229.10447761194001"/>
    <n v="850.067164179104"/>
    <n v="2.5361576079608299"/>
    <n v="7.8824202720366998E-2"/>
    <n v="104.086455331412"/>
    <n v="2.1262116510924902"/>
    <n v="41.730650154798802"/>
    <n v="1.8714259607230901"/>
    <n v="-0.14063400576368101"/>
    <n v="5.6622401024652502"/>
  </r>
  <r>
    <x v="0"/>
    <x v="4"/>
    <x v="20"/>
    <d v="2017-01-22T00:00:00"/>
    <n v="1.2042105263157901"/>
    <n v="76"/>
    <n v="5534.3026315789502"/>
    <n v="54.177631578947398"/>
    <n v="27.933119724428199"/>
    <m/>
    <m/>
    <m/>
    <m/>
    <m/>
    <m/>
    <n v="133.697368421053"/>
    <n v="5.5909394037528104"/>
    <n v="36.209459459459502"/>
    <n v="2.8630147821474701"/>
    <m/>
    <m/>
  </r>
  <r>
    <x v="0"/>
    <x v="1"/>
    <x v="21"/>
    <d v="2017-08-11T00:00:00"/>
    <n v="0.62280373831775704"/>
    <n v="107"/>
    <n v="5464.4485981308399"/>
    <n v="52.888785046728998"/>
    <n v="23.448610951198201"/>
    <m/>
    <m/>
    <m/>
    <n v="749.375"/>
    <n v="3.0021818181818198"/>
    <n v="0.33240414275164698"/>
    <n v="120.29906542056101"/>
    <n v="4.6552116393382903"/>
    <n v="41.714150943396199"/>
    <n v="2.9731576743382799"/>
    <m/>
    <m/>
  </r>
  <r>
    <x v="0"/>
    <x v="4"/>
    <x v="22"/>
    <d v="2016-11-30T00:00:00"/>
    <m/>
    <n v="27"/>
    <n v="5245.1111111111104"/>
    <n v="33.966666666666697"/>
    <n v="38.247939817523402"/>
    <m/>
    <m/>
    <m/>
    <m/>
    <m/>
    <m/>
    <n v="108.777777777778"/>
    <n v="12.077071272552701"/>
    <n v="33.855555555555597"/>
    <n v="10.1397746949426"/>
    <m/>
    <m/>
  </r>
  <r>
    <x v="0"/>
    <x v="4"/>
    <x v="23"/>
    <d v="2016-05-12T00:00:00"/>
    <n v="1.6704276315789499"/>
    <n v="304"/>
    <n v="6390.2039473684199"/>
    <n v="29.3911184210526"/>
    <n v="16.5352105759838"/>
    <m/>
    <m/>
    <m/>
    <n v="696.6"/>
    <n v="2.8355887096774199"/>
    <n v="0.19228016784391999"/>
    <n v="116.17434210526299"/>
    <n v="2.6093127664273701"/>
    <n v="38.116083916083902"/>
    <n v="1.6068363413929001"/>
    <m/>
    <m/>
  </r>
  <r>
    <x v="0"/>
    <x v="0"/>
    <x v="24"/>
    <d v="2017-06-01T00:00:00"/>
    <n v="0.179166666666667"/>
    <n v="84"/>
    <n v="4966.6547619047597"/>
    <n v="28.259523809523799"/>
    <n v="30.161240820725599"/>
    <m/>
    <m/>
    <m/>
    <m/>
    <m/>
    <m/>
    <n v="125.011904761905"/>
    <n v="3.9553044351701101"/>
    <n v="46.776829268292701"/>
    <n v="2.9058198353181099"/>
    <m/>
    <m/>
  </r>
  <r>
    <x v="0"/>
    <x v="2"/>
    <x v="25"/>
    <d v="2016-06-25T00:00:00"/>
    <n v="3.04761904761905E-2"/>
    <n v="42"/>
    <n v="6244.4285714285697"/>
    <n v="23.8071428571429"/>
    <n v="40.041849680267703"/>
    <m/>
    <m/>
    <m/>
    <m/>
    <m/>
    <m/>
    <n v="107.642857142857"/>
    <n v="8.5675441256202394"/>
    <n v="56.721428571428604"/>
    <n v="5.5590427485380101"/>
    <m/>
    <m/>
  </r>
  <r>
    <x v="0"/>
    <x v="0"/>
    <x v="26"/>
    <d v="2017-05-01T00:00:00"/>
    <n v="1.1430864197530901"/>
    <n v="162"/>
    <n v="5814.65432098765"/>
    <n v="22.268518518518601"/>
    <n v="17.7010239567105"/>
    <n v="40"/>
    <n v="224.4"/>
    <n v="190.52500000000001"/>
    <n v="710.2"/>
    <n v="3.48327419354839"/>
    <n v="0.20157785101744599"/>
    <n v="140.808641975309"/>
    <n v="4.1337998314802604"/>
    <n v="45.346103896103898"/>
    <n v="2.33757229511389"/>
    <n v="-13.012582781457001"/>
    <n v="7.9831976588711298"/>
  </r>
  <r>
    <x v="0"/>
    <x v="5"/>
    <x v="27"/>
    <d v="2017-08-28T00:00:00"/>
    <n v="2.8661931818181801"/>
    <n v="352"/>
    <n v="7359.5994318181802"/>
    <n v="16.571590909090801"/>
    <n v="14.744722895857301"/>
    <n v="221"/>
    <n v="289.96380090497701"/>
    <n v="250.13122171945699"/>
    <n v="935.44343891402696"/>
    <n v="4.2361077279474202"/>
    <n v="7.5161541091282993E-2"/>
    <n v="122.9375"/>
    <n v="2.3182206797975198"/>
    <n v="49.288414634146299"/>
    <n v="1.59977970571146"/>
    <n v="-6.4272727272727304"/>
    <n v="5.7511062597671003"/>
  </r>
  <r>
    <x v="0"/>
    <x v="5"/>
    <x v="28"/>
    <d v="2017-07-27T00:00:00"/>
    <n v="2.1066988416988401"/>
    <n v="518"/>
    <n v="6901.6061776061797"/>
    <n v="15.814671814671801"/>
    <n v="12.7289839748983"/>
    <n v="79"/>
    <n v="271.93670886076001"/>
    <n v="225.48717948717899"/>
    <n v="835.75949367088594"/>
    <m/>
    <m/>
    <n v="132.60617760617799"/>
    <n v="2.2485405810596601"/>
    <n v="44.4013157894736"/>
    <n v="1.3353392093335801"/>
    <m/>
    <m/>
  </r>
  <r>
    <x v="0"/>
    <x v="4"/>
    <x v="29"/>
    <d v="2017-01-07T00:00:00"/>
    <n v="1.2233132530120501"/>
    <n v="166"/>
    <n v="4704.5361445783101"/>
    <n v="15.406024096385501"/>
    <n v="19.344593679781699"/>
    <m/>
    <m/>
    <m/>
    <n v="508"/>
    <m/>
    <m/>
    <n v="105.674698795181"/>
    <n v="3.3644970781799501"/>
    <n v="35.963253012048199"/>
    <n v="2.3737622461593499"/>
    <m/>
    <m/>
  </r>
  <r>
    <x v="0"/>
    <x v="3"/>
    <x v="30"/>
    <d v="2017-05-22T00:00:00"/>
    <n v="1.2933146067415699"/>
    <n v="178"/>
    <n v="4442.1011235955102"/>
    <n v="15.3134831460674"/>
    <n v="22.300162533500099"/>
    <m/>
    <m/>
    <m/>
    <m/>
    <m/>
    <m/>
    <n v="128.18539325842701"/>
    <n v="4.1560330840170696"/>
    <n v="32.9761363636364"/>
    <n v="1.95813554122684"/>
    <m/>
    <m/>
  </r>
  <r>
    <x v="0"/>
    <x v="0"/>
    <x v="31"/>
    <d v="2017-07-07T00:00:00"/>
    <n v="0.250487804878049"/>
    <n v="41"/>
    <n v="5685.14634146341"/>
    <n v="15.009756097561"/>
    <n v="40.237596756546203"/>
    <m/>
    <m/>
    <m/>
    <n v="532.5"/>
    <m/>
    <m/>
    <n v="118.414634146341"/>
    <n v="6.9870939918482602"/>
    <n v="47.184210526315802"/>
    <n v="5.5147345966630903"/>
    <m/>
    <m/>
  </r>
  <r>
    <x v="0"/>
    <x v="0"/>
    <x v="32"/>
    <d v="2017-06-14T00:00:00"/>
    <n v="0.743934740882917"/>
    <n v="521"/>
    <n v="4812.8502879078696"/>
    <n v="11.817850287907801"/>
    <n v="12.0321894359315"/>
    <m/>
    <m/>
    <m/>
    <n v="881.33333333333303"/>
    <m/>
    <m/>
    <n v="128.40307101727399"/>
    <n v="2.1913748443441898"/>
    <n v="33.2998080614204"/>
    <n v="1.0557443950113301"/>
    <m/>
    <m/>
  </r>
  <r>
    <x v="0"/>
    <x v="3"/>
    <x v="33"/>
    <d v="2016-06-23T00:00:00"/>
    <m/>
    <n v="80"/>
    <n v="5129.125"/>
    <n v="7.62499999999996"/>
    <n v="31.1220791675116"/>
    <m/>
    <m/>
    <m/>
    <m/>
    <m/>
    <m/>
    <n v="118.65"/>
    <n v="7.2372126426852397"/>
    <n v="48.918750000000003"/>
    <n v="4.0782919815224901"/>
    <m/>
    <m/>
  </r>
  <r>
    <x v="0"/>
    <x v="1"/>
    <x v="34"/>
    <d v="2017-04-06T00:00:00"/>
    <n v="1.0687804878048801"/>
    <n v="82"/>
    <n v="5787.7682926829302"/>
    <n v="4.2878048780487603"/>
    <n v="28.868837287048201"/>
    <m/>
    <m/>
    <m/>
    <n v="846.75"/>
    <n v="3.84109404761905"/>
    <n v="0.182744598807416"/>
    <n v="121.21951219512199"/>
    <n v="6.86594712094284"/>
    <n v="47.5351351351351"/>
    <n v="3.35483009667194"/>
    <m/>
    <m/>
  </r>
  <r>
    <x v="0"/>
    <x v="2"/>
    <x v="35"/>
    <d v="2017-04-24T00:00:00"/>
    <n v="0.83689393939393897"/>
    <n v="264"/>
    <n v="6269.5189393939399"/>
    <n v="-0.31515151515149098"/>
    <n v="19.959289198396998"/>
    <n v="123"/>
    <n v="292.27642276422802"/>
    <n v="249.24"/>
    <n v="921.20799999999997"/>
    <n v="2.9277206532414599"/>
    <n v="9.7482778374651094E-2"/>
    <n v="102.988636363636"/>
    <n v="2.2325708742793098"/>
    <n v="46.232793522267201"/>
    <n v="1.9508106426302201"/>
    <n v="5.5761363636363699"/>
    <n v="7.1393368377233299"/>
  </r>
  <r>
    <x v="0"/>
    <x v="4"/>
    <x v="36"/>
    <d v="2017-01-04T00:00:00"/>
    <m/>
    <n v="90"/>
    <n v="5095.6555555555597"/>
    <n v="-2.74444444444444"/>
    <n v="28.632069930275101"/>
    <m/>
    <m/>
    <m/>
    <m/>
    <m/>
    <m/>
    <n v="134.73333333333301"/>
    <n v="5.4323854323531702"/>
    <n v="30.3674157303371"/>
    <n v="1.9809439300846401"/>
    <m/>
    <m/>
  </r>
  <r>
    <x v="0"/>
    <x v="0"/>
    <x v="37"/>
    <d v="2017-07-13T00:00:00"/>
    <n v="1.4285714285714299"/>
    <n v="238"/>
    <n v="5313.1638655462202"/>
    <n v="-5.1911764705882204"/>
    <n v="15.473770855964601"/>
    <n v="216"/>
    <n v="231.527777777778"/>
    <n v="196.76851851851899"/>
    <n v="716.29493087557603"/>
    <n v="4.0759936500148104"/>
    <n v="6.73966915696846E-2"/>
    <n v="130"/>
    <n v="3.78804086903782"/>
    <n v="32.831674208144797"/>
    <n v="1.68697833188117"/>
    <n v="-23.3810924369748"/>
    <n v="8.3534055447599993"/>
  </r>
  <r>
    <x v="0"/>
    <x v="4"/>
    <x v="38"/>
    <d v="2017-06-18T00:00:00"/>
    <n v="0.211487603305785"/>
    <n v="121"/>
    <n v="4038.9338842975199"/>
    <n v="-7.7314049586777402"/>
    <n v="25.463248621268999"/>
    <n v="48"/>
    <n v="151.1875"/>
    <n v="116.854166666667"/>
    <n v="439.75"/>
    <n v="4.7767534781558298"/>
    <n v="0.139746734689598"/>
    <n v="110.413223140496"/>
    <n v="4.4740708351198997"/>
    <n v="34.8301724137931"/>
    <n v="1.9339231629879201"/>
    <n v="7.7806722689075603"/>
    <n v="8.2758399892615593"/>
  </r>
  <r>
    <x v="0"/>
    <x v="3"/>
    <x v="39"/>
    <d v="2017-01-16T00:00:00"/>
    <n v="0.214772727272727"/>
    <n v="308"/>
    <n v="3950.40584415584"/>
    <n v="-8.1269480519480997"/>
    <n v="15.160624309254899"/>
    <m/>
    <m/>
    <m/>
    <m/>
    <m/>
    <m/>
    <n v="186.06168831168799"/>
    <n v="4.0373402913892402"/>
    <n v="19.244155844155799"/>
    <n v="0.92323853043197501"/>
    <m/>
    <m/>
  </r>
  <r>
    <x v="0"/>
    <x v="3"/>
    <x v="40"/>
    <d v="2017-05-03T00:00:00"/>
    <n v="0.16625000000000001"/>
    <n v="40"/>
    <n v="5749.0249999999996"/>
    <n v="-8.6900000000000102"/>
    <n v="37.580619459694397"/>
    <m/>
    <m/>
    <m/>
    <m/>
    <m/>
    <m/>
    <n v="131.625"/>
    <n v="11.2357994420764"/>
    <n v="25.829729729729699"/>
    <n v="3.5287746064598902"/>
    <m/>
    <m/>
  </r>
  <r>
    <x v="0"/>
    <x v="0"/>
    <x v="41"/>
    <d v="2017-06-08T00:00:00"/>
    <n v="1.5913636363636401"/>
    <n v="88"/>
    <n v="6280.2386363636397"/>
    <n v="-8.8636363636363793"/>
    <n v="24.160573900385199"/>
    <m/>
    <m/>
    <m/>
    <n v="802.375"/>
    <m/>
    <m/>
    <n v="132.397727272727"/>
    <n v="6.3522418839432699"/>
    <n v="31.271764705882301"/>
    <n v="2.4858482434647899"/>
    <m/>
    <m/>
  </r>
  <r>
    <x v="0"/>
    <x v="0"/>
    <x v="42"/>
    <d v="2017-06-27T00:00:00"/>
    <n v="0.436458333333333"/>
    <n v="48"/>
    <n v="6437.875"/>
    <n v="-9.9312499999999897"/>
    <n v="39.623692022201702"/>
    <m/>
    <m/>
    <m/>
    <m/>
    <m/>
    <m/>
    <n v="103.4375"/>
    <n v="7.1433464957120396"/>
    <n v="42.728260869565197"/>
    <n v="5.4751115957510299"/>
    <m/>
    <m/>
  </r>
  <r>
    <x v="0"/>
    <x v="4"/>
    <x v="43"/>
    <d v="2017-07-21T00:00:00"/>
    <n v="6.3829787234042604E-4"/>
    <n v="47"/>
    <n v="4342.6595744680899"/>
    <n v="-11.7872340425531"/>
    <n v="37.8435231496195"/>
    <m/>
    <m/>
    <m/>
    <m/>
    <n v="3.2522886178861801"/>
    <n v="0.197346994094316"/>
    <n v="142.51063829787199"/>
    <n v="9.4762897232995496"/>
    <n v="31.7925"/>
    <n v="3.4843742540530398"/>
    <m/>
    <m/>
  </r>
  <r>
    <x v="0"/>
    <x v="5"/>
    <x v="44"/>
    <d v="2017-03-08T00:00:00"/>
    <n v="0.230537634408602"/>
    <n v="93"/>
    <n v="5899.0860215053799"/>
    <n v="-12.8193548387096"/>
    <n v="23.438361828097499"/>
    <m/>
    <m/>
    <m/>
    <m/>
    <m/>
    <m/>
    <n v="124.408602150538"/>
    <n v="5.58947444171885"/>
    <n v="41.207608695652198"/>
    <n v="2.56394439845988"/>
    <m/>
    <m/>
  </r>
  <r>
    <x v="0"/>
    <x v="2"/>
    <x v="45"/>
    <d v="2017-04-28T00:00:00"/>
    <n v="1.03764084507042"/>
    <n v="284"/>
    <n v="6339.1690140845103"/>
    <n v="-13.5704225352113"/>
    <n v="15.801327982244199"/>
    <n v="270"/>
    <n v="280.292592592593"/>
    <n v="233.5625"/>
    <n v="862.90808823529403"/>
    <n v="2.8192400127639301"/>
    <n v="8.1091266939303103E-2"/>
    <n v="137.42253521126801"/>
    <n v="3.1851555602588602"/>
    <n v="44.3103703703704"/>
    <n v="1.9312359222247399"/>
    <n v="10.8712765957447"/>
    <n v="6.69423990839078"/>
  </r>
  <r>
    <x v="0"/>
    <x v="2"/>
    <x v="46"/>
    <d v="2017-04-25T00:00:00"/>
    <n v="0.98219594594594595"/>
    <n v="296"/>
    <n v="5322.7195945945996"/>
    <n v="-15.244256756756799"/>
    <n v="13.4223081832299"/>
    <n v="33"/>
    <n v="227.69696969697"/>
    <n v="194.030303030303"/>
    <n v="704.48484848484895"/>
    <n v="4.6895384615384597"/>
    <n v="0.27250753119173199"/>
    <n v="143.85135135135101"/>
    <n v="3.66661133773535"/>
    <n v="30.2131944444445"/>
    <n v="1.27210036065869"/>
    <n v="-27.209016393442599"/>
    <n v="5.9132824385390697"/>
  </r>
  <r>
    <x v="0"/>
    <x v="0"/>
    <x v="47"/>
    <d v="2017-05-29T00:00:00"/>
    <m/>
    <n v="32"/>
    <n v="6807.0625"/>
    <n v="-16.559374999999999"/>
    <n v="47.486349239547799"/>
    <m/>
    <m/>
    <m/>
    <m/>
    <m/>
    <m/>
    <n v="133"/>
    <n v="11.731454135316399"/>
    <n v="58.721428571428604"/>
    <n v="5.9265262297510697"/>
    <m/>
    <m/>
  </r>
  <r>
    <x v="0"/>
    <x v="2"/>
    <x v="48"/>
    <d v="2016-04-26T00:00:00"/>
    <n v="1.1801393728223"/>
    <n v="287"/>
    <n v="5753.7317073170698"/>
    <n v="-16.719860627177699"/>
    <n v="16.6811605087345"/>
    <m/>
    <m/>
    <m/>
    <n v="655.13333333333298"/>
    <n v="2.4216227272727302"/>
    <n v="0.19777579659498501"/>
    <n v="139.80487804878001"/>
    <n v="3.1906156429783201"/>
    <n v="39.507352941176499"/>
    <n v="1.87480628220808"/>
    <m/>
    <m/>
  </r>
  <r>
    <x v="0"/>
    <x v="3"/>
    <x v="49"/>
    <d v="2016-05-01T00:00:00"/>
    <n v="2.5391044776119398"/>
    <n v="201"/>
    <n v="4629.7462686567196"/>
    <n v="-20.0154228855721"/>
    <n v="19.111683841525601"/>
    <m/>
    <m/>
    <m/>
    <m/>
    <n v="6.0258988095238104"/>
    <n v="0.38155457633113299"/>
    <n v="111.333333333333"/>
    <n v="3.1781540790083"/>
    <n v="29.285714285714299"/>
    <n v="1.5107356394709699"/>
    <m/>
    <m/>
  </r>
  <r>
    <x v="0"/>
    <x v="2"/>
    <x v="50"/>
    <d v="2016-08-29T00:00:00"/>
    <n v="1.4043943661971801"/>
    <n v="355"/>
    <n v="5906.9492957746497"/>
    <n v="-21.478873239436499"/>
    <n v="15.631186747557599"/>
    <m/>
    <m/>
    <m/>
    <m/>
    <n v="3.8488332867367201"/>
    <n v="8.7581446408484198E-2"/>
    <n v="132.88732394366201"/>
    <n v="2.8808815903518599"/>
    <n v="40.006927710843399"/>
    <n v="1.4282204245876799"/>
    <m/>
    <m/>
  </r>
  <r>
    <x v="0"/>
    <x v="1"/>
    <x v="51"/>
    <d v="2017-02-06T00:00:00"/>
    <m/>
    <n v="39"/>
    <n v="2790.9487179487201"/>
    <n v="-22.0102564102564"/>
    <n v="28.384982010025499"/>
    <m/>
    <m/>
    <m/>
    <m/>
    <m/>
    <m/>
    <n v="136.20512820512801"/>
    <n v="10.994120590890599"/>
    <n v="25.412820512820499"/>
    <n v="2.2139545760638799"/>
    <m/>
    <m/>
  </r>
  <r>
    <x v="0"/>
    <x v="5"/>
    <x v="52"/>
    <d v="2017-03-30T00:00:00"/>
    <m/>
    <n v="45"/>
    <n v="4176.0222222222201"/>
    <n v="-22.54"/>
    <n v="29.706221740588401"/>
    <m/>
    <m/>
    <m/>
    <n v="446.81818181818198"/>
    <n v="2.8149670454545501"/>
    <n v="0.28018639984877602"/>
    <n v="124.888888888889"/>
    <n v="9.6730502549386106"/>
    <n v="23.6"/>
    <n v="2.3909234483748398"/>
    <m/>
    <m/>
  </r>
  <r>
    <x v="0"/>
    <x v="1"/>
    <x v="53"/>
    <d v="2017-07-02T00:00:00"/>
    <n v="0.50902255639097704"/>
    <n v="133"/>
    <n v="5409.7819548872203"/>
    <n v="-22.709022556391002"/>
    <n v="24.3462015897925"/>
    <m/>
    <m/>
    <m/>
    <m/>
    <n v="2.4805266666666701"/>
    <n v="0.273356992915813"/>
    <n v="123.142857142857"/>
    <n v="5.0656112441598404"/>
    <n v="39.789655172413802"/>
    <n v="2.4141696215230599"/>
    <m/>
    <m/>
  </r>
  <r>
    <x v="0"/>
    <x v="5"/>
    <x v="54"/>
    <d v="2017-06-27T00:00:00"/>
    <n v="1.53887005649717"/>
    <n v="177"/>
    <n v="5842.3841807909603"/>
    <n v="-22.831638418079201"/>
    <n v="20.520008058036399"/>
    <m/>
    <m/>
    <m/>
    <n v="758"/>
    <n v="3.5375277777777798"/>
    <n v="0.19172114477325999"/>
    <n v="111.29378531073399"/>
    <n v="3.4881058591612399"/>
    <n v="48.1175757575758"/>
    <n v="2.7250808692429001"/>
    <m/>
    <m/>
  </r>
  <r>
    <x v="0"/>
    <x v="3"/>
    <x v="55"/>
    <d v="2016-05-16T00:00:00"/>
    <n v="1.2516216216216201"/>
    <n v="481"/>
    <n v="4184.25363825364"/>
    <n v="-23.593347193347299"/>
    <n v="13.9357417686705"/>
    <n v="83"/>
    <n v="168.71084337349399"/>
    <n v="141.55421686746999"/>
    <n v="534.20481927710796"/>
    <m/>
    <m/>
    <n v="117.7920997921"/>
    <n v="2.0618292920032202"/>
    <n v="34.861002178649201"/>
    <n v="1.32265454906938"/>
    <m/>
    <m/>
  </r>
  <r>
    <x v="0"/>
    <x v="0"/>
    <x v="56"/>
    <d v="2016-05-20T00:00:00"/>
    <n v="0.377722772277228"/>
    <n v="101"/>
    <n v="4955"/>
    <n v="-25.516831683168299"/>
    <n v="27.0289888775219"/>
    <m/>
    <m/>
    <m/>
    <m/>
    <m/>
    <m/>
    <n v="151"/>
    <n v="5.95012272109068"/>
    <n v="29.488118811881201"/>
    <n v="1.8304424002008099"/>
    <m/>
    <m/>
  </r>
  <r>
    <x v="0"/>
    <x v="3"/>
    <x v="57"/>
    <d v="2017-02-20T00:00:00"/>
    <n v="0.52140350877192998"/>
    <n v="57"/>
    <n v="5695.0175438596498"/>
    <n v="-28.5614035087719"/>
    <n v="34.835539654531999"/>
    <m/>
    <m/>
    <m/>
    <m/>
    <m/>
    <m/>
    <n v="126.31578947368401"/>
    <n v="9.4452371567143292"/>
    <n v="43.349090909090897"/>
    <n v="4.7023998978723904"/>
    <m/>
    <m/>
  </r>
  <r>
    <x v="0"/>
    <x v="4"/>
    <x v="58"/>
    <d v="2017-09-02T00:00:00"/>
    <n v="0.34499999999999997"/>
    <n v="38"/>
    <n v="8261.78947368421"/>
    <n v="-30"/>
    <n v="49.875083788704501"/>
    <m/>
    <m/>
    <m/>
    <m/>
    <m/>
    <m/>
    <n v="119.026315789474"/>
    <n v="10.3821357980851"/>
    <n v="53.4486486486486"/>
    <n v="6.4847529903358696"/>
    <m/>
    <m/>
  </r>
  <r>
    <x v="0"/>
    <x v="3"/>
    <x v="59"/>
    <d v="2017-02-19T00:00:00"/>
    <n v="0.50583333333333302"/>
    <n v="48"/>
    <n v="5186.4375"/>
    <n v="-33.254166666666698"/>
    <n v="30.092473016598799"/>
    <m/>
    <m/>
    <m/>
    <m/>
    <m/>
    <m/>
    <n v="118.5625"/>
    <n v="6.4513939783727698"/>
    <n v="41.554166666666703"/>
    <n v="3.9012602054846801"/>
    <m/>
    <m/>
  </r>
  <r>
    <x v="0"/>
    <x v="2"/>
    <x v="60"/>
    <d v="2017-01-16T00:00:00"/>
    <n v="0.23338028169014099"/>
    <n v="1349"/>
    <n v="5525.5100074129004"/>
    <n v="-33.522016308376699"/>
    <n v="7.9040657274320898"/>
    <m/>
    <m/>
    <m/>
    <m/>
    <m/>
    <m/>
    <n v="128.67679762787299"/>
    <n v="1.47873498599897"/>
    <n v="38.484965831435098"/>
    <n v="0.67746245160936502"/>
    <m/>
    <m/>
  </r>
  <r>
    <x v="0"/>
    <x v="0"/>
    <x v="61"/>
    <d v="2017-05-01T00:00:00"/>
    <n v="0.18425"/>
    <n v="120"/>
    <n v="5063.8416666666699"/>
    <n v="-33.6175"/>
    <n v="27.002873917555899"/>
    <m/>
    <m/>
    <m/>
    <m/>
    <n v="3.10377777777778"/>
    <n v="0.27402738579214703"/>
    <n v="111.841666666667"/>
    <n v="5.1860348436572004"/>
    <n v="25.6263636363636"/>
    <n v="1.5277257881759301"/>
    <m/>
    <m/>
  </r>
  <r>
    <x v="0"/>
    <x v="5"/>
    <x v="62"/>
    <d v="2017-07-20T00:00:00"/>
    <n v="0.71012048192771104"/>
    <n v="166"/>
    <n v="5874.0481927710798"/>
    <n v="-33.629518072289201"/>
    <n v="19.841116459257499"/>
    <m/>
    <m/>
    <m/>
    <n v="769.56"/>
    <n v="4.1018036257882198"/>
    <n v="0.14224339637938499"/>
    <n v="130.16265060241"/>
    <n v="3.98439182097467"/>
    <n v="49.643292682926798"/>
    <n v="2.16640139990507"/>
    <m/>
    <m/>
  </r>
  <r>
    <x v="0"/>
    <x v="4"/>
    <x v="63"/>
    <d v="2017-02-26T00:00:00"/>
    <m/>
    <n v="26"/>
    <n v="5054.6153846153802"/>
    <n v="-34.342307692307699"/>
    <n v="36.226537732643898"/>
    <m/>
    <m/>
    <m/>
    <n v="695"/>
    <m/>
    <m/>
    <n v="148.65384615384599"/>
    <n v="13.5912802711255"/>
    <n v="26.47"/>
    <n v="3.6065809731364"/>
    <m/>
    <m/>
  </r>
  <r>
    <x v="0"/>
    <x v="0"/>
    <x v="64"/>
    <d v="2017-05-03T00:00:00"/>
    <m/>
    <n v="50"/>
    <n v="4445.8"/>
    <n v="-35.494"/>
    <n v="28.318475459080201"/>
    <m/>
    <m/>
    <m/>
    <m/>
    <m/>
    <m/>
    <n v="154.26"/>
    <n v="10.6899078860505"/>
    <n v="21.728000000000002"/>
    <n v="2.4359401487235401"/>
    <m/>
    <m/>
  </r>
  <r>
    <x v="0"/>
    <x v="3"/>
    <x v="65"/>
    <d v="2017-05-05T00:00:00"/>
    <n v="0.65993243243243205"/>
    <n v="148"/>
    <n v="4587.4459459459504"/>
    <n v="-36.524999999999999"/>
    <n v="20.740626483824698"/>
    <m/>
    <m/>
    <m/>
    <m/>
    <n v="4.5978121212121197"/>
    <n v="0.26791414481437997"/>
    <n v="111.114864864865"/>
    <n v="3.7645046281657799"/>
    <n v="20.697945205479499"/>
    <n v="1.5142392853509099"/>
    <m/>
    <m/>
  </r>
  <r>
    <x v="0"/>
    <x v="2"/>
    <x v="66"/>
    <d v="2016-12-12T00:00:00"/>
    <n v="1.36"/>
    <n v="130"/>
    <n v="5198.4846153846202"/>
    <n v="-36.817692307692298"/>
    <n v="19.449146830168299"/>
    <n v="71"/>
    <n v="243.591549295775"/>
    <n v="189.29577464788699"/>
    <n v="724.97183098591597"/>
    <n v="3.7343492045401598"/>
    <n v="0.158704703262907"/>
    <n v="127.80769230769199"/>
    <n v="5.3424202867646802"/>
    <n v="29.404"/>
    <n v="2.0402559611717299"/>
    <n v="17.8471698113208"/>
    <n v="10.4680084415489"/>
  </r>
  <r>
    <x v="0"/>
    <x v="0"/>
    <x v="67"/>
    <d v="2017-04-18T00:00:00"/>
    <n v="0.35737704918032798"/>
    <n v="610"/>
    <n v="6843.6688524590199"/>
    <n v="-37.817540983606499"/>
    <n v="12.468966502298599"/>
    <m/>
    <m/>
    <m/>
    <m/>
    <m/>
    <m/>
    <n v="110.088524590164"/>
    <n v="2.0789934681653999"/>
    <n v="35.289546351084802"/>
    <n v="1.02841609461535"/>
    <m/>
    <m/>
  </r>
  <r>
    <x v="0"/>
    <x v="3"/>
    <x v="68"/>
    <d v="2017-01-03T00:00:00"/>
    <m/>
    <n v="46"/>
    <n v="2944.3695652173901"/>
    <n v="-38.521739130434803"/>
    <n v="27.0463607905034"/>
    <m/>
    <m/>
    <m/>
    <m/>
    <m/>
    <m/>
    <n v="166.565217391304"/>
    <n v="12.9953039520326"/>
    <n v="18.9478260869565"/>
    <n v="1.85651415898621"/>
    <m/>
    <m/>
  </r>
  <r>
    <x v="0"/>
    <x v="1"/>
    <x v="69"/>
    <d v="2017-03-24T00:00:00"/>
    <n v="0.44124999999999998"/>
    <n v="216"/>
    <n v="6009.7870370370401"/>
    <n v="-41.254166666666698"/>
    <n v="19.2949196119222"/>
    <n v="120"/>
    <n v="211.48333333333301"/>
    <n v="219.33600000000001"/>
    <n v="757.84"/>
    <n v="2.8895346779684399"/>
    <n v="0.11359517663040999"/>
    <n v="122.773148148148"/>
    <n v="3.4562725694726102"/>
    <n v="45.972815533980601"/>
    <n v="2.30951735614858"/>
    <n v="-27.731904761904801"/>
    <n v="7.0492827146149502"/>
  </r>
  <r>
    <x v="0"/>
    <x v="6"/>
    <x v="70"/>
    <d v="2017-03-06T00:00:00"/>
    <n v="0.81285714285714294"/>
    <n v="49"/>
    <n v="2949.7959183673502"/>
    <n v="-42.032653061224501"/>
    <n v="21.986447083102199"/>
    <m/>
    <m/>
    <m/>
    <m/>
    <m/>
    <m/>
    <n v="141.632653061224"/>
    <n v="7.7739477423840997"/>
    <n v="11.7854166666667"/>
    <n v="1.29267916019396"/>
    <m/>
    <m/>
  </r>
  <r>
    <x v="0"/>
    <x v="3"/>
    <x v="71"/>
    <d v="2017-07-15T00:00:00"/>
    <n v="0.66052631578947396"/>
    <n v="38"/>
    <n v="6077.9736842105303"/>
    <n v="-42.171052631578902"/>
    <n v="35.193747607594503"/>
    <m/>
    <m/>
    <m/>
    <n v="968.25"/>
    <n v="2.3050427508031199"/>
    <n v="0.26839209291298299"/>
    <n v="84.157894736842096"/>
    <n v="4.7655601716214804"/>
    <n v="46.123684210526299"/>
    <n v="4.3429255012158903"/>
    <m/>
    <m/>
  </r>
  <r>
    <x v="0"/>
    <x v="3"/>
    <x v="72"/>
    <d v="2017-08-30T00:00:00"/>
    <n v="0.39457142857142902"/>
    <n v="70"/>
    <n v="3610.11428571429"/>
    <n v="-42.4428571428572"/>
    <n v="33.750120286354402"/>
    <n v="67"/>
    <n v="155.89552238805999"/>
    <n v="123.34328358209"/>
    <n v="475.05970149253699"/>
    <n v="3.1282356946946699"/>
    <n v="0.15775166262745199"/>
    <n v="164.671428571429"/>
    <n v="6.9312124910207302"/>
    <n v="31.116417910447801"/>
    <n v="3.7032608737594899"/>
    <n v="-8.9676470588235304"/>
    <n v="11.984685948471"/>
  </r>
  <r>
    <x v="0"/>
    <x v="3"/>
    <x v="73"/>
    <d v="2017-08-09T00:00:00"/>
    <n v="4.7083333333333303E-2"/>
    <n v="48"/>
    <n v="4083.7708333333298"/>
    <n v="-42.7604166666667"/>
    <n v="27.835029581533"/>
    <m/>
    <m/>
    <m/>
    <m/>
    <m/>
    <m/>
    <n v="114.875"/>
    <n v="7.0067485832745504"/>
    <n v="31.289583333333301"/>
    <n v="2.42040168619741"/>
    <m/>
    <m/>
  </r>
  <r>
    <x v="0"/>
    <x v="6"/>
    <x v="74"/>
    <d v="2017-05-30T00:00:00"/>
    <m/>
    <n v="55"/>
    <n v="4566.1090909090899"/>
    <n v="-42.765454545454602"/>
    <n v="34.692943151302998"/>
    <m/>
    <m/>
    <m/>
    <m/>
    <m/>
    <m/>
    <n v="179.254545454545"/>
    <n v="9.1517773726563902"/>
    <n v="22.456363636363601"/>
    <n v="1.9561588204653999"/>
    <m/>
    <m/>
  </r>
  <r>
    <x v="0"/>
    <x v="0"/>
    <x v="75"/>
    <d v="2017-08-05T00:00:00"/>
    <n v="0.26360323886639703"/>
    <n v="247"/>
    <n v="6752.77327935223"/>
    <n v="-45.5246963562752"/>
    <n v="15.9585182886774"/>
    <n v="170"/>
    <n v="287.44705882352901"/>
    <n v="236.04469273743001"/>
    <n v="896.36871508379897"/>
    <n v="3.6382071337515298"/>
    <n v="7.47557220497789E-2"/>
    <n v="132.08502024291499"/>
    <n v="3.1693975842345798"/>
    <n v="52.9120689655173"/>
    <n v="1.70192317987764"/>
    <n v="-37.0713114754098"/>
    <n v="5.6617134011640999"/>
  </r>
  <r>
    <x v="0"/>
    <x v="0"/>
    <x v="76"/>
    <d v="2017-08-20T00:00:00"/>
    <n v="5.38181818181818E-2"/>
    <n v="55"/>
    <n v="5327.1272727272699"/>
    <n v="-45.730909090909101"/>
    <n v="26.1680942636659"/>
    <m/>
    <m/>
    <m/>
    <m/>
    <n v="2.7229865303983201"/>
    <n v="0.149499639972239"/>
    <n v="143.21818181818199"/>
    <n v="9.0386633389908209"/>
    <n v="45.946153846153798"/>
    <n v="3.40996727020211"/>
    <m/>
    <m/>
  </r>
  <r>
    <x v="0"/>
    <x v="0"/>
    <x v="77"/>
    <d v="2017-07-15T00:00:00"/>
    <m/>
    <n v="27"/>
    <n v="4929.1851851851898"/>
    <n v="-46.303703703703697"/>
    <n v="36.641021133039402"/>
    <m/>
    <m/>
    <m/>
    <m/>
    <m/>
    <m/>
    <n v="162.111111111111"/>
    <n v="15.137012743465"/>
    <n v="39.338461538461502"/>
    <n v="5.3204571143206696"/>
    <m/>
    <m/>
  </r>
  <r>
    <x v="0"/>
    <x v="2"/>
    <x v="78"/>
    <d v="2017-05-22T00:00:00"/>
    <m/>
    <n v="26"/>
    <n v="4463.3076923076896"/>
    <n v="-46.4538461538462"/>
    <n v="37.872343971159502"/>
    <m/>
    <m/>
    <m/>
    <m/>
    <m/>
    <m/>
    <n v="142.461538461538"/>
    <n v="10.9703419439352"/>
    <n v="29.519230769230798"/>
    <n v="4.3080533502545002"/>
    <m/>
    <m/>
  </r>
  <r>
    <x v="0"/>
    <x v="4"/>
    <x v="79"/>
    <d v="2017-02-23T00:00:00"/>
    <n v="0.30120481927710802"/>
    <n v="83"/>
    <n v="4106.2048192771099"/>
    <n v="-48.7795180722892"/>
    <n v="28.1707827815336"/>
    <m/>
    <m/>
    <m/>
    <m/>
    <n v="4.3158601521164002"/>
    <n v="0.27415638371701201"/>
    <n v="148.92771084337301"/>
    <n v="6.9502404868265097"/>
    <n v="32.120731707317098"/>
    <n v="2.3620479491995101"/>
    <m/>
    <m/>
  </r>
  <r>
    <x v="0"/>
    <x v="0"/>
    <x v="80"/>
    <d v="2017-03-06T00:00:00"/>
    <n v="2.5749999999999999E-2"/>
    <n v="40"/>
    <n v="5488.7"/>
    <n v="-49.872500000000002"/>
    <n v="37.321609878759404"/>
    <m/>
    <m/>
    <m/>
    <m/>
    <n v="4.1662866447728497"/>
    <n v="0.33150130974243103"/>
    <n v="125.55"/>
    <n v="8.6325969886952798"/>
    <n v="39.302500000000002"/>
    <n v="3.82812883176156"/>
    <m/>
    <m/>
  </r>
  <r>
    <x v="0"/>
    <x v="2"/>
    <x v="81"/>
    <d v="2017-07-14T00:00:00"/>
    <n v="0.33345679012345703"/>
    <n v="81"/>
    <n v="5333.3703703703704"/>
    <n v="-50.254320987654303"/>
    <n v="26.295806186385001"/>
    <m/>
    <m/>
    <m/>
    <m/>
    <m/>
    <m/>
    <n v="154.23456790123501"/>
    <n v="6.6562481462337502"/>
    <n v="36.675641025640999"/>
    <n v="2.60872098823612"/>
    <m/>
    <m/>
  </r>
  <r>
    <x v="0"/>
    <x v="7"/>
    <x v="82"/>
    <d v="2017-07-26T00:00:00"/>
    <n v="0.47576779026217197"/>
    <n v="267"/>
    <n v="6259.8052434456904"/>
    <n v="-50.3149812734083"/>
    <n v="21.042198597638698"/>
    <n v="225"/>
    <n v="267.764444444444"/>
    <n v="227.08888888888899"/>
    <n v="839.18222222222198"/>
    <n v="2.8052089643140499"/>
    <n v="8.0086101282104499E-2"/>
    <n v="128.43445692883901"/>
    <n v="2.8047608819696901"/>
    <n v="58.817187500000003"/>
    <n v="2.1009478791818199"/>
    <n v="-38.490909090909099"/>
    <n v="6.9304681214631101"/>
  </r>
  <r>
    <x v="0"/>
    <x v="1"/>
    <x v="83"/>
    <d v="2017-08-31T00:00:00"/>
    <n v="0.92865102639296204"/>
    <n v="341"/>
    <n v="5740.8563049853401"/>
    <n v="-50.595894428152498"/>
    <n v="16.710059570795"/>
    <n v="61"/>
    <n v="185.54098360655701"/>
    <n v="159.786885245902"/>
    <n v="580.04918032786895"/>
    <m/>
    <m/>
    <n v="134.715542521994"/>
    <n v="2.7608231160810202"/>
    <n v="36.652941176470598"/>
    <n v="1.28712563838118"/>
    <m/>
    <m/>
  </r>
  <r>
    <x v="0"/>
    <x v="0"/>
    <x v="84"/>
    <d v="2017-03-29T00:00:00"/>
    <n v="1.4967420814479599"/>
    <n v="221"/>
    <n v="5829.5113122171897"/>
    <n v="-51.264705882352899"/>
    <n v="18.667449196293902"/>
    <n v="145"/>
    <n v="207.62758620689701"/>
    <n v="212.062068965517"/>
    <n v="737.93793103448297"/>
    <n v="3.0778958164557899"/>
    <n v="9.0272716773620795E-2"/>
    <n v="121.081447963801"/>
    <n v="2.92879480949592"/>
    <n v="37.027053140096598"/>
    <n v="1.99785007389029"/>
    <n v="-25.616742081447999"/>
    <n v="6.8225217873419499"/>
  </r>
  <r>
    <x v="0"/>
    <x v="0"/>
    <x v="85"/>
    <d v="2017-08-06T00:00:00"/>
    <n v="8.1250000000000003E-3"/>
    <n v="32"/>
    <n v="5709.96875"/>
    <n v="-52.662500000000001"/>
    <n v="39.8710359921674"/>
    <m/>
    <m/>
    <m/>
    <n v="711.91666666666697"/>
    <m/>
    <m/>
    <n v="102.84375"/>
    <n v="5.3937892477920197"/>
    <n v="42.496666666666698"/>
    <n v="4.1423977823204297"/>
    <m/>
    <m/>
  </r>
  <r>
    <x v="0"/>
    <x v="3"/>
    <x v="86"/>
    <d v="2017-08-17T00:00:00"/>
    <n v="1.5219487179487201"/>
    <n v="195"/>
    <n v="5349.45128205128"/>
    <n v="-52.805641025641002"/>
    <n v="19.787650530125401"/>
    <m/>
    <m/>
    <m/>
    <m/>
    <m/>
    <m/>
    <n v="110.225641025641"/>
    <n v="3.2813689648934798"/>
    <n v="35.530434782608701"/>
    <n v="1.38784080128988"/>
    <m/>
    <m/>
  </r>
  <r>
    <x v="0"/>
    <x v="3"/>
    <x v="87"/>
    <d v="2017-08-15T00:00:00"/>
    <n v="0.20117647058823501"/>
    <n v="68"/>
    <n v="4320.7941176470604"/>
    <n v="-53.25"/>
    <n v="26.95469074911"/>
    <n v="56"/>
    <n v="169.142857142857"/>
    <n v="148.267857142857"/>
    <n v="543.57142857142901"/>
    <n v="3.5562179015513302"/>
    <n v="0.12654074236333501"/>
    <n v="136.32352941176501"/>
    <n v="6.1489572831572401"/>
    <n v="24.789705882352902"/>
    <n v="2.5509549415311201"/>
    <n v="-14.658730158730201"/>
    <n v="9.6262401226399508"/>
  </r>
  <r>
    <x v="0"/>
    <x v="0"/>
    <x v="88"/>
    <d v="2017-01-14T00:00:00"/>
    <m/>
    <n v="54"/>
    <n v="3306.12962962963"/>
    <n v="-53.405555555555601"/>
    <n v="33.832452655211497"/>
    <m/>
    <m/>
    <m/>
    <m/>
    <m/>
    <m/>
    <n v="119.5"/>
    <n v="8.5526997057749394"/>
    <n v="29.544444444444402"/>
    <n v="2.04333154925293"/>
    <m/>
    <m/>
  </r>
  <r>
    <x v="0"/>
    <x v="4"/>
    <x v="89"/>
    <d v="2016-03-26T00:00:00"/>
    <n v="0.73529411764705899"/>
    <n v="34"/>
    <n v="3080.2941176470599"/>
    <n v="-53.532352941176498"/>
    <n v="46.452934746198302"/>
    <m/>
    <m/>
    <m/>
    <m/>
    <m/>
    <m/>
    <n v="159.058823529412"/>
    <n v="13.759711603669899"/>
    <n v="28.461764705882398"/>
    <n v="3.78261812844368"/>
    <m/>
    <m/>
  </r>
  <r>
    <x v="0"/>
    <x v="3"/>
    <x v="90"/>
    <d v="2016-11-17T00:00:00"/>
    <m/>
    <n v="40"/>
    <n v="2823.2"/>
    <n v="-54.43"/>
    <n v="36.324474725762599"/>
    <m/>
    <m/>
    <m/>
    <m/>
    <m/>
    <m/>
    <n v="109.375"/>
    <n v="11.4536797076815"/>
    <n v="28.616216216216198"/>
    <n v="3.5083694729976398"/>
    <m/>
    <m/>
  </r>
  <r>
    <x v="0"/>
    <x v="4"/>
    <x v="91"/>
    <d v="2017-07-07T00:00:00"/>
    <n v="4.4615384615384598E-2"/>
    <n v="65"/>
    <n v="4701.7076923076902"/>
    <n v="-54.589230769230703"/>
    <n v="33.785984671267201"/>
    <m/>
    <m/>
    <m/>
    <m/>
    <m/>
    <m/>
    <n v="117.8"/>
    <n v="7.0296487492947701"/>
    <n v="35.200000000000003"/>
    <n v="2.9649028716741399"/>
    <m/>
    <m/>
  </r>
  <r>
    <x v="0"/>
    <x v="1"/>
    <x v="92"/>
    <d v="2017-03-30T00:00:00"/>
    <n v="0.06"/>
    <n v="35"/>
    <n v="4560.5714285714303"/>
    <n v="-55.157142857142901"/>
    <n v="29.706558505611198"/>
    <m/>
    <m/>
    <m/>
    <n v="415"/>
    <m/>
    <m/>
    <n v="115.914285714286"/>
    <n v="9.4364189394579299"/>
    <n v="23.1677419354839"/>
    <n v="4.1268577103191904"/>
    <m/>
    <m/>
  </r>
  <r>
    <x v="0"/>
    <x v="3"/>
    <x v="93"/>
    <d v="2017-02-03T00:00:00"/>
    <n v="0.44333333333333302"/>
    <n v="147"/>
    <n v="4839.74829931973"/>
    <n v="-55.2612244897959"/>
    <n v="20.619463412246802"/>
    <n v="95"/>
    <n v="205.210526315789"/>
    <n v="180.04210526315799"/>
    <n v="647.42105263157896"/>
    <n v="3.8185857517307502"/>
    <n v="0.11013278244539999"/>
    <n v="139.64625850340099"/>
    <n v="5.0877291273414"/>
    <n v="40.068115942029003"/>
    <n v="2.7249378226324299"/>
    <n v="-4.9347826086956497"/>
    <n v="8.07187894592915"/>
  </r>
  <r>
    <x v="0"/>
    <x v="4"/>
    <x v="94"/>
    <d v="2016-09-04T00:00:00"/>
    <n v="0.25951219512195101"/>
    <n v="41"/>
    <n v="3851.3170731707301"/>
    <n v="-55.853658536585399"/>
    <n v="33.102259170113697"/>
    <m/>
    <m/>
    <m/>
    <n v="489.625"/>
    <m/>
    <m/>
    <n v="135.31707317073199"/>
    <n v="9.4959194718105095"/>
    <n v="27.894871794871801"/>
    <n v="3.3358761193085602"/>
    <m/>
    <m/>
  </r>
  <r>
    <x v="0"/>
    <x v="3"/>
    <x v="95"/>
    <d v="2017-05-21T00:00:00"/>
    <n v="0.68397260273972604"/>
    <n v="146"/>
    <n v="5566.2671232876701"/>
    <n v="-55.9958904109589"/>
    <n v="25.447898014295401"/>
    <m/>
    <m/>
    <m/>
    <m/>
    <m/>
    <m/>
    <n v="112.753424657534"/>
    <n v="4.5879178540598202"/>
    <n v="29.895348837209301"/>
    <n v="1.8324251826423801"/>
    <m/>
    <m/>
  </r>
  <r>
    <x v="0"/>
    <x v="4"/>
    <x v="96"/>
    <d v="2017-08-29T00:00:00"/>
    <m/>
    <n v="119"/>
    <n v="3849.6302521008402"/>
    <n v="-56.224369747899203"/>
    <n v="21.066586939217402"/>
    <m/>
    <m/>
    <m/>
    <m/>
    <m/>
    <m/>
    <n v="103.15966386554599"/>
    <n v="4.7496652134776003"/>
    <n v="23.9872881355932"/>
    <n v="1.7740706277431599"/>
    <m/>
    <m/>
  </r>
  <r>
    <x v="0"/>
    <x v="4"/>
    <x v="97"/>
    <d v="2017-05-03T00:00:00"/>
    <n v="1.1702127659574499E-3"/>
    <n v="376"/>
    <n v="3926.66489361702"/>
    <n v="-57.726063829787201"/>
    <n v="14.9512090748005"/>
    <m/>
    <m/>
    <m/>
    <m/>
    <m/>
    <m/>
    <n v="131.13563829787199"/>
    <n v="3.3952972090703102"/>
    <n v="21.6890374331551"/>
    <n v="1.0746056557658401"/>
    <m/>
    <m/>
  </r>
  <r>
    <x v="0"/>
    <x v="4"/>
    <x v="98"/>
    <d v="2017-06-11T00:00:00"/>
    <m/>
    <n v="31"/>
    <n v="4895.2903225806403"/>
    <n v="-58.525806451612901"/>
    <n v="41.3018560252955"/>
    <m/>
    <m/>
    <m/>
    <n v="527"/>
    <m/>
    <m/>
    <n v="113.064516129032"/>
    <n v="8.7138420946982595"/>
    <n v="37.514814814814798"/>
    <n v="3.9495670493863502"/>
    <m/>
    <m/>
  </r>
  <r>
    <x v="0"/>
    <x v="2"/>
    <x v="99"/>
    <d v="2016-07-13T00:00:00"/>
    <n v="0.40703125000000001"/>
    <n v="128"/>
    <n v="6905.671875"/>
    <n v="-59.211718750000003"/>
    <n v="23.8519250846233"/>
    <m/>
    <m/>
    <m/>
    <m/>
    <m/>
    <m/>
    <n v="114.0078125"/>
    <n v="4.7955941693111503"/>
    <n v="47.045833333333299"/>
    <n v="3.5170361487302402"/>
    <m/>
    <m/>
  </r>
  <r>
    <x v="0"/>
    <x v="3"/>
    <x v="100"/>
    <d v="2017-06-30T00:00:00"/>
    <n v="0.238958333333333"/>
    <n v="96"/>
    <n v="4927.5625"/>
    <n v="-59.839583333333302"/>
    <n v="28.104938087646602"/>
    <m/>
    <m/>
    <m/>
    <m/>
    <m/>
    <m/>
    <n v="125.604166666667"/>
    <n v="5.8718119227243601"/>
    <n v="41.177528089887602"/>
    <n v="2.5770123649952801"/>
    <m/>
    <m/>
  </r>
  <r>
    <x v="0"/>
    <x v="4"/>
    <x v="101"/>
    <d v="2017-07-08T00:00:00"/>
    <n v="4.6947368421052599E-2"/>
    <n v="95"/>
    <n v="4706.9368421052604"/>
    <n v="-60.788421052631598"/>
    <n v="29.3706045145132"/>
    <m/>
    <m/>
    <m/>
    <m/>
    <m/>
    <m/>
    <n v="136.18947368421101"/>
    <n v="5.9806012412181104"/>
    <n v="36.041379310344801"/>
    <n v="2.6390506784874499"/>
    <m/>
    <m/>
  </r>
  <r>
    <x v="0"/>
    <x v="3"/>
    <x v="102"/>
    <d v="2017-01-03T00:00:00"/>
    <n v="0.26632911392405101"/>
    <n v="79"/>
    <n v="3430.6582278481001"/>
    <n v="-61.105063291139203"/>
    <n v="24.2644451934854"/>
    <m/>
    <m/>
    <m/>
    <m/>
    <n v="3.1796019480519502"/>
    <n v="0.24452720014476301"/>
    <n v="137.45569620253201"/>
    <n v="7.6688564418935901"/>
    <n v="23.497468354430399"/>
    <n v="1.6200053440589099"/>
    <m/>
    <m/>
  </r>
  <r>
    <x v="0"/>
    <x v="5"/>
    <x v="103"/>
    <d v="2017-01-12T00:00:00"/>
    <n v="0.25425531914893601"/>
    <n v="47"/>
    <n v="5428.9574468085102"/>
    <n v="-61.553191489361701"/>
    <n v="34.049871984428997"/>
    <m/>
    <m/>
    <m/>
    <m/>
    <n v="4.3427666666666704"/>
    <n v="0.28128402208995101"/>
    <n v="135.02127659574501"/>
    <n v="11.2371414586044"/>
    <n v="38.009302325581402"/>
    <n v="4.1278767799497604"/>
    <m/>
    <m/>
  </r>
  <r>
    <x v="0"/>
    <x v="4"/>
    <x v="104"/>
    <d v="2017-02-28T00:00:00"/>
    <n v="0.233644859813084"/>
    <n v="107"/>
    <n v="3835.17757009346"/>
    <n v="-62.985981308411198"/>
    <n v="21.412250816039698"/>
    <m/>
    <m/>
    <m/>
    <m/>
    <m/>
    <m/>
    <n v="147.514018691589"/>
    <n v="7.1038516985775901"/>
    <n v="16.9822429906542"/>
    <n v="1.34518008349597"/>
    <m/>
    <m/>
  </r>
  <r>
    <x v="0"/>
    <x v="0"/>
    <x v="105"/>
    <d v="2016-03-19T00:00:00"/>
    <n v="0.8175"/>
    <n v="28"/>
    <n v="5034.2857142857101"/>
    <n v="-63.264285714285698"/>
    <n v="27.487554285341002"/>
    <m/>
    <m/>
    <m/>
    <m/>
    <m/>
    <m/>
    <n v="145.357142857143"/>
    <n v="13.157593245541401"/>
    <n v="35.178571428571402"/>
    <n v="4.4224127256452004"/>
    <m/>
    <m/>
  </r>
  <r>
    <x v="0"/>
    <x v="1"/>
    <x v="106"/>
    <d v="2016-08-06T00:00:00"/>
    <n v="7.0624999999999993E-2"/>
    <n v="32"/>
    <n v="5144.09375"/>
    <n v="-63.359375"/>
    <n v="46.777675493596099"/>
    <m/>
    <m/>
    <m/>
    <m/>
    <m/>
    <m/>
    <n v="109.90625"/>
    <n v="6.2940959558311196"/>
    <n v="42.659374999999997"/>
    <n v="5.2243591584453197"/>
    <m/>
    <m/>
  </r>
  <r>
    <x v="0"/>
    <x v="2"/>
    <x v="107"/>
    <d v="2017-04-22T00:00:00"/>
    <n v="1.9622641509434002E-2"/>
    <n v="159"/>
    <n v="5492.3647798742104"/>
    <n v="-63.580503144654102"/>
    <n v="20.346964487088801"/>
    <m/>
    <m/>
    <m/>
    <m/>
    <m/>
    <m/>
    <n v="138.050314465409"/>
    <n v="5.1153543057120698"/>
    <n v="34.154901960784301"/>
    <n v="1.7595850193429801"/>
    <m/>
    <m/>
  </r>
  <r>
    <x v="0"/>
    <x v="1"/>
    <x v="108"/>
    <d v="2017-04-30T00:00:00"/>
    <n v="0.15393939393939399"/>
    <n v="33"/>
    <n v="4566.7575757575796"/>
    <n v="-64.024242424242402"/>
    <n v="30.215956936761501"/>
    <m/>
    <m/>
    <m/>
    <m/>
    <m/>
    <m/>
    <n v="114"/>
    <n v="8.8137289600837008"/>
    <n v="40.215151515151497"/>
    <n v="3.9957887898711402"/>
    <m/>
    <m/>
  </r>
  <r>
    <x v="0"/>
    <x v="0"/>
    <x v="109"/>
    <d v="2017-09-03T00:00:00"/>
    <m/>
    <n v="72"/>
    <n v="4237.6111111111104"/>
    <n v="-64.344444444444505"/>
    <n v="35.231266228537301"/>
    <m/>
    <m/>
    <m/>
    <m/>
    <m/>
    <m/>
    <n v="110.083333333333"/>
    <n v="6.0833333333333304"/>
    <n v="35.179166666666703"/>
    <n v="3.3126387752546802"/>
    <m/>
    <m/>
  </r>
  <r>
    <x v="0"/>
    <x v="6"/>
    <x v="110"/>
    <d v="2017-01-18T00:00:00"/>
    <m/>
    <n v="48"/>
    <n v="4216.125"/>
    <n v="-64.414583333333297"/>
    <n v="35.544725719906701"/>
    <m/>
    <m/>
    <m/>
    <m/>
    <m/>
    <m/>
    <n v="131.854166666667"/>
    <n v="10.104331175088401"/>
    <n v="28.2155555555556"/>
    <n v="3.9815685903868498"/>
    <m/>
    <m/>
  </r>
  <r>
    <x v="0"/>
    <x v="5"/>
    <x v="111"/>
    <d v="2017-08-19T00:00:00"/>
    <m/>
    <n v="58"/>
    <n v="5903.1206896551703"/>
    <n v="-65.424137931034494"/>
    <n v="27.742067674866298"/>
    <m/>
    <m/>
    <m/>
    <n v="880.16666666666697"/>
    <n v="3.4258141025640998"/>
    <n v="0.32926258489884203"/>
    <n v="104.258620689655"/>
    <n v="6.2027431993524296"/>
    <n v="54.405660377358501"/>
    <n v="4.9954336296987503"/>
    <m/>
    <m/>
  </r>
  <r>
    <x v="0"/>
    <x v="3"/>
    <x v="112"/>
    <d v="2016-12-04T00:00:00"/>
    <m/>
    <n v="54"/>
    <n v="3508.7222222222199"/>
    <n v="-65.903703703703698"/>
    <n v="32.300304940542198"/>
    <m/>
    <m/>
    <m/>
    <m/>
    <m/>
    <m/>
    <n v="92.425925925925895"/>
    <n v="7.2650048035183401"/>
    <n v="32.324074074074097"/>
    <n v="3.7312699591335901"/>
    <m/>
    <m/>
  </r>
  <r>
    <x v="0"/>
    <x v="0"/>
    <x v="113"/>
    <d v="2017-01-22T00:00:00"/>
    <m/>
    <n v="29"/>
    <n v="5621.5172413793098"/>
    <n v="-67.010344827586195"/>
    <n v="31.722470453071601"/>
    <m/>
    <m/>
    <m/>
    <m/>
    <m/>
    <m/>
    <n v="128.172413793103"/>
    <n v="12.3993553151097"/>
    <n v="36.8827586206896"/>
    <n v="7.1108916475911297"/>
    <m/>
    <m/>
  </r>
  <r>
    <x v="0"/>
    <x v="0"/>
    <x v="114"/>
    <d v="2017-06-10T00:00:00"/>
    <m/>
    <n v="30"/>
    <n v="2621.1666666666702"/>
    <n v="-67.233333333333306"/>
    <n v="30.531342227906499"/>
    <m/>
    <m/>
    <m/>
    <m/>
    <m/>
    <m/>
    <n v="111.4"/>
    <n v="12.427315113070099"/>
    <n v="26.233333333333299"/>
    <n v="3.0470273183756"/>
    <m/>
    <m/>
  </r>
  <r>
    <x v="0"/>
    <x v="0"/>
    <x v="115"/>
    <d v="2017-06-14T00:00:00"/>
    <m/>
    <n v="34"/>
    <n v="5731.8235294117603"/>
    <n v="-67.238235294117601"/>
    <n v="37.001145382547598"/>
    <m/>
    <m/>
    <m/>
    <m/>
    <m/>
    <m/>
    <n v="133.41176470588201"/>
    <n v="11.2850853291423"/>
    <n v="31.283999999999999"/>
    <n v="1.7857554890484499"/>
    <m/>
    <m/>
  </r>
  <r>
    <x v="0"/>
    <x v="3"/>
    <x v="116"/>
    <d v="2017-08-06T00:00:00"/>
    <m/>
    <n v="45"/>
    <n v="4289.9777777777799"/>
    <n v="-69.362222222222201"/>
    <n v="23.264753609136498"/>
    <m/>
    <m/>
    <m/>
    <m/>
    <m/>
    <m/>
    <n v="101.311111111111"/>
    <n v="9.2082430255943102"/>
    <n v="24.204545454545499"/>
    <n v="2.65855147127674"/>
    <m/>
    <m/>
  </r>
  <r>
    <x v="0"/>
    <x v="0"/>
    <x v="117"/>
    <d v="2017-09-04T00:00:00"/>
    <m/>
    <n v="38"/>
    <n v="3561.9473684210502"/>
    <n v="-69.781578947368402"/>
    <n v="37.640895645138201"/>
    <m/>
    <m/>
    <m/>
    <m/>
    <m/>
    <m/>
    <n v="179.63157894736801"/>
    <n v="11.634085709166801"/>
    <n v="24.6947368421053"/>
    <n v="2.60849347845586"/>
    <m/>
    <m/>
  </r>
  <r>
    <x v="0"/>
    <x v="3"/>
    <x v="118"/>
    <d v="2017-07-05T00:00:00"/>
    <m/>
    <n v="47"/>
    <n v="3972.36170212766"/>
    <n v="-69.844680851063799"/>
    <n v="28.662841308288201"/>
    <m/>
    <m/>
    <m/>
    <m/>
    <n v="2.60404708141321"/>
    <n v="0.28178914077116402"/>
    <n v="147.063829787234"/>
    <n v="10.324629232269301"/>
    <n v="19.482222222222202"/>
    <n v="2.1001978956512302"/>
    <m/>
    <m/>
  </r>
  <r>
    <x v="0"/>
    <x v="8"/>
    <x v="119"/>
    <d v="2017-03-05T00:00:00"/>
    <m/>
    <n v="33"/>
    <n v="2957.45454545455"/>
    <n v="-70.078787878787907"/>
    <n v="33.325497779130203"/>
    <m/>
    <m/>
    <m/>
    <m/>
    <m/>
    <m/>
    <n v="136.42424242424201"/>
    <n v="14.827992971873201"/>
    <n v="17.939393939393899"/>
    <n v="2.270320442749"/>
    <m/>
    <m/>
  </r>
  <r>
    <x v="0"/>
    <x v="0"/>
    <x v="120"/>
    <d v="2017-01-09T00:00:00"/>
    <m/>
    <n v="54"/>
    <n v="5055.2777777777801"/>
    <n v="-70.114814814814807"/>
    <n v="27.932124279909502"/>
    <m/>
    <m/>
    <m/>
    <n v="625.83333333333303"/>
    <n v="3.0534320268826001"/>
    <n v="0.202041304966632"/>
    <n v="128.29629629629599"/>
    <n v="7.9724643881566504"/>
    <n v="33.442222222222199"/>
    <n v="2.6090218161720098"/>
    <m/>
    <m/>
  </r>
  <r>
    <x v="0"/>
    <x v="0"/>
    <x v="121"/>
    <d v="2017-07-01T00:00:00"/>
    <m/>
    <n v="50"/>
    <n v="5257.46"/>
    <n v="-71.573999999999998"/>
    <n v="32.374309518757698"/>
    <n v="31"/>
    <n v="231.61290322580601"/>
    <n v="190.70967741935499"/>
    <n v="698.38709677419399"/>
    <n v="4.4978627278753702"/>
    <n v="0.117075709608096"/>
    <n v="135.52000000000001"/>
    <n v="9.4393116317681098"/>
    <n v="54.206000000000003"/>
    <n v="4.9170361157169999"/>
    <n v="13.2238095238095"/>
    <n v="12.855756452974999"/>
  </r>
  <r>
    <x v="0"/>
    <x v="3"/>
    <x v="122"/>
    <d v="2017-01-23T00:00:00"/>
    <m/>
    <n v="37"/>
    <n v="4920.5675675675702"/>
    <n v="-71.662162162162204"/>
    <n v="35.666773669821701"/>
    <m/>
    <m/>
    <m/>
    <m/>
    <m/>
    <m/>
    <n v="222.027027027027"/>
    <n v="10.964075002954001"/>
    <n v="25.591891891891901"/>
    <n v="2.7002040251531199"/>
    <m/>
    <m/>
  </r>
  <r>
    <x v="0"/>
    <x v="4"/>
    <x v="123"/>
    <d v="2017-08-23T00:00:00"/>
    <m/>
    <n v="106"/>
    <n v="4140.28301886792"/>
    <n v="-71.9594339622641"/>
    <n v="27.466848686742502"/>
    <m/>
    <m/>
    <m/>
    <m/>
    <m/>
    <m/>
    <n v="111.367924528302"/>
    <n v="6.85447926386402"/>
    <n v="19.6314285714286"/>
    <n v="2.1638828189167998"/>
    <m/>
    <m/>
  </r>
  <r>
    <x v="0"/>
    <x v="7"/>
    <x v="124"/>
    <d v="2017-03-02T00:00:00"/>
    <n v="7.0629370629370601E-3"/>
    <n v="143"/>
    <n v="5913.8951048951003"/>
    <n v="-72.104195804195797"/>
    <n v="24.603357600824499"/>
    <n v="133"/>
    <n v="259.46616541353399"/>
    <n v="219.36090225563899"/>
    <n v="806.46616541353399"/>
    <n v="2.9651481000986002"/>
    <n v="9.5406925157476993E-2"/>
    <n v="107.013986013986"/>
    <n v="4.1973265402034903"/>
    <n v="36.335555555555601"/>
    <n v="1.7246678617816"/>
    <n v="-28.870370370370399"/>
    <n v="9.2044534053938492"/>
  </r>
  <r>
    <x v="0"/>
    <x v="1"/>
    <x v="125"/>
    <d v="2017-05-27T00:00:00"/>
    <n v="1.5071874999999999"/>
    <n v="160"/>
    <n v="6356.3062499999996"/>
    <n v="-72.123750000000001"/>
    <n v="22.894137997062501"/>
    <n v="42"/>
    <n v="160"/>
    <n v="260.07894736842098"/>
    <n v="815.857142857143"/>
    <n v="2.8137071054207801"/>
    <n v="0.180987750556448"/>
    <n v="105.325"/>
    <n v="3.7541753484846501"/>
    <n v="44.454777070063699"/>
    <n v="2.78630702098175"/>
    <n v="-40.296875"/>
    <n v="6.6299159061678603"/>
  </r>
  <r>
    <x v="0"/>
    <x v="1"/>
    <x v="126"/>
    <d v="2017-08-10T00:00:00"/>
    <m/>
    <n v="30"/>
    <n v="6339.3333333333303"/>
    <n v="-72.413333333333298"/>
    <n v="28.298489758384001"/>
    <m/>
    <m/>
    <m/>
    <n v="859"/>
    <m/>
    <m/>
    <n v="118.166666666667"/>
    <n v="10.7204909963614"/>
    <n v="33.07"/>
    <n v="2.74368269609336"/>
    <m/>
    <m/>
  </r>
  <r>
    <x v="0"/>
    <x v="1"/>
    <x v="127"/>
    <d v="2017-08-02T00:00:00"/>
    <n v="0.116811023622047"/>
    <n v="254"/>
    <n v="4960.78346456693"/>
    <n v="-72.914173228346499"/>
    <n v="16.461999207211701"/>
    <m/>
    <m/>
    <m/>
    <n v="586.38888888888903"/>
    <n v="4.0877706270627101"/>
    <n v="0.21087382295368901"/>
    <n v="132.87401574803101"/>
    <n v="4.2273033734679899"/>
    <n v="37.780246913580299"/>
    <n v="1.6604974342537999"/>
    <m/>
    <m/>
  </r>
  <r>
    <x v="0"/>
    <x v="4"/>
    <x v="128"/>
    <d v="2017-03-13T00:00:00"/>
    <m/>
    <n v="31"/>
    <n v="4149.4193548387102"/>
    <n v="-73.235483870967698"/>
    <n v="39.466993028035397"/>
    <m/>
    <m/>
    <m/>
    <m/>
    <m/>
    <m/>
    <n v="153.22580645161301"/>
    <n v="12.2767994916383"/>
    <n v="23.5965517241379"/>
    <n v="3.60441192008089"/>
    <m/>
    <m/>
  </r>
  <r>
    <x v="0"/>
    <x v="1"/>
    <x v="129"/>
    <d v="2017-08-17T00:00:00"/>
    <n v="0.35439393939393898"/>
    <n v="66"/>
    <n v="7200.7121212121201"/>
    <n v="-73.706060606060603"/>
    <n v="34.883978120404201"/>
    <n v="47"/>
    <n v="262.91489361702099"/>
    <n v="250.583333333333"/>
    <n v="904.60416666666697"/>
    <n v="3.4729361437758199"/>
    <n v="0.12257375788443001"/>
    <n v="130.98484848484799"/>
    <n v="5.6582753895742997"/>
    <n v="60.854687499999997"/>
    <n v="4.1060748704454797"/>
    <n v="10.330303030303"/>
    <n v="11.564242365603899"/>
  </r>
  <r>
    <x v="0"/>
    <x v="5"/>
    <x v="130"/>
    <d v="2016-06-27T00:00:00"/>
    <n v="2.8444444444444401E-2"/>
    <n v="45"/>
    <n v="5056.4222222222197"/>
    <n v="-74.524444444444399"/>
    <n v="31.6864289459864"/>
    <m/>
    <m/>
    <m/>
    <m/>
    <m/>
    <m/>
    <n v="106.977777777778"/>
    <n v="6.4719666572858001"/>
    <n v="39.704444444444398"/>
    <n v="4.2862511645977701"/>
    <m/>
    <m/>
  </r>
  <r>
    <x v="0"/>
    <x v="2"/>
    <x v="131"/>
    <d v="2016-05-03T00:00:00"/>
    <n v="0.17952380952381"/>
    <n v="42"/>
    <n v="6582.1666666666697"/>
    <n v="-76.361904761904796"/>
    <n v="40.574741682841001"/>
    <m/>
    <m/>
    <m/>
    <m/>
    <m/>
    <m/>
    <n v="125.21428571428601"/>
    <n v="8.0430415683672098"/>
    <n v="49.222499999999997"/>
    <n v="4.8300747027986404"/>
    <m/>
    <m/>
  </r>
  <r>
    <x v="0"/>
    <x v="0"/>
    <x v="132"/>
    <d v="2017-07-21T00:00:00"/>
    <n v="0.13106382978723399"/>
    <n v="47"/>
    <n v="4370.4255319148897"/>
    <n v="-78.255319148936195"/>
    <n v="34.389100446157897"/>
    <m/>
    <m/>
    <m/>
    <n v="609.28571428571399"/>
    <n v="3.9387482886904799"/>
    <n v="0.400726804368637"/>
    <n v="159.61702127659601"/>
    <n v="10.6416941849624"/>
    <n v="22.706521739130402"/>
    <n v="2.0942327112867201"/>
    <m/>
    <m/>
  </r>
  <r>
    <x v="0"/>
    <x v="0"/>
    <x v="133"/>
    <d v="2017-01-05T00:00:00"/>
    <m/>
    <n v="38"/>
    <n v="4441.28947368421"/>
    <n v="-79.381578947368396"/>
    <n v="46.885613029784601"/>
    <m/>
    <m/>
    <m/>
    <m/>
    <m/>
    <m/>
    <n v="137.552631578947"/>
    <n v="7.5812992735316902"/>
    <n v="28.94"/>
    <n v="2.9233921818222601"/>
    <m/>
    <m/>
  </r>
  <r>
    <x v="0"/>
    <x v="0"/>
    <x v="134"/>
    <d v="2017-01-27T00:00:00"/>
    <n v="0.63161971830985897"/>
    <n v="142"/>
    <n v="6131.97183098592"/>
    <n v="-79.464788732394396"/>
    <n v="23.352021189057702"/>
    <m/>
    <m/>
    <m/>
    <m/>
    <m/>
    <m/>
    <n v="134.72535211267601"/>
    <n v="4.5233292913465801"/>
    <n v="37.076377952755898"/>
    <n v="2.1337719414288099"/>
    <m/>
    <m/>
  </r>
  <r>
    <x v="0"/>
    <x v="1"/>
    <x v="135"/>
    <d v="2017-02-15T00:00:00"/>
    <n v="1.9649122807017501E-3"/>
    <n v="285"/>
    <n v="4834.7684210526304"/>
    <n v="-79.653684210526293"/>
    <n v="16.761697046401899"/>
    <m/>
    <m/>
    <m/>
    <m/>
    <m/>
    <m/>
    <n v="148.51578947368401"/>
    <n v="3.3421538455014099"/>
    <n v="34.611895910780703"/>
    <n v="1.4318614585534"/>
    <m/>
    <m/>
  </r>
  <r>
    <x v="0"/>
    <x v="0"/>
    <x v="136"/>
    <d v="2016-10-07T00:00:00"/>
    <m/>
    <n v="63"/>
    <n v="4588.1904761904798"/>
    <n v="-79.926984126984095"/>
    <n v="22.374096074427602"/>
    <m/>
    <m/>
    <m/>
    <m/>
    <m/>
    <m/>
    <n v="133.76190476190499"/>
    <n v="8.8018150354885591"/>
    <n v="32.842622950819703"/>
    <n v="2.73584829555011"/>
    <m/>
    <m/>
  </r>
  <r>
    <x v="0"/>
    <x v="3"/>
    <x v="137"/>
    <d v="2017-06-27T00:00:00"/>
    <m/>
    <n v="117"/>
    <n v="3162.5555555555602"/>
    <n v="-80.458119658119699"/>
    <n v="21.251957079113499"/>
    <m/>
    <m/>
    <m/>
    <m/>
    <m/>
    <m/>
    <n v="138.85470085470101"/>
    <n v="6.4025519079405697"/>
    <n v="26.778632478632499"/>
    <n v="1.65779905733481"/>
    <m/>
    <m/>
  </r>
  <r>
    <x v="0"/>
    <x v="3"/>
    <x v="138"/>
    <d v="2017-07-27T00:00:00"/>
    <m/>
    <n v="206"/>
    <n v="3892.4223300970898"/>
    <n v="-81.695631067961202"/>
    <n v="19.8441992782104"/>
    <m/>
    <m/>
    <m/>
    <m/>
    <n v="2.9334418604651198"/>
    <n v="0.17132425495183501"/>
    <n v="153.73786407767"/>
    <n v="4.8173600858790797"/>
    <n v="14.821359223301"/>
    <n v="0.97372132732480399"/>
    <m/>
    <m/>
  </r>
  <r>
    <x v="0"/>
    <x v="3"/>
    <x v="139"/>
    <d v="2016-03-18T00:00:00"/>
    <n v="6.1501706484641601E-2"/>
    <n v="293"/>
    <n v="3607.7576791808901"/>
    <n v="-81.828668941979501"/>
    <n v="16.415440116411499"/>
    <m/>
    <m/>
    <m/>
    <m/>
    <m/>
    <m/>
    <n v="168.529010238908"/>
    <n v="3.6504854198727199"/>
    <n v="21.542361111111099"/>
    <n v="0.92100193821724297"/>
    <m/>
    <m/>
  </r>
  <r>
    <x v="0"/>
    <x v="2"/>
    <x v="140"/>
    <d v="2017-08-14T00:00:00"/>
    <n v="5.8461538461538502E-2"/>
    <n v="26"/>
    <n v="5224.1923076923104"/>
    <n v="-82.126923076923106"/>
    <n v="32.872437160211803"/>
    <m/>
    <m/>
    <m/>
    <m/>
    <m/>
    <m/>
    <n v="134.07692307692301"/>
    <n v="10.355811906204501"/>
    <n v="55.3318181818182"/>
    <n v="9.4120981977067295"/>
    <m/>
    <m/>
  </r>
  <r>
    <x v="0"/>
    <x v="8"/>
    <x v="141"/>
    <d v="2017-05-23T00:00:00"/>
    <m/>
    <n v="57"/>
    <n v="5972.5438596491203"/>
    <n v="-82.329824561403498"/>
    <n v="36.286735250896101"/>
    <m/>
    <m/>
    <m/>
    <m/>
    <n v="1.7619919047619099"/>
    <n v="0.313244948783028"/>
    <n v="123.859649122807"/>
    <n v="7.2415121257563104"/>
    <n v="39.935714285714297"/>
    <n v="2.62779403382953"/>
    <m/>
    <m/>
  </r>
  <r>
    <x v="0"/>
    <x v="1"/>
    <x v="142"/>
    <d v="2016-11-19T00:00:00"/>
    <n v="0.15344827586206899"/>
    <n v="29"/>
    <n v="7082.1034482758596"/>
    <n v="-83.782758620689705"/>
    <n v="40.1090284631806"/>
    <m/>
    <m/>
    <m/>
    <m/>
    <m/>
    <m/>
    <n v="106.89655172413801"/>
    <n v="8.9132857093729392"/>
    <n v="39.631034482758601"/>
    <n v="5.5290814304225302"/>
    <m/>
    <m/>
  </r>
  <r>
    <x v="0"/>
    <x v="0"/>
    <x v="143"/>
    <d v="2016-05-16T00:00:00"/>
    <n v="0.85635416666666697"/>
    <n v="96"/>
    <n v="4774.5104166666697"/>
    <n v="-84.408333333333303"/>
    <n v="30.109821671858398"/>
    <m/>
    <m/>
    <m/>
    <m/>
    <m/>
    <m/>
    <n v="108.010416666667"/>
    <n v="4.9344940281615504"/>
    <n v="33.845882352941203"/>
    <n v="2.42414416613587"/>
    <m/>
    <m/>
  </r>
  <r>
    <x v="0"/>
    <x v="0"/>
    <x v="144"/>
    <d v="2017-08-30T00:00:00"/>
    <m/>
    <n v="35"/>
    <n v="3271.11428571429"/>
    <n v="-84.537142857142896"/>
    <n v="29.707176533205399"/>
    <m/>
    <m/>
    <m/>
    <n v="400.64"/>
    <n v="3.4123719456469499"/>
    <n v="0.19066903304232199"/>
    <n v="131.05714285714299"/>
    <n v="13.529422829996999"/>
    <n v="24.068571428571399"/>
    <n v="2.7371081206897498"/>
    <m/>
    <m/>
  </r>
  <r>
    <x v="0"/>
    <x v="0"/>
    <x v="145"/>
    <d v="2017-02-14T00:00:00"/>
    <m/>
    <n v="36"/>
    <n v="4863.4166666666697"/>
    <n v="-84.605555555555597"/>
    <n v="34.551342965295298"/>
    <m/>
    <m/>
    <m/>
    <m/>
    <m/>
    <m/>
    <n v="93.6111111111111"/>
    <n v="9.4702774617654093"/>
    <n v="32.695999999999998"/>
    <n v="5.1123298015679701"/>
    <m/>
    <m/>
  </r>
  <r>
    <x v="0"/>
    <x v="8"/>
    <x v="146"/>
    <d v="2017-03-27T00:00:00"/>
    <m/>
    <n v="45"/>
    <n v="2732.3111111111102"/>
    <n v="-84.737777777777794"/>
    <n v="28.4460549693997"/>
    <m/>
    <m/>
    <m/>
    <m/>
    <m/>
    <m/>
    <n v="199.64444444444399"/>
    <n v="11.4600384100206"/>
    <n v="13.4622222222222"/>
    <n v="1.12390143394388"/>
    <m/>
    <m/>
  </r>
  <r>
    <x v="0"/>
    <x v="0"/>
    <x v="147"/>
    <d v="2017-06-06T00:00:00"/>
    <m/>
    <n v="71"/>
    <n v="3891.1830985915499"/>
    <n v="-85.061971830985897"/>
    <n v="22.7623360205286"/>
    <m/>
    <m/>
    <m/>
    <m/>
    <m/>
    <m/>
    <n v="133.91549295774601"/>
    <n v="7.74762237764521"/>
    <n v="26.355882352941201"/>
    <n v="2.61569969785586"/>
    <m/>
    <m/>
  </r>
  <r>
    <x v="0"/>
    <x v="0"/>
    <x v="148"/>
    <d v="2016-10-09T00:00:00"/>
    <m/>
    <n v="53"/>
    <n v="6079.3207547169804"/>
    <n v="-85.371698113207501"/>
    <n v="28.224579913642302"/>
    <m/>
    <m/>
    <m/>
    <m/>
    <m/>
    <m/>
    <n v="99.471698113207594"/>
    <n v="8.1249139226694194"/>
    <n v="42.403921568627403"/>
    <n v="3.7215324281798998"/>
    <m/>
    <m/>
  </r>
  <r>
    <x v="0"/>
    <x v="3"/>
    <x v="149"/>
    <d v="2016-03-24T00:00:00"/>
    <m/>
    <n v="73"/>
    <n v="5000.3150684931497"/>
    <n v="-86.542465753424693"/>
    <n v="31.659348524603502"/>
    <m/>
    <m/>
    <m/>
    <m/>
    <n v="3.69986666666667"/>
    <n v="0.231373437233545"/>
    <n v="157.383561643836"/>
    <n v="7.1185501164133296"/>
    <n v="32.338028169014102"/>
    <n v="2.3241011470326698"/>
    <m/>
    <m/>
  </r>
  <r>
    <x v="0"/>
    <x v="1"/>
    <x v="150"/>
    <d v="2017-08-21T00:00:00"/>
    <n v="6.6666666666666697E-3"/>
    <n v="129"/>
    <n v="5622.0930232558103"/>
    <n v="-86.840310077519405"/>
    <n v="24.762561742469899"/>
    <m/>
    <m/>
    <m/>
    <m/>
    <n v="3.0790822425645401"/>
    <n v="0.20761926028087499"/>
    <n v="108.325581395349"/>
    <n v="4.0503906105103598"/>
    <n v="47.591129032258102"/>
    <n v="2.9272383089901801"/>
    <m/>
    <m/>
  </r>
  <r>
    <x v="0"/>
    <x v="0"/>
    <x v="151"/>
    <d v="2017-08-26T00:00:00"/>
    <n v="0.121875"/>
    <n v="48"/>
    <n v="3169.4583333333298"/>
    <n v="-87.495833333333294"/>
    <n v="33.670785677516498"/>
    <m/>
    <m/>
    <m/>
    <m/>
    <m/>
    <m/>
    <n v="126.833333333333"/>
    <n v="7.97665773102492"/>
    <n v="18.4479166666667"/>
    <n v="1.6533680153488199"/>
    <m/>
    <m/>
  </r>
  <r>
    <x v="0"/>
    <x v="3"/>
    <x v="152"/>
    <d v="2016-12-30T00:00:00"/>
    <m/>
    <n v="51"/>
    <n v="5862.98039215686"/>
    <n v="-87.507843137254895"/>
    <n v="30.517739340520901"/>
    <m/>
    <m/>
    <m/>
    <m/>
    <m/>
    <m/>
    <n v="150.941176470588"/>
    <n v="8.3259298139268498"/>
    <n v="43.880434782608702"/>
    <n v="4.8901484517197602"/>
    <m/>
    <m/>
  </r>
  <r>
    <x v="0"/>
    <x v="1"/>
    <x v="153"/>
    <d v="2017-06-02T00:00:00"/>
    <n v="0.14792899408283999"/>
    <n v="169"/>
    <n v="4831.7337278106497"/>
    <n v="-88.648520710059202"/>
    <n v="19.472437769933599"/>
    <m/>
    <m/>
    <m/>
    <m/>
    <m/>
    <m/>
    <n v="123.822485207101"/>
    <n v="3.88817101698102"/>
    <n v="15.317159763313599"/>
    <n v="0.75741707308055295"/>
    <m/>
    <m/>
  </r>
  <r>
    <x v="0"/>
    <x v="0"/>
    <x v="154"/>
    <d v="2017-03-24T00:00:00"/>
    <n v="0.32527881040892198"/>
    <n v="269"/>
    <n v="4492.3457249070598"/>
    <n v="-89.218215613382895"/>
    <n v="16.9414873467063"/>
    <m/>
    <m/>
    <m/>
    <m/>
    <n v="4.12231818181818"/>
    <n v="0.29459398250198998"/>
    <n v="109.95910780669099"/>
    <n v="3.2627382156641702"/>
    <n v="34.9511194029851"/>
    <n v="1.70977871402671"/>
    <m/>
    <m/>
  </r>
  <r>
    <x v="0"/>
    <x v="0"/>
    <x v="155"/>
    <d v="2016-12-16T00:00:00"/>
    <m/>
    <n v="31"/>
    <n v="3807.83870967742"/>
    <n v="-89.838709677419402"/>
    <n v="50.771225166335597"/>
    <m/>
    <m/>
    <m/>
    <m/>
    <m/>
    <m/>
    <n v="161.09677419354799"/>
    <n v="12.3865479269089"/>
    <n v="37.793548387096799"/>
    <n v="6.0713799524107301"/>
    <m/>
    <m/>
  </r>
  <r>
    <x v="0"/>
    <x v="5"/>
    <x v="156"/>
    <d v="2017-08-21T00:00:00"/>
    <m/>
    <n v="44"/>
    <n v="5439.2954545454604"/>
    <n v="-90.406818181818196"/>
    <n v="34.843627484768703"/>
    <m/>
    <m/>
    <m/>
    <m/>
    <m/>
    <m/>
    <n v="140.613636363636"/>
    <n v="11.1234764930211"/>
    <n v="19.9977272727273"/>
    <n v="0.95127870233574896"/>
    <m/>
    <m/>
  </r>
  <r>
    <x v="0"/>
    <x v="0"/>
    <x v="157"/>
    <d v="2017-07-23T00:00:00"/>
    <m/>
    <n v="34"/>
    <n v="5181.3529411764703"/>
    <n v="-90.935294117647103"/>
    <n v="23.466493685436799"/>
    <m/>
    <m/>
    <m/>
    <m/>
    <m/>
    <m/>
    <n v="142.941176470588"/>
    <n v="10.6447196098832"/>
    <n v="40.206060606060603"/>
    <n v="4.4511275797202003"/>
    <m/>
    <m/>
  </r>
  <r>
    <x v="0"/>
    <x v="0"/>
    <x v="158"/>
    <d v="2016-10-07T00:00:00"/>
    <n v="2.6031746031746E-2"/>
    <n v="63"/>
    <n v="5300.8888888888896"/>
    <n v="-91.453968253968299"/>
    <n v="34.049720942906397"/>
    <m/>
    <m/>
    <m/>
    <m/>
    <m/>
    <m/>
    <n v="118.15873015872999"/>
    <n v="6.4680951733199299"/>
    <n v="31.842857142857099"/>
    <n v="2.99969337423087"/>
    <m/>
    <m/>
  </r>
  <r>
    <x v="0"/>
    <x v="3"/>
    <x v="159"/>
    <d v="2016-11-16T00:00:00"/>
    <m/>
    <n v="29"/>
    <n v="3768"/>
    <n v="-92.1172413793103"/>
    <n v="49.402798795131602"/>
    <m/>
    <m/>
    <m/>
    <m/>
    <m/>
    <m/>
    <n v="164.241379310345"/>
    <n v="11.6467563691442"/>
    <n v="13.074999999999999"/>
    <n v="1.4479562772930601"/>
    <m/>
    <m/>
  </r>
  <r>
    <x v="0"/>
    <x v="2"/>
    <x v="160"/>
    <d v="2017-07-10T00:00:00"/>
    <n v="3.0919540229885099E-2"/>
    <n v="87"/>
    <n v="6240.3218390804604"/>
    <n v="-92.2344827586207"/>
    <n v="20.963429851664198"/>
    <m/>
    <m/>
    <m/>
    <m/>
    <m/>
    <m/>
    <n v="140.39080459770099"/>
    <n v="6.4822121324747899"/>
    <n v="40.758620689655203"/>
    <n v="2.84051131820457"/>
    <m/>
    <m/>
  </r>
  <r>
    <x v="0"/>
    <x v="5"/>
    <x v="161"/>
    <d v="2016-07-02T00:00:00"/>
    <m/>
    <n v="35"/>
    <n v="3935.4857142857099"/>
    <n v="-93.022857142857106"/>
    <n v="32.6332031988956"/>
    <m/>
    <m/>
    <m/>
    <m/>
    <m/>
    <m/>
    <n v="110.571428571429"/>
    <n v="7.8835309363260304"/>
    <n v="32.612121212121203"/>
    <n v="2.8493379001511601"/>
    <m/>
    <m/>
  </r>
  <r>
    <x v="0"/>
    <x v="1"/>
    <x v="162"/>
    <d v="2017-06-20T00:00:00"/>
    <n v="0.50854545454545497"/>
    <n v="55"/>
    <n v="4317.6181818181803"/>
    <n v="-94.203636363636406"/>
    <n v="36.217839695556599"/>
    <m/>
    <m/>
    <m/>
    <m/>
    <m/>
    <m/>
    <n v="128.309090909091"/>
    <n v="7.5976193651936397"/>
    <n v="37.095999999999997"/>
    <n v="4.7860306590522104"/>
    <m/>
    <m/>
  </r>
  <r>
    <x v="0"/>
    <x v="4"/>
    <x v="163"/>
    <d v="2017-04-21T00:00:00"/>
    <n v="0.966915887850467"/>
    <n v="107"/>
    <n v="4508.0186915887898"/>
    <n v="-96.376635514018702"/>
    <n v="23.251636786675"/>
    <m/>
    <m/>
    <m/>
    <m/>
    <n v="4.8247435374149701"/>
    <n v="0.26847569856622"/>
    <n v="166.56074766355101"/>
    <n v="6.6238612815499298"/>
    <n v="26.912380952381"/>
    <n v="1.7596227821896699"/>
    <m/>
    <m/>
  </r>
  <r>
    <x v="0"/>
    <x v="3"/>
    <x v="164"/>
    <d v="2017-05-07T00:00:00"/>
    <n v="4.3999999999999997E-2"/>
    <n v="55"/>
    <n v="5592.4"/>
    <n v="-96.843636363636406"/>
    <n v="25.5334672786576"/>
    <m/>
    <m/>
    <m/>
    <n v="644.21428571428601"/>
    <n v="2.9971081930208499"/>
    <n v="0.226393243557025"/>
    <n v="110.018181818182"/>
    <n v="5.6300953523146902"/>
    <n v="48.29"/>
    <n v="4.5597764445737701"/>
    <m/>
    <m/>
  </r>
  <r>
    <x v="0"/>
    <x v="0"/>
    <x v="165"/>
    <d v="2017-06-15T00:00:00"/>
    <n v="3.5789473684210503E-2"/>
    <n v="38"/>
    <n v="5242.3684210526299"/>
    <n v="-97.35"/>
    <n v="46.415925730840698"/>
    <m/>
    <m/>
    <m/>
    <m/>
    <m/>
    <m/>
    <n v="136.210526315789"/>
    <n v="10.9351611554036"/>
    <n v="33.424999999999997"/>
    <n v="3.7083804170365702"/>
    <m/>
    <m/>
  </r>
  <r>
    <x v="0"/>
    <x v="4"/>
    <x v="166"/>
    <d v="2017-06-19T00:00:00"/>
    <n v="4.5483870967741903E-2"/>
    <n v="93"/>
    <n v="4546.8387096774204"/>
    <n v="-97.354838709677395"/>
    <n v="19.644105896798699"/>
    <m/>
    <m/>
    <m/>
    <m/>
    <n v="4.7974827586206903"/>
    <n v="0.39674000253013297"/>
    <n v="133.09677419354799"/>
    <n v="5.0780966024963003"/>
    <n v="44.774193548387103"/>
    <n v="3.1843608544708402"/>
    <m/>
    <m/>
  </r>
  <r>
    <x v="0"/>
    <x v="3"/>
    <x v="167"/>
    <d v="2017-01-30T00:00:00"/>
    <m/>
    <n v="36"/>
    <n v="4401.2222222222199"/>
    <n v="-98.55"/>
    <n v="27.396751777108701"/>
    <m/>
    <m/>
    <m/>
    <m/>
    <m/>
    <m/>
    <n v="138.166666666667"/>
    <n v="10.615763959529501"/>
    <n v="34.691176470588204"/>
    <n v="4.4827523846422004"/>
    <m/>
    <m/>
  </r>
  <r>
    <x v="0"/>
    <x v="0"/>
    <x v="168"/>
    <d v="2017-08-16T00:00:00"/>
    <m/>
    <n v="48"/>
    <n v="5372.2083333333303"/>
    <n v="-101.510416666667"/>
    <n v="43.353621434496901"/>
    <m/>
    <m/>
    <m/>
    <m/>
    <m/>
    <m/>
    <n v="121.229166666667"/>
    <n v="8.5450537091949297"/>
    <n v="54.770212765957503"/>
    <n v="5.9557510471439397"/>
    <m/>
    <m/>
  </r>
  <r>
    <x v="0"/>
    <x v="3"/>
    <x v="169"/>
    <d v="2017-08-25T00:00:00"/>
    <n v="0.68109090909090897"/>
    <n v="55"/>
    <n v="4409.2"/>
    <n v="-101.66181818181801"/>
    <n v="35.752660939411797"/>
    <m/>
    <m/>
    <m/>
    <m/>
    <m/>
    <m/>
    <n v="134.327272727273"/>
    <n v="9.0013487408936808"/>
    <n v="23.489090909090901"/>
    <n v="2.6149385308356599"/>
    <m/>
    <m/>
  </r>
  <r>
    <x v="0"/>
    <x v="0"/>
    <x v="170"/>
    <d v="2017-07-17T00:00:00"/>
    <n v="0.48470588235294099"/>
    <n v="221"/>
    <n v="5253.60180995475"/>
    <n v="-102.256561085973"/>
    <n v="16.135451031420999"/>
    <m/>
    <m/>
    <m/>
    <n v="677.5"/>
    <n v="2.9715865384615401"/>
    <n v="0.19785141699099801"/>
    <n v="108.828054298643"/>
    <n v="3.16041521200713"/>
    <n v="33.652132701421799"/>
    <n v="1.7615663265466199"/>
    <m/>
    <m/>
  </r>
  <r>
    <x v="0"/>
    <x v="0"/>
    <x v="171"/>
    <d v="2017-03-08T00:00:00"/>
    <m/>
    <n v="46"/>
    <n v="4371.2391304347802"/>
    <n v="-102.291304347826"/>
    <n v="31.7264322093604"/>
    <m/>
    <m/>
    <m/>
    <m/>
    <m/>
    <m/>
    <n v="186.869565217391"/>
    <n v="13.2326126440361"/>
    <n v="25.7577777777778"/>
    <n v="2.59312706371567"/>
    <m/>
    <m/>
  </r>
  <r>
    <x v="0"/>
    <x v="0"/>
    <x v="172"/>
    <d v="2017-05-11T00:00:00"/>
    <m/>
    <n v="39"/>
    <n v="3428.8717948717899"/>
    <n v="-103.458974358974"/>
    <n v="33.572353375558897"/>
    <m/>
    <m/>
    <m/>
    <m/>
    <m/>
    <m/>
    <n v="123.820512820513"/>
    <n v="6.8141782603773597"/>
    <n v="20.733333333333299"/>
    <n v="2.65906473805201"/>
    <m/>
    <m/>
  </r>
  <r>
    <x v="0"/>
    <x v="4"/>
    <x v="173"/>
    <d v="2016-05-27T00:00:00"/>
    <m/>
    <n v="163"/>
    <n v="3999.5214723926401"/>
    <n v="-104.086503067485"/>
    <n v="19.1842880480704"/>
    <m/>
    <m/>
    <m/>
    <m/>
    <m/>
    <m/>
    <n v="134.91411042944799"/>
    <n v="5.2212677975463304"/>
    <n v="26.056774193548399"/>
    <n v="1.33558559161211"/>
    <m/>
    <m/>
  </r>
  <r>
    <x v="0"/>
    <x v="0"/>
    <x v="174"/>
    <d v="2017-03-04T00:00:00"/>
    <m/>
    <n v="32"/>
    <n v="2902.1875"/>
    <n v="-105.36562499999999"/>
    <n v="30.713081893267599"/>
    <m/>
    <m/>
    <m/>
    <m/>
    <m/>
    <m/>
    <n v="165.03125"/>
    <n v="14.793299238809199"/>
    <n v="21.178125000000001"/>
    <n v="2.79045295770658"/>
    <m/>
    <m/>
  </r>
  <r>
    <x v="0"/>
    <x v="4"/>
    <x v="175"/>
    <d v="2017-08-20T00:00:00"/>
    <n v="4.4247787610619497E-5"/>
    <n v="226"/>
    <n v="5508.2212389380502"/>
    <n v="-105.904424778761"/>
    <n v="19.5290311770292"/>
    <m/>
    <m/>
    <m/>
    <m/>
    <m/>
    <m/>
    <n v="131.955752212389"/>
    <n v="3.7348383963757699"/>
    <n v="43.840888888888898"/>
    <n v="2.0075060725669802"/>
    <m/>
    <m/>
  </r>
  <r>
    <x v="0"/>
    <x v="5"/>
    <x v="176"/>
    <d v="2017-01-09T00:00:00"/>
    <n v="6.0982142857142901E-2"/>
    <n v="112"/>
    <n v="4694.7321428571404"/>
    <n v="-107.279464285714"/>
    <n v="21.299457969882699"/>
    <m/>
    <m/>
    <m/>
    <m/>
    <n v="4.32903418803419"/>
    <n v="0.25883934546715298"/>
    <n v="123.5625"/>
    <n v="6.2761778833938902"/>
    <n v="30.673636363636302"/>
    <n v="2.5822237241550599"/>
    <m/>
    <m/>
  </r>
  <r>
    <x v="0"/>
    <x v="4"/>
    <x v="177"/>
    <d v="2017-02-17T00:00:00"/>
    <n v="0.24312500000000001"/>
    <n v="32"/>
    <n v="5056.21875"/>
    <n v="-111.33125"/>
    <n v="29.1755194682103"/>
    <m/>
    <m/>
    <m/>
    <n v="734.08333333333303"/>
    <m/>
    <m/>
    <n v="135.75"/>
    <n v="9.6480400817655596"/>
    <n v="26.1354838709677"/>
    <n v="3.2050348441804299"/>
    <m/>
    <m/>
  </r>
  <r>
    <x v="0"/>
    <x v="0"/>
    <x v="178"/>
    <d v="2017-08-28T00:00:00"/>
    <n v="0.435111111111111"/>
    <n v="90"/>
    <n v="6904.1111111111104"/>
    <n v="-116.701111111111"/>
    <n v="28.575093766362599"/>
    <n v="55"/>
    <n v="255.07272727272701"/>
    <n v="222.16363636363599"/>
    <n v="811.54545454545496"/>
    <n v="3.3118896313181501"/>
    <n v="0.15436968717895599"/>
    <n v="112.888888888889"/>
    <n v="5.7478312567364203"/>
    <n v="45.879220779220802"/>
    <n v="3.5360105970024001"/>
    <n v="-49.076404494381997"/>
    <n v="7.64820491107404"/>
  </r>
  <r>
    <x v="0"/>
    <x v="3"/>
    <x v="179"/>
    <d v="2016-06-19T00:00:00"/>
    <n v="0.86551724137930997"/>
    <n v="29"/>
    <n v="5063.1724137930996"/>
    <n v="-117.931034482759"/>
    <n v="35.946395197170197"/>
    <m/>
    <m/>
    <m/>
    <m/>
    <n v="3.5750265152762801"/>
    <n v="0.24079962603762101"/>
    <n v="119.206896551724"/>
    <n v="13.382712481975901"/>
    <n v="30.5208333333333"/>
    <n v="3.0867293039548702"/>
    <m/>
    <m/>
  </r>
  <r>
    <x v="0"/>
    <x v="3"/>
    <x v="180"/>
    <d v="2016-06-24T00:00:00"/>
    <n v="0.73615384615384605"/>
    <n v="26"/>
    <n v="4867.3076923076896"/>
    <n v="-118.33076923076899"/>
    <n v="44.636062264024503"/>
    <m/>
    <m/>
    <m/>
    <m/>
    <m/>
    <m/>
    <n v="123.07692307692299"/>
    <n v="13.2823680785901"/>
    <n v="41.253846153846098"/>
    <n v="5.8592575816637398"/>
    <m/>
    <m/>
  </r>
  <r>
    <x v="0"/>
    <x v="7"/>
    <x v="181"/>
    <d v="2017-07-19T00:00:00"/>
    <n v="5.51456310679612E-2"/>
    <n v="103"/>
    <n v="4934.7864077669901"/>
    <n v="-119.67281553398099"/>
    <n v="27.600954655153402"/>
    <m/>
    <m/>
    <m/>
    <n v="833"/>
    <m/>
    <m/>
    <n v="118.60194174757299"/>
    <n v="4.5056670495877702"/>
    <n v="31.4072164948454"/>
    <n v="2.1818395086192202"/>
    <m/>
    <m/>
  </r>
  <r>
    <x v="0"/>
    <x v="6"/>
    <x v="182"/>
    <d v="2017-08-16T00:00:00"/>
    <m/>
    <n v="44"/>
    <n v="5086.5681818181802"/>
    <n v="-120.002272727273"/>
    <n v="36.0398587907302"/>
    <m/>
    <m/>
    <m/>
    <m/>
    <m/>
    <m/>
    <n v="108.454545454545"/>
    <n v="7.8372352517034898"/>
    <n v="30.806818181818201"/>
    <n v="3.5095044579623198"/>
    <m/>
    <m/>
  </r>
  <r>
    <x v="0"/>
    <x v="7"/>
    <x v="183"/>
    <d v="2017-04-10T00:00:00"/>
    <n v="0.11932432432432399"/>
    <n v="74"/>
    <n v="5868.3243243243196"/>
    <n v="-121.359459459459"/>
    <n v="28.225613295461301"/>
    <m/>
    <m/>
    <m/>
    <m/>
    <n v="3.9369835837339702"/>
    <n v="0.12931788029503199"/>
    <n v="125.20270270270299"/>
    <n v="7.3108881419302998"/>
    <n v="47.4"/>
    <n v="4.2236742808414798"/>
    <m/>
    <m/>
  </r>
  <r>
    <x v="0"/>
    <x v="1"/>
    <x v="184"/>
    <d v="2017-03-21T00:00:00"/>
    <n v="0.19541666666666699"/>
    <n v="48"/>
    <n v="5317.5833333333303"/>
    <n v="-128.57083333333301"/>
    <n v="45.684049367934598"/>
    <m/>
    <m/>
    <m/>
    <n v="736.83333333333303"/>
    <n v="2.6968623456790102"/>
    <n v="0.22236074246081799"/>
    <n v="114.9375"/>
    <n v="5.6046939428716698"/>
    <n v="29.681395348837199"/>
    <n v="2.7500775299932898"/>
    <m/>
    <m/>
  </r>
  <r>
    <x v="0"/>
    <x v="1"/>
    <x v="185"/>
    <d v="2017-08-25T00:00:00"/>
    <n v="9.3736263736263703E-2"/>
    <n v="91"/>
    <n v="4864.3406593406598"/>
    <n v="-139.30439560439601"/>
    <n v="32.737349705182098"/>
    <n v="82"/>
    <n v="199.85365853658499"/>
    <n v="179.085365853659"/>
    <n v="640.23170731707296"/>
    <n v="4.8983082681470096"/>
    <n v="0.14856302862193499"/>
    <n v="139.19780219780199"/>
    <n v="5.5910538121370603"/>
    <n v="36.419540229885101"/>
    <n v="2.4292720806244201"/>
    <n v="-16.165934065934099"/>
    <n v="8.0553590136946802"/>
  </r>
  <r>
    <x v="0"/>
    <x v="3"/>
    <x v="186"/>
    <d v="2017-06-19T00:00:00"/>
    <m/>
    <n v="30"/>
    <n v="5038.6666666666697"/>
    <n v="-139.39666666666699"/>
    <n v="48.034465950576198"/>
    <m/>
    <m/>
    <m/>
    <m/>
    <m/>
    <m/>
    <n v="150.69999999999999"/>
    <n v="8.7681699685681895"/>
    <n v="36.615384615384599"/>
    <n v="4.35126751580305"/>
    <m/>
    <m/>
  </r>
  <r>
    <x v="0"/>
    <x v="3"/>
    <x v="187"/>
    <d v="2017-02-18T00:00:00"/>
    <n v="0.81760869565217398"/>
    <n v="46"/>
    <n v="4543.3695652173901"/>
    <n v="-142.86304347826101"/>
    <n v="38.351145119384299"/>
    <m/>
    <m/>
    <m/>
    <m/>
    <m/>
    <m/>
    <n v="130.76086956521701"/>
    <n v="6.3408944021285798"/>
    <n v="42.382608695652202"/>
    <n v="5.1189156690210504"/>
    <m/>
    <m/>
  </r>
  <r>
    <x v="0"/>
    <x v="3"/>
    <x v="188"/>
    <d v="2017-03-15T00:00:00"/>
    <n v="0.85481012658227895"/>
    <n v="158"/>
    <n v="3941.5949367088601"/>
    <n v="-148.56202531645599"/>
    <n v="19.722602583195599"/>
    <m/>
    <m/>
    <m/>
    <m/>
    <n v="2.6554769565217402"/>
    <n v="0.15320022437006101"/>
    <n v="124.860759493671"/>
    <n v="4.2905395006922804"/>
    <n v="29.1225806451613"/>
    <n v="1.9505840162663299"/>
    <m/>
    <m/>
  </r>
  <r>
    <x v="0"/>
    <x v="1"/>
    <x v="189"/>
    <d v="2016-05-07T00:00:00"/>
    <n v="8.9347826086956503E-2"/>
    <n v="46"/>
    <n v="6659.7173913043498"/>
    <n v="-163.573913043478"/>
    <n v="35.731781471112598"/>
    <n v="33"/>
    <n v="266.57575757575802"/>
    <n v="251.88235294117601"/>
    <n v="918.94117647058795"/>
    <n v="3.70767186313366"/>
    <n v="0.21326647497423701"/>
    <n v="123.065217391304"/>
    <n v="9.1498212634749994"/>
    <n v="48.187804878048802"/>
    <n v="3.8615888223883399"/>
    <n v="-54.268181818181802"/>
    <n v="11.651333423099199"/>
  </r>
  <r>
    <x v="0"/>
    <x v="4"/>
    <x v="190"/>
    <d v="2017-07-10T00:00:00"/>
    <m/>
    <n v="40"/>
    <n v="4096.3"/>
    <n v="-176.7225"/>
    <n v="28.599407714752001"/>
    <m/>
    <m/>
    <m/>
    <m/>
    <m/>
    <m/>
    <n v="129.07499999999999"/>
    <n v="9.0779662454674401"/>
    <n v="32.355555555555497"/>
    <n v="3.7503257941957799"/>
    <m/>
    <m/>
  </r>
  <r>
    <x v="0"/>
    <x v="0"/>
    <x v="191"/>
    <d v="2017-07-15T00:00:00"/>
    <n v="0.44743589743589701"/>
    <n v="78"/>
    <n v="4448.1282051282096"/>
    <n v="-231.7"/>
    <n v="29.803991043447201"/>
    <m/>
    <m/>
    <m/>
    <n v="739.2"/>
    <n v="3.4257414692702799"/>
    <n v="0.18379977972143299"/>
    <n v="144.42307692307699"/>
    <n v="6.6293206176604604"/>
    <n v="26.383116883116902"/>
    <n v="2.18386818625729"/>
    <m/>
    <m/>
  </r>
  <r>
    <x v="1"/>
    <x v="0"/>
    <x v="192"/>
    <d v="2016-12-30T00:00:00"/>
    <n v="0.361684210526316"/>
    <n v="190"/>
    <n v="6485.0684210526297"/>
    <n v="331.78894736842102"/>
    <n v="28.288122682512"/>
    <m/>
    <m/>
    <m/>
    <m/>
    <m/>
    <m/>
    <n v="134.02105263157901"/>
    <n v="4.3212475759148097"/>
    <n v="42.261202185792399"/>
    <n v="2.4493488665682399"/>
    <m/>
    <m/>
  </r>
  <r>
    <x v="1"/>
    <x v="3"/>
    <x v="40"/>
    <d v="2017-05-03T00:00:00"/>
    <n v="0.292014925373134"/>
    <n v="134"/>
    <n v="6906.2462686567196"/>
    <n v="232.14776119403001"/>
    <n v="30.6456886031126"/>
    <m/>
    <m/>
    <m/>
    <m/>
    <m/>
    <m/>
    <n v="132.932835820896"/>
    <n v="5.10279471904337"/>
    <n v="50.913953488372101"/>
    <n v="3.3069700704325999"/>
    <m/>
    <m/>
  </r>
  <r>
    <x v="1"/>
    <x v="5"/>
    <x v="28"/>
    <d v="2017-07-27T00:00:00"/>
    <m/>
    <n v="43"/>
    <n v="8767.6046511627901"/>
    <n v="178.87209302325601"/>
    <n v="48.924055361083099"/>
    <m/>
    <m/>
    <m/>
    <m/>
    <m/>
    <m/>
    <n v="80.162790697674396"/>
    <n v="6.39870645778067"/>
    <n v="28.705555555555499"/>
    <n v="3.3058052460051202"/>
    <m/>
    <m/>
  </r>
  <r>
    <x v="1"/>
    <x v="4"/>
    <x v="20"/>
    <d v="2017-01-22T00:00:00"/>
    <n v="0.25539735099337701"/>
    <n v="302"/>
    <n v="6425.3509933774803"/>
    <n v="111.750993377483"/>
    <n v="17.959506752819699"/>
    <m/>
    <m/>
    <m/>
    <m/>
    <m/>
    <m/>
    <n v="137.74834437086099"/>
    <n v="3.3178267341566499"/>
    <n v="47.156622516556297"/>
    <n v="2.0782123564976098"/>
    <m/>
    <m/>
  </r>
  <r>
    <x v="1"/>
    <x v="4"/>
    <x v="193"/>
    <d v="2017-03-19T00:00:00"/>
    <n v="0.15656249999999999"/>
    <n v="32"/>
    <n v="7697.6875"/>
    <n v="111.54375"/>
    <n v="45.809721934758798"/>
    <m/>
    <m/>
    <m/>
    <m/>
    <m/>
    <m/>
    <n v="121.25"/>
    <n v="11.6765894821855"/>
    <n v="32.325000000000003"/>
    <n v="4.1086798366385304"/>
    <m/>
    <m/>
  </r>
  <r>
    <x v="1"/>
    <x v="1"/>
    <x v="194"/>
    <d v="2017-06-20T00:00:00"/>
    <n v="0.23771428571428599"/>
    <n v="70"/>
    <n v="7307.5857142857103"/>
    <n v="96.404285714285706"/>
    <n v="32.257844372234899"/>
    <m/>
    <m/>
    <m/>
    <n v="875"/>
    <m/>
    <m/>
    <n v="126.114285714286"/>
    <n v="7.4485271059791698"/>
    <n v="48.317391304347801"/>
    <n v="3.89004070601659"/>
    <m/>
    <m/>
  </r>
  <r>
    <x v="1"/>
    <x v="6"/>
    <x v="195"/>
    <d v="2017-05-15T00:00:00"/>
    <n v="0.181011235955056"/>
    <n v="89"/>
    <n v="5813.6292134831501"/>
    <n v="91.728089887640394"/>
    <n v="26.925204869688098"/>
    <m/>
    <m/>
    <m/>
    <m/>
    <m/>
    <m/>
    <n v="122.460674157303"/>
    <n v="5.5033664175099899"/>
    <n v="44.142045454545503"/>
    <n v="3.7279199216862202"/>
    <m/>
    <m/>
  </r>
  <r>
    <x v="1"/>
    <x v="1"/>
    <x v="196"/>
    <d v="2017-08-13T00:00:00"/>
    <n v="4.3478260869565201E-3"/>
    <n v="69"/>
    <n v="7320.63768115942"/>
    <n v="73.1434782608696"/>
    <n v="29.324855868172499"/>
    <m/>
    <m/>
    <m/>
    <m/>
    <n v="2.6750528333333299"/>
    <n v="0.25054184944823898"/>
    <n v="111.95652173913"/>
    <n v="4.8508634145288596"/>
    <n v="76.350724637681196"/>
    <n v="5.3182897208536799"/>
    <m/>
    <m/>
  </r>
  <r>
    <x v="1"/>
    <x v="3"/>
    <x v="87"/>
    <d v="2017-08-15T00:00:00"/>
    <n v="0.136190476190476"/>
    <n v="315"/>
    <n v="5215.8730158730204"/>
    <n v="69.946349206349097"/>
    <n v="21.243131867376501"/>
    <n v="281"/>
    <n v="189.480427046263"/>
    <n v="175.64056939501799"/>
    <n v="648.39145907473301"/>
    <n v="3.55493681217636"/>
    <n v="5.7311876658764603E-2"/>
    <n v="127.428571428571"/>
    <n v="3.0362803744641398"/>
    <n v="40.952733118971103"/>
    <n v="1.9039965696435699"/>
    <n v="14.156369426751599"/>
    <n v="6.2241742628300898"/>
  </r>
  <r>
    <x v="1"/>
    <x v="1"/>
    <x v="197"/>
    <d v="2016-12-29T00:00:00"/>
    <n v="0.23554716981132101"/>
    <n v="265"/>
    <n v="6130.6830188679196"/>
    <n v="54.849056603773498"/>
    <n v="18.342842737097101"/>
    <n v="156"/>
    <n v="259.17948717948701"/>
    <n v="222.433121019108"/>
    <n v="836.01910828025495"/>
    <n v="3.9436105141781099"/>
    <n v="0.109188600987498"/>
    <n v="134.63773584905701"/>
    <n v="3.82091462158946"/>
    <n v="45.148473282442801"/>
    <n v="2.3680342321949999"/>
    <n v="25.349808429118799"/>
    <n v="6.5835195023318303"/>
  </r>
  <r>
    <x v="1"/>
    <x v="1"/>
    <x v="184"/>
    <d v="2017-03-21T00:00:00"/>
    <n v="0.15311320754717"/>
    <n v="212"/>
    <n v="7270.4481132075498"/>
    <n v="49.356603773585"/>
    <n v="19.857362507767199"/>
    <n v="79"/>
    <n v="242.848101265823"/>
    <n v="239.13793103448299"/>
    <n v="882.28735632183896"/>
    <n v="2.7201386918636898"/>
    <n v="0.119667182944016"/>
    <n v="116.849056603774"/>
    <n v="3.3832224938230699"/>
    <n v="43.105128205128203"/>
    <n v="2.2032447587303401"/>
    <n v="-8.66633165829146"/>
    <n v="8.1771619449406696"/>
  </r>
  <r>
    <x v="1"/>
    <x v="0"/>
    <x v="170"/>
    <d v="2017-07-17T00:00:00"/>
    <n v="0.188965517241379"/>
    <n v="87"/>
    <n v="6332.64367816092"/>
    <n v="39.239080459770101"/>
    <n v="31.342027237583999"/>
    <m/>
    <m/>
    <m/>
    <n v="831.25"/>
    <n v="3.1413103448275899"/>
    <n v="0.372220637312073"/>
    <n v="110.494252873563"/>
    <n v="4.4475881982710899"/>
    <n v="55.228571428571399"/>
    <n v="4.1441414908287699"/>
    <m/>
    <m/>
  </r>
  <r>
    <x v="1"/>
    <x v="2"/>
    <x v="60"/>
    <d v="2017-01-16T00:00:00"/>
    <n v="1.0294117647058801E-2"/>
    <n v="204"/>
    <n v="5760.5882352941198"/>
    <n v="34.963235294117702"/>
    <n v="22.7754995563471"/>
    <m/>
    <m/>
    <m/>
    <m/>
    <m/>
    <m/>
    <n v="121.86764705882401"/>
    <n v="3.3626814372082898"/>
    <n v="50.232512315270903"/>
    <n v="2.2758394256666699"/>
    <m/>
    <m/>
  </r>
  <r>
    <x v="1"/>
    <x v="0"/>
    <x v="198"/>
    <d v="2017-02-18T00:00:00"/>
    <n v="9.5294117647058793E-2"/>
    <n v="34"/>
    <n v="4271.6764705882397"/>
    <n v="31.4294117647059"/>
    <n v="41.979660113790402"/>
    <m/>
    <m/>
    <m/>
    <m/>
    <m/>
    <m/>
    <n v="141.85294117647101"/>
    <n v="9.5967846250154292"/>
    <n v="34.236363636363599"/>
    <n v="4.2337027506328599"/>
    <m/>
    <m/>
  </r>
  <r>
    <x v="1"/>
    <x v="3"/>
    <x v="199"/>
    <d v="2016-11-30T00:00:00"/>
    <n v="2.8E-3"/>
    <n v="50"/>
    <n v="6820.86"/>
    <n v="29.332653061224502"/>
    <n v="32.336303389575598"/>
    <m/>
    <m/>
    <m/>
    <n v="877.8125"/>
    <n v="3.1817187499999999"/>
    <n v="0.23906693511329799"/>
    <n v="136.78"/>
    <n v="8.2320077150357491"/>
    <n v="60.059183673469398"/>
    <n v="4.9997490739479504"/>
    <m/>
    <m/>
  </r>
  <r>
    <x v="1"/>
    <x v="2"/>
    <x v="200"/>
    <d v="2016-04-28T00:00:00"/>
    <m/>
    <n v="31"/>
    <n v="8029.5483870967701"/>
    <n v="28.677419354838701"/>
    <n v="52.843343790905301"/>
    <m/>
    <m/>
    <m/>
    <m/>
    <m/>
    <m/>
    <n v="98.9677419354839"/>
    <n v="11.5461191982291"/>
    <n v="52.076666666666704"/>
    <n v="6.6829473904673797"/>
    <m/>
    <m/>
  </r>
  <r>
    <x v="1"/>
    <x v="0"/>
    <x v="143"/>
    <d v="2016-05-16T00:00:00"/>
    <n v="0.14425423728813599"/>
    <n v="1180"/>
    <n v="5449.9762711864396"/>
    <n v="28.210762711864799"/>
    <n v="10.2979794752204"/>
    <m/>
    <m/>
    <m/>
    <m/>
    <n v="3.0426406250000002"/>
    <n v="0.40035781075211901"/>
    <n v="126.30593220339"/>
    <n v="1.7497887252862701"/>
    <n v="34.1575702629194"/>
    <n v="0.75156646240290703"/>
    <m/>
    <m/>
  </r>
  <r>
    <x v="1"/>
    <x v="0"/>
    <x v="32"/>
    <d v="2017-06-14T00:00:00"/>
    <n v="2.7074074074074101E-2"/>
    <n v="270"/>
    <n v="5462.7259259259299"/>
    <n v="21.425925925925899"/>
    <n v="17.434332369818801"/>
    <m/>
    <m/>
    <m/>
    <n v="792.15384615384596"/>
    <m/>
    <m/>
    <n v="118.911111111111"/>
    <n v="3.2246509099763299"/>
    <n v="36.545555555555602"/>
    <n v="1.6071334752444699"/>
    <m/>
    <m/>
  </r>
  <r>
    <x v="1"/>
    <x v="2"/>
    <x v="99"/>
    <d v="2016-07-13T00:00:00"/>
    <m/>
    <n v="87"/>
    <n v="6952.7586206896503"/>
    <n v="16.866666666666699"/>
    <n v="29.0231001779024"/>
    <m/>
    <m/>
    <m/>
    <m/>
    <m/>
    <m/>
    <n v="110.31034482758599"/>
    <n v="5.6929429234681201"/>
    <n v="56.6116279069768"/>
    <n v="4.2787415266956597"/>
    <m/>
    <m/>
  </r>
  <r>
    <x v="1"/>
    <x v="2"/>
    <x v="46"/>
    <d v="2017-04-25T00:00:00"/>
    <n v="0.287480916030534"/>
    <n v="131"/>
    <n v="6019.1221374045799"/>
    <n v="15.1587786259542"/>
    <n v="25.1299211035073"/>
    <n v="34"/>
    <n v="234.470588235294"/>
    <n v="204.441176470588"/>
    <n v="754.38235294117601"/>
    <n v="4.1941538461538501"/>
    <n v="0.28976760817172498"/>
    <n v="128.389312977099"/>
    <n v="4.6703368291128102"/>
    <n v="39.416800000000002"/>
    <n v="2.9804549849677899"/>
    <n v="-6.9669565217391201"/>
    <n v="8.9847625670112699"/>
  </r>
  <r>
    <x v="1"/>
    <x v="3"/>
    <x v="49"/>
    <d v="2016-05-01T00:00:00"/>
    <m/>
    <n v="74"/>
    <n v="5623.0540540540496"/>
    <n v="13.3364864864865"/>
    <n v="31.327953232486401"/>
    <m/>
    <m/>
    <m/>
    <m/>
    <m/>
    <m/>
    <n v="106.06756756756801"/>
    <n v="5.9032157941861696"/>
    <n v="36.628169014084499"/>
    <n v="3.1401573626119701"/>
    <m/>
    <m/>
  </r>
  <r>
    <x v="1"/>
    <x v="0"/>
    <x v="201"/>
    <d v="2017-08-21T00:00:00"/>
    <n v="0.119473684210526"/>
    <n v="76"/>
    <n v="4417.5657894736796"/>
    <n v="5.0026315789473701"/>
    <n v="35.112148743438503"/>
    <m/>
    <m/>
    <m/>
    <m/>
    <m/>
    <m/>
    <n v="128.039473684211"/>
    <n v="5.54273479871968"/>
    <n v="38.503947368421102"/>
    <n v="3.1191144946667602"/>
    <m/>
    <m/>
  </r>
  <r>
    <x v="1"/>
    <x v="0"/>
    <x v="37"/>
    <d v="2017-07-13T00:00:00"/>
    <n v="0.19390243902439"/>
    <n v="41"/>
    <n v="5809.8780487804897"/>
    <n v="-1.5609756097560901"/>
    <n v="35.601452573484401"/>
    <n v="40"/>
    <n v="250.72499999999999"/>
    <n v="210.51282051282101"/>
    <n v="773.02499999999998"/>
    <n v="4.5143522255054904"/>
    <n v="6.2737289847603003E-2"/>
    <n v="122.682926829268"/>
    <n v="7.5769579313309396"/>
    <n v="34.976315789473702"/>
    <n v="4.23143326943286"/>
    <n v="2.4390243902439099"/>
    <n v="17.963634633461499"/>
  </r>
  <r>
    <x v="1"/>
    <x v="2"/>
    <x v="48"/>
    <d v="2016-04-26T00:00:00"/>
    <n v="5.7931034482758603E-2"/>
    <n v="58"/>
    <n v="6133.6896551724103"/>
    <n v="-4.8810344827585697"/>
    <n v="37.989491451180001"/>
    <m/>
    <m/>
    <m/>
    <n v="694"/>
    <m/>
    <m/>
    <n v="137.72413793103399"/>
    <n v="7.1791437317259099"/>
    <n v="50.289473684210499"/>
    <n v="5.9327479317234797"/>
    <m/>
    <m/>
  </r>
  <r>
    <x v="1"/>
    <x v="5"/>
    <x v="54"/>
    <d v="2017-06-27T00:00:00"/>
    <m/>
    <n v="35"/>
    <n v="6312.6571428571397"/>
    <n v="-11.4971428571428"/>
    <n v="41.809912074280398"/>
    <m/>
    <m/>
    <m/>
    <m/>
    <m/>
    <m/>
    <n v="110.114285714286"/>
    <n v="7.5126527925089404"/>
    <n v="53.455882352941202"/>
    <n v="6.4725750676767504"/>
    <m/>
    <m/>
  </r>
  <r>
    <x v="1"/>
    <x v="3"/>
    <x v="95"/>
    <d v="2017-05-21T00:00:00"/>
    <n v="4.73088685015291E-2"/>
    <n v="327"/>
    <n v="6001.7584097859299"/>
    <n v="-12.97247706422"/>
    <n v="18.361315173525501"/>
    <m/>
    <m/>
    <m/>
    <m/>
    <m/>
    <m/>
    <n v="108.100917431193"/>
    <n v="2.9215839699102002"/>
    <n v="31.4628762541806"/>
    <n v="1.48441666240245"/>
    <m/>
    <m/>
  </r>
  <r>
    <x v="1"/>
    <x v="3"/>
    <x v="202"/>
    <d v="2017-05-01T00:00:00"/>
    <n v="6.6129032258064498E-3"/>
    <n v="62"/>
    <n v="7450.27419354839"/>
    <n v="-15.2209677419355"/>
    <n v="33.850751853426999"/>
    <m/>
    <m/>
    <m/>
    <m/>
    <m/>
    <m/>
    <n v="160.09677419354799"/>
    <n v="9.5890358484089901"/>
    <n v="81.629090909090905"/>
    <n v="5.1976352255191403"/>
    <m/>
    <m/>
  </r>
  <r>
    <x v="1"/>
    <x v="5"/>
    <x v="203"/>
    <d v="2017-02-01T00:00:00"/>
    <n v="5.1818181818181798E-2"/>
    <n v="44"/>
    <n v="7805.7045454545496"/>
    <n v="-18.511363636363601"/>
    <n v="35.778506459619997"/>
    <m/>
    <m/>
    <m/>
    <m/>
    <m/>
    <m/>
    <n v="98"/>
    <n v="6.1213935320141202"/>
    <n v="68.589743589743605"/>
    <n v="4.3692780895601997"/>
    <m/>
    <m/>
  </r>
  <r>
    <x v="1"/>
    <x v="0"/>
    <x v="191"/>
    <d v="2017-07-15T00:00:00"/>
    <n v="1.39130434782609E-2"/>
    <n v="46"/>
    <n v="5609.8913043478296"/>
    <n v="-20.752173913043499"/>
    <n v="47.365226827867801"/>
    <m/>
    <m/>
    <m/>
    <n v="801.88888888888903"/>
    <n v="3.7731902525123502"/>
    <n v="0.203124026883722"/>
    <n v="142.89130434782601"/>
    <n v="9.2344779419707095"/>
    <n v="31.022222222222201"/>
    <n v="2.6796500014350402"/>
    <m/>
    <m/>
  </r>
  <r>
    <x v="1"/>
    <x v="3"/>
    <x v="164"/>
    <d v="2017-05-07T00:00:00"/>
    <n v="2.5409836065573801E-2"/>
    <n v="61"/>
    <n v="6567.3606557377097"/>
    <n v="-26.522950819672101"/>
    <n v="35.964489498423198"/>
    <m/>
    <m/>
    <m/>
    <n v="713.04166666666697"/>
    <n v="3.1060508929808299"/>
    <n v="0.212375984609944"/>
    <n v="132.34426229508199"/>
    <n v="7.89538445946667"/>
    <n v="44.832758620689702"/>
    <n v="4.4450801993905698"/>
    <m/>
    <m/>
  </r>
  <r>
    <x v="1"/>
    <x v="3"/>
    <x v="204"/>
    <d v="2017-03-13T00:00:00"/>
    <n v="0.108795180722892"/>
    <n v="83"/>
    <n v="5141.8433734939799"/>
    <n v="-27.378313253011999"/>
    <n v="31.495568772937901"/>
    <m/>
    <m/>
    <m/>
    <m/>
    <m/>
    <m/>
    <n v="127.156626506024"/>
    <n v="5.7520641615028998"/>
    <n v="46.634615384615401"/>
    <n v="4.9988622837879797"/>
    <m/>
    <m/>
  </r>
  <r>
    <x v="1"/>
    <x v="5"/>
    <x v="62"/>
    <d v="2017-07-20T00:00:00"/>
    <m/>
    <n v="34"/>
    <n v="6529.7058823529396"/>
    <n v="-28.591176470588199"/>
    <n v="48.7210522615188"/>
    <m/>
    <m/>
    <m/>
    <n v="907.2"/>
    <m/>
    <m/>
    <n v="103.14705882352899"/>
    <n v="8.7408859947465896"/>
    <n v="42.7068965517241"/>
    <n v="4.84643470355525"/>
    <m/>
    <m/>
  </r>
  <r>
    <x v="1"/>
    <x v="0"/>
    <x v="205"/>
    <d v="2017-06-19T00:00:00"/>
    <n v="1.52427184466019E-2"/>
    <n v="103"/>
    <n v="4287.2718446601903"/>
    <n v="-30.762135922330199"/>
    <n v="34.711005169968601"/>
    <m/>
    <m/>
    <m/>
    <m/>
    <m/>
    <m/>
    <n v="156.990291262136"/>
    <n v="6.6587354565547203"/>
    <n v="21.7397849462366"/>
    <n v="1.71887477177098"/>
    <m/>
    <m/>
  </r>
  <r>
    <x v="1"/>
    <x v="0"/>
    <x v="206"/>
    <d v="2017-01-23T00:00:00"/>
    <n v="0.33953125000000001"/>
    <n v="128"/>
    <n v="7630.6875"/>
    <n v="-33.800781250000099"/>
    <n v="24.418217327859701"/>
    <m/>
    <m/>
    <m/>
    <m/>
    <m/>
    <m/>
    <n v="123.6796875"/>
    <n v="4.5807756558761197"/>
    <n v="43.254545454545401"/>
    <n v="3.0581226798591499"/>
    <m/>
    <m/>
  </r>
  <r>
    <x v="1"/>
    <x v="3"/>
    <x v="65"/>
    <d v="2017-05-05T00:00:00"/>
    <n v="0.16600000000000001"/>
    <n v="295"/>
    <n v="4890.4067796610198"/>
    <n v="-36.404406779661102"/>
    <n v="16.982406650486102"/>
    <m/>
    <m/>
    <m/>
    <m/>
    <n v="4.7265121527777803"/>
    <n v="0.31377942963789701"/>
    <n v="110.708474576271"/>
    <n v="2.8403276955926602"/>
    <n v="23.520748299319699"/>
    <n v="1.17674744444936"/>
    <m/>
    <m/>
  </r>
  <r>
    <x v="1"/>
    <x v="0"/>
    <x v="207"/>
    <d v="2017-05-13T00:00:00"/>
    <n v="0.18710144927536199"/>
    <n v="69"/>
    <n v="6585.4057971014499"/>
    <n v="-36.570588235294203"/>
    <n v="30.9339277229241"/>
    <m/>
    <m/>
    <m/>
    <m/>
    <m/>
    <m/>
    <n v="118.49275362318799"/>
    <n v="6.4676262192835399"/>
    <n v="33.609230769230798"/>
    <n v="2.7286529177530299"/>
    <m/>
    <m/>
  </r>
  <r>
    <x v="1"/>
    <x v="7"/>
    <x v="208"/>
    <d v="2017-07-10T00:00:00"/>
    <n v="0.22778761061946901"/>
    <n v="113"/>
    <n v="5947.1504424778796"/>
    <n v="-38.4292035398229"/>
    <n v="26.351340673900499"/>
    <m/>
    <m/>
    <m/>
    <m/>
    <m/>
    <m/>
    <n v="151.69026548672599"/>
    <n v="5.5028449090665097"/>
    <n v="41.498198198198203"/>
    <n v="3.08824883838194"/>
    <m/>
    <m/>
  </r>
  <r>
    <x v="1"/>
    <x v="3"/>
    <x v="209"/>
    <d v="2017-01-20T00:00:00"/>
    <n v="9.4395161290322604E-2"/>
    <n v="744"/>
    <n v="4938.3185483871002"/>
    <n v="-40.783870967741898"/>
    <n v="10.9158090659515"/>
    <m/>
    <m/>
    <m/>
    <m/>
    <n v="3.9939306358381499"/>
    <n v="0.20898027980814399"/>
    <n v="161.43010752688201"/>
    <n v="2.2577792620905002"/>
    <n v="30.365671641791099"/>
    <n v="0.85307124965981196"/>
    <m/>
    <m/>
  </r>
  <r>
    <x v="1"/>
    <x v="3"/>
    <x v="86"/>
    <d v="2017-08-17T00:00:00"/>
    <n v="4.1935483870967703E-2"/>
    <n v="62"/>
    <n v="5968.5"/>
    <n v="-43.230645161290298"/>
    <n v="37.719522358347596"/>
    <m/>
    <m/>
    <m/>
    <m/>
    <m/>
    <m/>
    <n v="104.41935483871001"/>
    <n v="5.6266039319496803"/>
    <n v="46.1426229508197"/>
    <n v="3.3516943427619901"/>
    <m/>
    <m/>
  </r>
  <r>
    <x v="1"/>
    <x v="0"/>
    <x v="75"/>
    <d v="2017-08-05T00:00:00"/>
    <n v="0.105769230769231"/>
    <n v="104"/>
    <n v="7860.8942307692296"/>
    <n v="-44.9028846153846"/>
    <n v="30.8565182869519"/>
    <n v="77"/>
    <n v="299.45454545454498"/>
    <n v="266.97468354430401"/>
    <n v="1008.16455696203"/>
    <n v="3.3118217410484299"/>
    <n v="0.101821971096226"/>
    <n v="129.90384615384599"/>
    <n v="5.4048480303599904"/>
    <n v="47.034951456310701"/>
    <n v="3.1308033747043398"/>
    <n v="-10.534951456310701"/>
    <n v="9.6663218370726494"/>
  </r>
  <r>
    <x v="1"/>
    <x v="0"/>
    <x v="41"/>
    <d v="2017-06-08T00:00:00"/>
    <n v="0.73074074074074102"/>
    <n v="27"/>
    <n v="8237.5555555555493"/>
    <n v="-47.8"/>
    <n v="90.052117546695499"/>
    <m/>
    <m/>
    <m/>
    <m/>
    <m/>
    <m/>
    <n v="143.888888888889"/>
    <n v="13.328667274714199"/>
    <n v="41.248148148148097"/>
    <n v="5.4100844171662699"/>
    <m/>
    <m/>
  </r>
  <r>
    <x v="1"/>
    <x v="0"/>
    <x v="61"/>
    <d v="2017-05-01T00:00:00"/>
    <m/>
    <n v="72"/>
    <n v="5554.0138888888896"/>
    <n v="-49.509722222222301"/>
    <n v="30.746200012015802"/>
    <m/>
    <m/>
    <m/>
    <m/>
    <n v="2.4174777777777798"/>
    <n v="0.29861248238350901"/>
    <n v="109.791666666667"/>
    <n v="7.3533108567199603"/>
    <n v="32.134285714285703"/>
    <n v="2.4299339984683002"/>
    <m/>
    <m/>
  </r>
  <r>
    <x v="1"/>
    <x v="3"/>
    <x v="30"/>
    <d v="2017-05-22T00:00:00"/>
    <n v="0.179977324263039"/>
    <n v="441"/>
    <n v="4758.2698412698401"/>
    <n v="-50.975510204081601"/>
    <n v="14.941841578062499"/>
    <m/>
    <m/>
    <m/>
    <m/>
    <m/>
    <m/>
    <n v="125.015873015873"/>
    <n v="3.02232203322639"/>
    <n v="35.143691588785103"/>
    <n v="1.22114033823436"/>
    <m/>
    <m/>
  </r>
  <r>
    <x v="1"/>
    <x v="0"/>
    <x v="210"/>
    <d v="2017-07-05T00:00:00"/>
    <m/>
    <n v="26"/>
    <n v="5191.9230769230799"/>
    <n v="-55.811538461538497"/>
    <n v="35.608952775271"/>
    <m/>
    <m/>
    <m/>
    <m/>
    <m/>
    <m/>
    <n v="129.769230769231"/>
    <n v="14.515488565116399"/>
    <n v="31.6904761904762"/>
    <n v="4.1694747000523202"/>
    <m/>
    <m/>
  </r>
  <r>
    <x v="1"/>
    <x v="2"/>
    <x v="211"/>
    <d v="2016-06-27T00:00:00"/>
    <n v="1.29113924050633E-2"/>
    <n v="79"/>
    <n v="8779.6962025316498"/>
    <n v="-59.434177215189898"/>
    <n v="25.8885363146637"/>
    <m/>
    <m/>
    <m/>
    <m/>
    <n v="1.48"/>
    <n v="0.29732995333370899"/>
    <n v="115.60759493670901"/>
    <n v="6.7144526676129503"/>
    <n v="47.323188405797097"/>
    <n v="3.5548737871389098"/>
    <m/>
    <m/>
  </r>
  <r>
    <x v="1"/>
    <x v="0"/>
    <x v="26"/>
    <d v="2017-05-01T00:00:00"/>
    <n v="5.14285714285714E-2"/>
    <n v="42"/>
    <n v="6196.4523809523798"/>
    <n v="-62.064285714285703"/>
    <n v="43.321900460186797"/>
    <m/>
    <m/>
    <m/>
    <n v="703.3"/>
    <m/>
    <m/>
    <n v="134.73809523809501"/>
    <n v="7.8344558607426702"/>
    <n v="55.8682926829268"/>
    <n v="5.9541689012972698"/>
    <m/>
    <m/>
  </r>
  <r>
    <x v="1"/>
    <x v="0"/>
    <x v="67"/>
    <d v="2017-04-18T00:00:00"/>
    <n v="0.194524590163934"/>
    <n v="610"/>
    <n v="6866.1311475409802"/>
    <n v="-64.027377049180302"/>
    <n v="12.2099218788359"/>
    <m/>
    <m/>
    <m/>
    <m/>
    <m/>
    <m/>
    <n v="102.95245901639299"/>
    <n v="1.68694462802335"/>
    <n v="46.247108843537397"/>
    <n v="1.33707386927634"/>
    <m/>
    <m/>
  </r>
  <r>
    <x v="1"/>
    <x v="4"/>
    <x v="212"/>
    <d v="2016-08-11T00:00:00"/>
    <n v="9.64705882352941E-2"/>
    <n v="34"/>
    <n v="5793.2352941176496"/>
    <n v="-65.270588235294099"/>
    <n v="57.336911787148097"/>
    <m/>
    <m/>
    <m/>
    <m/>
    <m/>
    <m/>
    <n v="119.941176470588"/>
    <n v="10.638186788164401"/>
    <n v="35.193939393939402"/>
    <n v="4.70058212746107"/>
    <m/>
    <m/>
  </r>
  <r>
    <x v="1"/>
    <x v="8"/>
    <x v="213"/>
    <d v="2017-01-30T00:00:00"/>
    <m/>
    <n v="67"/>
    <n v="7558.1044776119397"/>
    <n v="-65.604477611940297"/>
    <n v="34.648117369285799"/>
    <m/>
    <m/>
    <m/>
    <m/>
    <n v="3.5560769230769198"/>
    <n v="0.46140686175110801"/>
    <n v="111.716417910448"/>
    <n v="6.5477685293366701"/>
    <n v="32.205454545454501"/>
    <n v="2.0518406258981998"/>
    <m/>
    <m/>
  </r>
  <r>
    <x v="1"/>
    <x v="0"/>
    <x v="165"/>
    <d v="2017-06-15T00:00:00"/>
    <n v="4.5232558139534897E-2"/>
    <n v="86"/>
    <n v="6206.6627906976701"/>
    <n v="-66.229069767441899"/>
    <n v="34.776039200962998"/>
    <m/>
    <m/>
    <m/>
    <m/>
    <m/>
    <m/>
    <n v="128.09302325581399"/>
    <n v="6.5420167388569697"/>
    <n v="35.286746987951801"/>
    <n v="3.10896761150968"/>
    <m/>
    <m/>
  </r>
  <r>
    <x v="1"/>
    <x v="3"/>
    <x v="214"/>
    <d v="2017-08-22T00:00:00"/>
    <n v="0.77553191489361695"/>
    <n v="47"/>
    <n v="5009.8936170212801"/>
    <n v="-66.870212765957405"/>
    <n v="36.300159008998399"/>
    <m/>
    <m/>
    <m/>
    <m/>
    <m/>
    <m/>
    <n v="119.404255319149"/>
    <n v="12.043693947401501"/>
    <n v="32.217021276595702"/>
    <n v="3.0528710181952801"/>
    <m/>
    <m/>
  </r>
  <r>
    <x v="1"/>
    <x v="2"/>
    <x v="25"/>
    <d v="2016-06-25T00:00:00"/>
    <n v="7.1538461538461495E-2"/>
    <n v="26"/>
    <n v="6731.7307692307704"/>
    <n v="-66.919230769230793"/>
    <n v="44.519150941945398"/>
    <m/>
    <m/>
    <m/>
    <m/>
    <m/>
    <m/>
    <n v="133.34615384615401"/>
    <n v="13.9755767523967"/>
    <n v="49.143999999999998"/>
    <n v="3.8880118312577201"/>
    <m/>
    <m/>
  </r>
  <r>
    <x v="1"/>
    <x v="4"/>
    <x v="215"/>
    <d v="2017-08-06T00:00:00"/>
    <n v="0.13710526315789501"/>
    <n v="76"/>
    <n v="7362.4342105263204"/>
    <n v="-67.924999999999997"/>
    <n v="30.502292357052202"/>
    <m/>
    <m/>
    <m/>
    <n v="1047.5"/>
    <n v="2.6203293333333302"/>
    <n v="0.227306986844622"/>
    <n v="118.447368421053"/>
    <n v="5.2042962932238899"/>
    <n v="55.022222222222197"/>
    <n v="3.71625412046598"/>
    <m/>
    <m/>
  </r>
  <r>
    <x v="1"/>
    <x v="3"/>
    <x v="13"/>
    <d v="2016-09-18T00:00:00"/>
    <n v="4.0983606557376998E-2"/>
    <n v="61"/>
    <n v="5033.5901639344302"/>
    <n v="-69.011475409836095"/>
    <n v="30.440099568491501"/>
    <m/>
    <m/>
    <m/>
    <m/>
    <m/>
    <m/>
    <n v="178.27868852459"/>
    <n v="9.6434561506085998"/>
    <n v="22.270491803278698"/>
    <n v="1.8536529350499"/>
    <m/>
    <m/>
  </r>
  <r>
    <x v="1"/>
    <x v="4"/>
    <x v="29"/>
    <d v="2017-01-07T00:00:00"/>
    <n v="1.7169811320754701E-2"/>
    <n v="53"/>
    <n v="5162.5471698113197"/>
    <n v="-69.607547169811298"/>
    <n v="50.4474935654126"/>
    <m/>
    <m/>
    <m/>
    <m/>
    <m/>
    <m/>
    <n v="103.622641509434"/>
    <n v="6.57866468506566"/>
    <n v="35.688461538461603"/>
    <n v="5.2130938332312304"/>
    <m/>
    <m/>
  </r>
  <r>
    <x v="1"/>
    <x v="4"/>
    <x v="216"/>
    <d v="2017-08-15T00:00:00"/>
    <n v="4.68421052631579E-2"/>
    <n v="57"/>
    <n v="6093.4035087719303"/>
    <n v="-70.349999999999994"/>
    <n v="33.543258462941303"/>
    <m/>
    <m/>
    <m/>
    <m/>
    <m/>
    <m/>
    <n v="130.508771929825"/>
    <n v="7.5633549168594403"/>
    <n v="41.664705882352997"/>
    <n v="3.5156823157573198"/>
    <m/>
    <m/>
  </r>
  <r>
    <x v="1"/>
    <x v="0"/>
    <x v="217"/>
    <d v="2016-10-04T00:00:00"/>
    <m/>
    <n v="26"/>
    <n v="5794.3076923076896"/>
    <n v="-75.626923076923106"/>
    <n v="50.269975917024503"/>
    <m/>
    <m/>
    <m/>
    <m/>
    <m/>
    <m/>
    <n v="115.269230769231"/>
    <n v="13.423121004997"/>
    <n v="37.372"/>
    <n v="4.3181188805620803"/>
    <m/>
    <m/>
  </r>
  <r>
    <x v="1"/>
    <x v="3"/>
    <x v="218"/>
    <d v="2016-12-19T00:00:00"/>
    <n v="0.105272727272727"/>
    <n v="55"/>
    <n v="4132.4363636363596"/>
    <n v="-75.887272727272801"/>
    <n v="41.331713478730201"/>
    <m/>
    <m/>
    <m/>
    <m/>
    <m/>
    <m/>
    <n v="159.345454545455"/>
    <n v="10.114270286189701"/>
    <n v="20.207272727272699"/>
    <n v="1.85094725870697"/>
    <m/>
    <m/>
  </r>
  <r>
    <x v="1"/>
    <x v="3"/>
    <x v="187"/>
    <d v="2017-02-18T00:00:00"/>
    <n v="5.41176470588235E-2"/>
    <n v="34"/>
    <n v="5298.1176470588198"/>
    <n v="-77.214705882352902"/>
    <n v="50.582855756440701"/>
    <m/>
    <m/>
    <m/>
    <m/>
    <m/>
    <m/>
    <n v="147.17647058823499"/>
    <n v="8.7882061817795094"/>
    <n v="43.332352941176502"/>
    <n v="6.0192512319830698"/>
    <m/>
    <m/>
  </r>
  <r>
    <x v="1"/>
    <x v="1"/>
    <x v="150"/>
    <d v="2017-08-21T00:00:00"/>
    <m/>
    <n v="144"/>
    <n v="6069.2013888888896"/>
    <n v="-77.672916666666694"/>
    <n v="27.0675221772693"/>
    <m/>
    <m/>
    <m/>
    <m/>
    <n v="3.04515452462446"/>
    <n v="0.16476191766537199"/>
    <n v="109.152777777778"/>
    <n v="3.8681317988772399"/>
    <n v="48.231654676258998"/>
    <n v="2.8810198360232802"/>
    <m/>
    <m/>
  </r>
  <r>
    <x v="1"/>
    <x v="3"/>
    <x v="72"/>
    <d v="2017-08-30T00:00:00"/>
    <m/>
    <n v="49"/>
    <n v="3728.7959183673502"/>
    <n v="-79.471428571428604"/>
    <n v="41.468801792538599"/>
    <n v="46"/>
    <n v="160.673913043478"/>
    <n v="124.04347826087"/>
    <n v="483.195652173913"/>
    <n v="3.0492012948817799"/>
    <n v="0.153100665473137"/>
    <n v="137.142857142857"/>
    <n v="6.6370942744670502"/>
    <n v="33.753061224489798"/>
    <n v="4.3128428110229002"/>
    <n v="35.2040816326531"/>
    <n v="15.1657110670726"/>
  </r>
  <r>
    <x v="1"/>
    <x v="3"/>
    <x v="219"/>
    <d v="2016-04-21T00:00:00"/>
    <m/>
    <n v="187"/>
    <n v="4577.0588235294099"/>
    <n v="-87.305347593582894"/>
    <n v="19.434781866779801"/>
    <m/>
    <m/>
    <m/>
    <m/>
    <m/>
    <m/>
    <n v="131.679144385027"/>
    <n v="4.4124601692986696"/>
    <n v="30.5902173913043"/>
    <n v="1.5879910084253901"/>
    <m/>
    <m/>
  </r>
  <r>
    <x v="1"/>
    <x v="3"/>
    <x v="39"/>
    <d v="2017-01-16T00:00:00"/>
    <n v="4.4966442953020096E-3"/>
    <n v="447"/>
    <n v="4506.8680089485497"/>
    <n v="-87.999105145413907"/>
    <n v="14.2892253904055"/>
    <m/>
    <m/>
    <m/>
    <m/>
    <m/>
    <m/>
    <n v="182.81879194630901"/>
    <n v="3.7662328921975501"/>
    <n v="17.294407158836702"/>
    <n v="0.70696395652378397"/>
    <m/>
    <m/>
  </r>
  <r>
    <x v="1"/>
    <x v="6"/>
    <x v="220"/>
    <d v="2017-06-28T00:00:00"/>
    <m/>
    <n v="50"/>
    <n v="3761.34"/>
    <n v="-92.007999999999996"/>
    <n v="27.420715071281599"/>
    <m/>
    <m/>
    <m/>
    <m/>
    <n v="3.7814821428571399"/>
    <n v="0.36536013529523897"/>
    <n v="131.96"/>
    <n v="9.2786329042283295"/>
    <n v="21.827999999999999"/>
    <n v="2.55953605489873"/>
    <m/>
    <m/>
  </r>
  <r>
    <x v="1"/>
    <x v="3"/>
    <x v="221"/>
    <d v="2017-03-05T00:00:00"/>
    <n v="7.2500000000000004E-3"/>
    <n v="40"/>
    <n v="6279.65"/>
    <n v="-93.728205128205104"/>
    <n v="31.824470708562199"/>
    <m/>
    <m/>
    <m/>
    <m/>
    <m/>
    <m/>
    <n v="127.5"/>
    <n v="9.3829496209744008"/>
    <n v="44.067500000000003"/>
    <n v="4.6798632835334102"/>
    <m/>
    <m/>
  </r>
  <r>
    <x v="1"/>
    <x v="3"/>
    <x v="222"/>
    <d v="2017-03-06T00:00:00"/>
    <m/>
    <n v="27"/>
    <n v="5040.2222222222199"/>
    <n v="-94.434615384615398"/>
    <n v="50.592776602778898"/>
    <m/>
    <m/>
    <m/>
    <m/>
    <m/>
    <m/>
    <n v="183.74074074074099"/>
    <n v="11.585012494978599"/>
    <n v="36.262962962963002"/>
    <n v="4.3571245260234299"/>
    <m/>
    <m/>
  </r>
  <r>
    <x v="1"/>
    <x v="3"/>
    <x v="93"/>
    <d v="2017-02-03T00:00:00"/>
    <n v="4.1666666666666699E-2"/>
    <n v="30"/>
    <n v="5427.6"/>
    <n v="-96.033333333333303"/>
    <n v="43.9860710275928"/>
    <m/>
    <m/>
    <m/>
    <n v="743.28571428571399"/>
    <m/>
    <m/>
    <n v="137.19999999999999"/>
    <n v="12.7025565351521"/>
    <n v="35.7392857142857"/>
    <n v="4.4180196768123796"/>
    <m/>
    <m/>
  </r>
  <r>
    <x v="1"/>
    <x v="7"/>
    <x v="183"/>
    <d v="2017-04-10T00:00:00"/>
    <m/>
    <n v="68"/>
    <n v="6494.5441176470604"/>
    <n v="-103.17794117647099"/>
    <n v="38.205890566102902"/>
    <m/>
    <m/>
    <m/>
    <m/>
    <n v="3.9514471181360999"/>
    <n v="0.16465704508210099"/>
    <n v="116.35294117647101"/>
    <n v="5.2276433427669602"/>
    <n v="51.734328358208998"/>
    <n v="4.3450672043799301"/>
    <m/>
    <m/>
  </r>
  <r>
    <x v="1"/>
    <x v="1"/>
    <x v="189"/>
    <d v="2016-05-07T00:00:00"/>
    <n v="2.6172839506172801E-2"/>
    <n v="81"/>
    <n v="7671.2222222222199"/>
    <n v="-105.14074074074099"/>
    <n v="34.820627080823598"/>
    <n v="63"/>
    <n v="274.555555555556"/>
    <n v="266.6875"/>
    <n v="981.4375"/>
    <n v="3.5786661896549399"/>
    <n v="0.16764216629075601"/>
    <n v="119.975308641975"/>
    <n v="7.4323902264329398"/>
    <n v="50.737681159420298"/>
    <n v="2.9328082883655302"/>
    <n v="-34.615277777777798"/>
    <n v="9.7996278512988599"/>
  </r>
  <r>
    <x v="1"/>
    <x v="7"/>
    <x v="181"/>
    <d v="2017-07-19T00:00:00"/>
    <m/>
    <n v="120"/>
    <n v="6340.2833333333301"/>
    <n v="-106.150833333333"/>
    <n v="30.641140164530501"/>
    <m/>
    <m/>
    <m/>
    <m/>
    <n v="3.9286439484127"/>
    <n v="0.16704093550205501"/>
    <n v="113.35"/>
    <n v="4.4022792988644097"/>
    <n v="42.1566371681416"/>
    <n v="2.8960282962548698"/>
    <m/>
    <m/>
  </r>
  <r>
    <x v="1"/>
    <x v="0"/>
    <x v="109"/>
    <d v="2017-09-03T00:00:00"/>
    <m/>
    <n v="142"/>
    <n v="4926.2112676056304"/>
    <n v="-106.714084507042"/>
    <n v="26.934654173324098"/>
    <m/>
    <m/>
    <m/>
    <m/>
    <m/>
    <m/>
    <n v="109.22535211267601"/>
    <n v="4.7609564228160899"/>
    <n v="32.595652173913003"/>
    <n v="1.83534473283285"/>
    <m/>
    <m/>
  </r>
  <r>
    <x v="1"/>
    <x v="0"/>
    <x v="132"/>
    <d v="2017-07-21T00:00:00"/>
    <n v="0.112666666666667"/>
    <n v="30"/>
    <n v="4552.0333333333301"/>
    <n v="-107.613333333333"/>
    <n v="40.390753958845401"/>
    <m/>
    <m/>
    <m/>
    <n v="580.375"/>
    <n v="3.5508217698967699"/>
    <n v="0.38378357998752399"/>
    <n v="149.19999999999999"/>
    <n v="10.348790811702001"/>
    <n v="37.320689655172401"/>
    <n v="5.4408040990369404"/>
    <m/>
    <m/>
  </r>
  <r>
    <x v="1"/>
    <x v="2"/>
    <x v="45"/>
    <d v="2017-04-28T00:00:00"/>
    <n v="4.0819672131147497E-2"/>
    <n v="61"/>
    <n v="7184.5737704918001"/>
    <n v="-107.698360655738"/>
    <n v="42.609902161942202"/>
    <n v="59"/>
    <n v="288.91525423728802"/>
    <n v="249.101694915254"/>
    <n v="931.28813559321998"/>
    <n v="2.7295251455436902"/>
    <n v="0.177762580357582"/>
    <n v="128.754098360656"/>
    <n v="6.4103594324648201"/>
    <n v="49.613793103448302"/>
    <n v="5.2708270657366301"/>
    <n v="-8.5836363636363604"/>
    <n v="14.3703507811504"/>
  </r>
  <r>
    <x v="1"/>
    <x v="0"/>
    <x v="223"/>
    <d v="2016-03-21T00:00:00"/>
    <n v="0.13185567010309299"/>
    <n v="194"/>
    <n v="4262.9690721649504"/>
    <n v="-107.764432989691"/>
    <n v="19.722566786125601"/>
    <m/>
    <m/>
    <m/>
    <m/>
    <n v="4.0682461538461503"/>
    <n v="0.20500185362760601"/>
    <n v="156.77319587628901"/>
    <n v="5.0731206456447202"/>
    <n v="25.881865284974101"/>
    <n v="1.7259207772590199"/>
    <m/>
    <m/>
  </r>
  <r>
    <x v="1"/>
    <x v="1"/>
    <x v="224"/>
    <d v="2017-03-20T00:00:00"/>
    <m/>
    <n v="223"/>
    <n v="5454.2107623318398"/>
    <n v="-107.94080717488799"/>
    <n v="18.4478374755262"/>
    <m/>
    <m/>
    <m/>
    <m/>
    <n v="3.2136521035598702"/>
    <n v="0.15307247979734101"/>
    <n v="110.955156950673"/>
    <n v="3.5210626388355202"/>
    <n v="46.492272727272798"/>
    <n v="2.1824521726155099"/>
    <m/>
    <m/>
  </r>
  <r>
    <x v="1"/>
    <x v="3"/>
    <x v="139"/>
    <d v="2016-03-18T00:00:00"/>
    <m/>
    <n v="125"/>
    <n v="3877.5920000000001"/>
    <n v="-109.1968"/>
    <n v="25.072435859274201"/>
    <m/>
    <m/>
    <m/>
    <m/>
    <m/>
    <m/>
    <n v="166.864"/>
    <n v="5.20174094926168"/>
    <n v="22.756799999999998"/>
    <n v="1.5448479770702599"/>
    <m/>
    <m/>
  </r>
  <r>
    <x v="1"/>
    <x v="3"/>
    <x v="225"/>
    <d v="2017-09-04T00:00:00"/>
    <n v="3.02439024390244E-2"/>
    <n v="41"/>
    <n v="4999.4390243902399"/>
    <n v="-109.560975609756"/>
    <n v="31.316147529250198"/>
    <m/>
    <m/>
    <m/>
    <m/>
    <n v="3.01527647058824"/>
    <n v="0.25632128909595098"/>
    <n v="130.65853658536599"/>
    <n v="8.1034176587004598"/>
    <n v="36.814705882352897"/>
    <n v="4.2659350678047403"/>
    <m/>
    <m/>
  </r>
  <r>
    <x v="1"/>
    <x v="6"/>
    <x v="226"/>
    <d v="2017-01-30T00:00:00"/>
    <n v="4.0412371134020603E-2"/>
    <n v="97"/>
    <n v="6689.5979381443303"/>
    <n v="-111.061855670103"/>
    <n v="28.266273839628099"/>
    <m/>
    <m/>
    <m/>
    <m/>
    <m/>
    <m/>
    <n v="130.71134020618601"/>
    <n v="5.0796270943983401"/>
    <n v="43.863541666666698"/>
    <n v="2.4735314266936999"/>
    <m/>
    <m/>
  </r>
  <r>
    <x v="1"/>
    <x v="3"/>
    <x v="227"/>
    <d v="2017-03-15T00:00:00"/>
    <m/>
    <n v="79"/>
    <n v="3829.60759493671"/>
    <n v="-112.301265822785"/>
    <n v="24.863967292094301"/>
    <m/>
    <m/>
    <m/>
    <m/>
    <m/>
    <m/>
    <n v="137.40506329113899"/>
    <n v="7.1590526415773503"/>
    <n v="28.616666666666699"/>
    <n v="2.62942721926041"/>
    <m/>
    <m/>
  </r>
  <r>
    <x v="1"/>
    <x v="3"/>
    <x v="100"/>
    <d v="2017-06-30T00:00:00"/>
    <n v="1.2777777777777799E-2"/>
    <n v="72"/>
    <n v="5282.3333333333303"/>
    <n v="-112.46944444444399"/>
    <n v="35.516674412753098"/>
    <m/>
    <m/>
    <m/>
    <m/>
    <m/>
    <m/>
    <n v="144.861111111111"/>
    <n v="8.2996102995876697"/>
    <n v="33.172463768115897"/>
    <n v="3.2406853100878998"/>
    <m/>
    <m/>
  </r>
  <r>
    <x v="1"/>
    <x v="4"/>
    <x v="190"/>
    <d v="2017-07-10T00:00:00"/>
    <m/>
    <n v="37"/>
    <n v="5025.6756756756804"/>
    <n v="-112.551351351351"/>
    <n v="53.262649616485497"/>
    <m/>
    <m/>
    <m/>
    <m/>
    <m/>
    <m/>
    <n v="139.64864864864899"/>
    <n v="11.2439650957925"/>
    <n v="38.520588235294099"/>
    <n v="4.5763161893314903"/>
    <m/>
    <m/>
  </r>
  <r>
    <x v="1"/>
    <x v="3"/>
    <x v="228"/>
    <d v="2017-03-02T00:00:00"/>
    <n v="0.168701923076923"/>
    <n v="208"/>
    <n v="7223.1923076923104"/>
    <n v="-112.68269230769199"/>
    <n v="18.107528623439201"/>
    <m/>
    <m/>
    <m/>
    <m/>
    <m/>
    <m/>
    <n v="132.09134615384599"/>
    <n v="4.1652875767428696"/>
    <n v="45.993236714975801"/>
    <n v="2.4541878691289201"/>
    <m/>
    <m/>
  </r>
  <r>
    <x v="1"/>
    <x v="3"/>
    <x v="229"/>
    <d v="2017-01-10T00:00:00"/>
    <m/>
    <n v="62"/>
    <n v="3979.5"/>
    <n v="-113.19193548387101"/>
    <n v="32.579440014807098"/>
    <m/>
    <m/>
    <m/>
    <m/>
    <m/>
    <m/>
    <n v="135.35483870967701"/>
    <n v="8.0502157715413496"/>
    <n v="25.195161290322599"/>
    <n v="2.62075617256163"/>
    <m/>
    <m/>
  </r>
  <r>
    <x v="1"/>
    <x v="3"/>
    <x v="159"/>
    <d v="2016-11-16T00:00:00"/>
    <n v="0.13012422360248399"/>
    <n v="161"/>
    <n v="4272.4906832298102"/>
    <n v="-113.301242236025"/>
    <n v="22.564607586180198"/>
    <m/>
    <m/>
    <m/>
    <m/>
    <n v="4.0817939958592104"/>
    <n v="0.15377613520914701"/>
    <n v="156"/>
    <n v="4.9886205912783899"/>
    <n v="27.800621118012401"/>
    <n v="1.84023853623916"/>
    <m/>
    <m/>
  </r>
  <r>
    <x v="1"/>
    <x v="4"/>
    <x v="230"/>
    <d v="2017-08-19T00:00:00"/>
    <m/>
    <n v="170"/>
    <n v="4818.3352941176499"/>
    <n v="-114.459411764706"/>
    <n v="19.127282976234401"/>
    <m/>
    <m/>
    <m/>
    <m/>
    <m/>
    <m/>
    <n v="158.058823529412"/>
    <n v="5.3970361326582896"/>
    <n v="33.557692307692299"/>
    <n v="1.9128694442436101"/>
    <m/>
    <m/>
  </r>
  <r>
    <x v="1"/>
    <x v="4"/>
    <x v="128"/>
    <d v="2017-03-13T00:00:00"/>
    <n v="2.96E-3"/>
    <n v="125"/>
    <n v="4978.9759999999997"/>
    <n v="-117.4992"/>
    <n v="24.510131690358399"/>
    <m/>
    <m/>
    <m/>
    <m/>
    <m/>
    <m/>
    <n v="156.648"/>
    <n v="7.1852470359579099"/>
    <n v="34.185600000000001"/>
    <n v="2.1978886361174399"/>
    <m/>
    <m/>
  </r>
  <r>
    <x v="1"/>
    <x v="3"/>
    <x v="231"/>
    <d v="2017-06-20T00:00:00"/>
    <n v="3.5401459854014598E-2"/>
    <n v="137"/>
    <n v="5562.9562043795604"/>
    <n v="-118.724087591241"/>
    <n v="23.2608419788214"/>
    <m/>
    <m/>
    <m/>
    <m/>
    <m/>
    <m/>
    <n v="110.31386861313899"/>
    <n v="4.0940629739008099"/>
    <n v="37.950400000000002"/>
    <n v="2.5089997040331999"/>
    <m/>
    <m/>
  </r>
  <r>
    <x v="1"/>
    <x v="3"/>
    <x v="71"/>
    <d v="2017-07-15T00:00:00"/>
    <n v="7.0542635658914698E-3"/>
    <n v="129"/>
    <n v="6662.27906976744"/>
    <n v="-119.002325581395"/>
    <n v="25.048454242011498"/>
    <n v="36"/>
    <n v="299.722222222222"/>
    <n v="230.555555555556"/>
    <n v="892.11111111111097"/>
    <n v="2.3345144767571102"/>
    <n v="0.13115046841610001"/>
    <n v="90.263565891472894"/>
    <n v="3.7010290736434501"/>
    <n v="58.2837398373984"/>
    <n v="2.7634486617104499"/>
    <n v="-22.134677419354801"/>
    <n v="7.5286309047332702"/>
  </r>
  <r>
    <x v="1"/>
    <x v="0"/>
    <x v="232"/>
    <d v="2017-08-10T00:00:00"/>
    <n v="1.1538461538461501E-3"/>
    <n v="208"/>
    <n v="4864.9230769230799"/>
    <n v="-121.703365384615"/>
    <n v="20.233334554480201"/>
    <m/>
    <m/>
    <m/>
    <m/>
    <m/>
    <m/>
    <n v="117.36057692307701"/>
    <n v="4.3395835336483701"/>
    <n v="29.5081730769231"/>
    <n v="1.6242419272403199"/>
    <m/>
    <m/>
  </r>
  <r>
    <x v="1"/>
    <x v="4"/>
    <x v="233"/>
    <d v="2017-03-27T00:00:00"/>
    <n v="6.25E-2"/>
    <n v="28"/>
    <n v="6717.4642857142899"/>
    <n v="-122.285185185185"/>
    <n v="75.209548043547002"/>
    <m/>
    <m/>
    <m/>
    <m/>
    <m/>
    <m/>
    <n v="112.428571428571"/>
    <n v="11.2226656251507"/>
    <n v="43.382142857142902"/>
    <n v="6.1955160726651002"/>
    <m/>
    <m/>
  </r>
  <r>
    <x v="1"/>
    <x v="6"/>
    <x v="70"/>
    <d v="2017-03-06T00:00:00"/>
    <m/>
    <n v="33"/>
    <n v="2960.7878787878799"/>
    <n v="-122.559375"/>
    <n v="25.922074935062799"/>
    <m/>
    <m/>
    <m/>
    <m/>
    <m/>
    <m/>
    <n v="140.09090909090901"/>
    <n v="11.0862974764137"/>
    <n v="13.582758620689701"/>
    <n v="2.1668577790475001"/>
    <m/>
    <m/>
  </r>
  <r>
    <x v="1"/>
    <x v="0"/>
    <x v="234"/>
    <d v="2017-08-07T00:00:00"/>
    <m/>
    <n v="44"/>
    <n v="5528.9318181818198"/>
    <n v="-123.068181818182"/>
    <n v="33.760355826094603"/>
    <m/>
    <m/>
    <m/>
    <m/>
    <m/>
    <m/>
    <n v="97.068181818181799"/>
    <n v="7.2855092156966501"/>
    <n v="44.033333333333303"/>
    <n v="5.27381857795302"/>
    <m/>
    <m/>
  </r>
  <r>
    <x v="1"/>
    <x v="1"/>
    <x v="235"/>
    <d v="2017-05-23T00:00:00"/>
    <m/>
    <n v="79"/>
    <n v="6065.2531645569597"/>
    <n v="-123.540506329114"/>
    <n v="26.047643818969899"/>
    <m/>
    <m/>
    <m/>
    <m/>
    <n v="2.8993695652173899"/>
    <n v="0.33558000890331902"/>
    <n v="122.708860759494"/>
    <n v="6.7279916830042197"/>
    <n v="57.201265822784798"/>
    <n v="3.89953912242443"/>
    <m/>
    <m/>
  </r>
  <r>
    <x v="1"/>
    <x v="1"/>
    <x v="236"/>
    <d v="2017-02-15T00:00:00"/>
    <m/>
    <n v="31"/>
    <n v="6643.1290322580599"/>
    <n v="-123.793548387097"/>
    <n v="37.322739741856601"/>
    <m/>
    <m/>
    <m/>
    <m/>
    <m/>
    <m/>
    <n v="136.90322580645201"/>
    <n v="11.5818132217111"/>
    <n v="54.035483870967703"/>
    <n v="5.4264060630414299"/>
    <m/>
    <m/>
  </r>
  <r>
    <x v="1"/>
    <x v="3"/>
    <x v="122"/>
    <d v="2017-01-23T00:00:00"/>
    <m/>
    <n v="51"/>
    <n v="5186.98039215686"/>
    <n v="-123.85294117647101"/>
    <n v="39.768180240374498"/>
    <m/>
    <m/>
    <m/>
    <m/>
    <m/>
    <m/>
    <n v="171.43137254902001"/>
    <n v="11.4882806407212"/>
    <n v="27.030612244897899"/>
    <n v="2.7679718932920401"/>
    <m/>
    <m/>
  </r>
  <r>
    <x v="1"/>
    <x v="4"/>
    <x v="163"/>
    <d v="2017-04-21T00:00:00"/>
    <m/>
    <n v="67"/>
    <n v="4800.2537313432804"/>
    <n v="-124.049253731343"/>
    <n v="32.067448025287497"/>
    <m/>
    <m/>
    <m/>
    <m/>
    <n v="4.52173468468468"/>
    <n v="0.29992225332900802"/>
    <n v="169.91044776119401"/>
    <n v="8.8532109878673904"/>
    <n v="28.62"/>
    <n v="2.3244925004429202"/>
    <m/>
    <m/>
  </r>
  <r>
    <x v="1"/>
    <x v="0"/>
    <x v="237"/>
    <d v="2016-12-05T00:00:00"/>
    <m/>
    <n v="55"/>
    <n v="3082"/>
    <n v="-124.14727272727301"/>
    <n v="32.071558443165401"/>
    <m/>
    <m/>
    <m/>
    <m/>
    <m/>
    <m/>
    <n v="166.50909090909099"/>
    <n v="11.004127561300299"/>
    <n v="19.675471698113199"/>
    <n v="1.0441867053451599"/>
    <m/>
    <m/>
  </r>
  <r>
    <x v="1"/>
    <x v="0"/>
    <x v="158"/>
    <d v="2016-10-07T00:00:00"/>
    <n v="8.0459770114942493E-3"/>
    <n v="87"/>
    <n v="6037.0459770114903"/>
    <n v="-124.845977011494"/>
    <n v="26.704506606457802"/>
    <m/>
    <m/>
    <m/>
    <m/>
    <m/>
    <m/>
    <n v="104.56321839080501"/>
    <n v="5.4692819407780799"/>
    <n v="36.017073170731699"/>
    <n v="2.5814073625307699"/>
    <m/>
    <m/>
  </r>
  <r>
    <x v="1"/>
    <x v="5"/>
    <x v="238"/>
    <d v="2016-09-20T00:00:00"/>
    <m/>
    <n v="90"/>
    <n v="5752.8111111111102"/>
    <n v="-125.991111111111"/>
    <n v="27.307152056180001"/>
    <m/>
    <m/>
    <m/>
    <n v="666.64705882352905"/>
    <n v="3.8844063926940602"/>
    <n v="0.239362079050528"/>
    <n v="120.833333333333"/>
    <n v="4.6652820310741303"/>
    <n v="66.833707865168506"/>
    <n v="3.6615259214001701"/>
    <m/>
    <m/>
  </r>
  <r>
    <x v="1"/>
    <x v="0"/>
    <x v="10"/>
    <d v="2017-07-24T00:00:00"/>
    <m/>
    <n v="129"/>
    <n v="4098.1162790697699"/>
    <n v="-126.86511627906999"/>
    <n v="23.345687188104701"/>
    <m/>
    <m/>
    <m/>
    <m/>
    <m/>
    <m/>
    <n v="121.53488372093"/>
    <n v="6.4344586827994004"/>
    <n v="23.548214285714302"/>
    <n v="2.0213754691375598"/>
    <m/>
    <m/>
  </r>
  <r>
    <x v="1"/>
    <x v="3"/>
    <x v="239"/>
    <d v="2017-08-10T00:00:00"/>
    <m/>
    <n v="70"/>
    <n v="4565.9571428571398"/>
    <n v="-127.19285714285699"/>
    <n v="36.502379474975399"/>
    <m/>
    <m/>
    <m/>
    <m/>
    <m/>
    <m/>
    <n v="136.21428571428601"/>
    <n v="6.2165508353645702"/>
    <n v="36.604347826087"/>
    <n v="3.3573235816107201"/>
    <m/>
    <m/>
  </r>
  <r>
    <x v="1"/>
    <x v="3"/>
    <x v="59"/>
    <d v="2017-02-19T00:00:00"/>
    <n v="0.55555555555555602"/>
    <n v="45"/>
    <n v="5851.8222222222203"/>
    <n v="-128.68"/>
    <n v="39.742022717734997"/>
    <m/>
    <m/>
    <m/>
    <m/>
    <m/>
    <m/>
    <n v="115.4"/>
    <n v="6.0020535206416197"/>
    <n v="49.606666666666698"/>
    <n v="5.9228630805301501"/>
    <m/>
    <m/>
  </r>
  <r>
    <x v="1"/>
    <x v="4"/>
    <x v="240"/>
    <d v="2016-10-20T00:00:00"/>
    <m/>
    <n v="70"/>
    <n v="5305.8714285714304"/>
    <n v="-129.69999999999999"/>
    <n v="27.914960223195301"/>
    <m/>
    <m/>
    <m/>
    <m/>
    <n v="2.9868039215686299"/>
    <n v="0.35124425484726401"/>
    <n v="145.98571428571401"/>
    <n v="7.9845215908039"/>
    <n v="31.6955882352941"/>
    <n v="2.77977095732169"/>
    <m/>
    <m/>
  </r>
  <r>
    <x v="1"/>
    <x v="0"/>
    <x v="47"/>
    <d v="2017-05-29T00:00:00"/>
    <m/>
    <n v="39"/>
    <n v="6851.1282051282096"/>
    <n v="-130.63589743589699"/>
    <n v="41.787003527347998"/>
    <m/>
    <m/>
    <m/>
    <m/>
    <m/>
    <m/>
    <n v="126.48717948717901"/>
    <n v="8.4329435451202102"/>
    <n v="63.194285714285698"/>
    <n v="5.93175040819842"/>
    <m/>
    <m/>
  </r>
  <r>
    <x v="1"/>
    <x v="3"/>
    <x v="241"/>
    <d v="2016-04-30T00:00:00"/>
    <m/>
    <n v="58"/>
    <n v="3229.8448275862102"/>
    <n v="-131.01206896551699"/>
    <n v="28.031962147890599"/>
    <m/>
    <m/>
    <m/>
    <m/>
    <m/>
    <m/>
    <n v="147.05172413793099"/>
    <n v="8.6684728356822003"/>
    <n v="17.827586206896601"/>
    <n v="1.36362474037682"/>
    <m/>
    <m/>
  </r>
  <r>
    <x v="1"/>
    <x v="4"/>
    <x v="242"/>
    <d v="2017-05-10T00:00:00"/>
    <m/>
    <n v="111"/>
    <n v="2695.4774774774801"/>
    <n v="-131.784684684685"/>
    <n v="20.838195424053399"/>
    <m/>
    <m/>
    <m/>
    <m/>
    <m/>
    <m/>
    <n v="97.585585585585605"/>
    <n v="5.3455143727857504"/>
    <n v="18.863063063063102"/>
    <n v="1.2392191459181201"/>
    <m/>
    <m/>
  </r>
  <r>
    <x v="1"/>
    <x v="3"/>
    <x v="243"/>
    <d v="2017-05-11T00:00:00"/>
    <m/>
    <n v="31"/>
    <n v="4114.1612903225796"/>
    <n v="-132.13548387096799"/>
    <n v="39.260463449733898"/>
    <m/>
    <m/>
    <m/>
    <m/>
    <m/>
    <m/>
    <n v="201.16129032258101"/>
    <n v="15.3578880138376"/>
    <n v="27.829032258064501"/>
    <n v="3.31225224205813"/>
    <m/>
    <m/>
  </r>
  <r>
    <x v="1"/>
    <x v="3"/>
    <x v="244"/>
    <d v="2017-01-08T00:00:00"/>
    <m/>
    <n v="46"/>
    <n v="5727.1956521739103"/>
    <n v="-132.584782608696"/>
    <n v="36.738375856242101"/>
    <m/>
    <m/>
    <m/>
    <m/>
    <m/>
    <m/>
    <n v="159.73913043478299"/>
    <n v="12.7362859761505"/>
    <n v="42.717777777777798"/>
    <n v="4.0424618572801103"/>
    <m/>
    <m/>
  </r>
  <r>
    <x v="1"/>
    <x v="6"/>
    <x v="245"/>
    <d v="2017-02-10T00:00:00"/>
    <m/>
    <n v="51"/>
    <n v="5667.1960784313696"/>
    <n v="-133.745098039216"/>
    <n v="38.672896554961902"/>
    <m/>
    <m/>
    <m/>
    <m/>
    <m/>
    <m/>
    <n v="87.607843137254903"/>
    <n v="6.3150662320202198"/>
    <n v="36.845833333333303"/>
    <n v="3.3697627585713401"/>
    <m/>
    <m/>
  </r>
  <r>
    <x v="1"/>
    <x v="0"/>
    <x v="151"/>
    <d v="2017-08-26T00:00:00"/>
    <m/>
    <n v="115"/>
    <n v="3413.3913043478301"/>
    <n v="-136.05391304347799"/>
    <n v="20.028246921091199"/>
    <m/>
    <m/>
    <m/>
    <m/>
    <m/>
    <m/>
    <n v="131.4"/>
    <n v="4.9876552412423196"/>
    <n v="18.558260869565199"/>
    <n v="1.5226873062147599"/>
    <m/>
    <m/>
  </r>
  <r>
    <x v="1"/>
    <x v="0"/>
    <x v="246"/>
    <d v="2016-09-07T00:00:00"/>
    <m/>
    <n v="48"/>
    <n v="4715.25"/>
    <n v="-136.3125"/>
    <n v="30.183871894806"/>
    <m/>
    <m/>
    <m/>
    <m/>
    <m/>
    <m/>
    <n v="84"/>
    <n v="6.1248100274490502"/>
    <n v="30.932608695652199"/>
    <n v="2.8940836774120799"/>
    <m/>
    <m/>
  </r>
  <r>
    <x v="1"/>
    <x v="4"/>
    <x v="247"/>
    <d v="2017-06-30T00:00:00"/>
    <m/>
    <n v="49"/>
    <n v="5874.3877551020396"/>
    <n v="-136.638775510204"/>
    <n v="32.790374554190997"/>
    <m/>
    <m/>
    <m/>
    <m/>
    <m/>
    <m/>
    <n v="109.65306122449"/>
    <n v="9.7949014494842697"/>
    <n v="33.426190476190499"/>
    <n v="2.2264434942889202"/>
    <m/>
    <m/>
  </r>
  <r>
    <x v="1"/>
    <x v="6"/>
    <x v="182"/>
    <d v="2017-08-16T00:00:00"/>
    <m/>
    <n v="55"/>
    <n v="5797.3090909090897"/>
    <n v="-138.56"/>
    <n v="34.522451934097703"/>
    <m/>
    <m/>
    <m/>
    <m/>
    <m/>
    <m/>
    <n v="105.345454545455"/>
    <n v="6.8124078806643302"/>
    <n v="43.157407407407398"/>
    <n v="4.1076360193824302"/>
    <m/>
    <m/>
  </r>
  <r>
    <x v="1"/>
    <x v="3"/>
    <x v="73"/>
    <d v="2017-08-09T00:00:00"/>
    <m/>
    <n v="32"/>
    <n v="4384.84375"/>
    <n v="-138.66249999999999"/>
    <n v="33.545252521539801"/>
    <m/>
    <m/>
    <m/>
    <m/>
    <m/>
    <m/>
    <n v="113"/>
    <n v="9.0458063710885295"/>
    <n v="34.0741935483871"/>
    <n v="4.6502375190626104"/>
    <m/>
    <m/>
  </r>
  <r>
    <x v="1"/>
    <x v="3"/>
    <x v="248"/>
    <d v="2017-07-19T00:00:00"/>
    <n v="0.26595744680851102"/>
    <n v="94"/>
    <n v="5392.5212765957403"/>
    <n v="-138.84893617021299"/>
    <n v="27.569832913922099"/>
    <m/>
    <m/>
    <m/>
    <m/>
    <n v="3.5057499999999999"/>
    <n v="0.28686678888203798"/>
    <n v="121.840425531915"/>
    <n v="6.1328296818467596"/>
    <n v="42.531168831168799"/>
    <n v="3.65954928318367"/>
    <m/>
    <m/>
  </r>
  <r>
    <x v="1"/>
    <x v="6"/>
    <x v="249"/>
    <d v="2017-02-10T00:00:00"/>
    <n v="0.15625"/>
    <n v="160"/>
    <n v="3952.65"/>
    <n v="-138.986875"/>
    <n v="19.712997263280499"/>
    <m/>
    <m/>
    <m/>
    <m/>
    <n v="3.08087202380952"/>
    <n v="0.22566753510319201"/>
    <n v="134.23124999999999"/>
    <n v="4.9355374602589599"/>
    <n v="20.266874999999999"/>
    <n v="1.30811350611111"/>
    <m/>
    <m/>
  </r>
  <r>
    <x v="1"/>
    <x v="3"/>
    <x v="250"/>
    <d v="2017-05-22T00:00:00"/>
    <m/>
    <n v="59"/>
    <n v="3589.8983050847501"/>
    <n v="-139.261016949153"/>
    <n v="34.1099515702495"/>
    <m/>
    <m/>
    <m/>
    <m/>
    <m/>
    <m/>
    <n v="149.86440677966101"/>
    <n v="8.7610148630296898"/>
    <n v="18.5949152542373"/>
    <n v="1.9335852052420901"/>
    <m/>
    <m/>
  </r>
  <r>
    <x v="1"/>
    <x v="8"/>
    <x v="141"/>
    <d v="2017-05-23T00:00:00"/>
    <m/>
    <n v="26"/>
    <n v="6193.1923076923104"/>
    <n v="-140.803846153846"/>
    <n v="61.952676599722601"/>
    <m/>
    <m/>
    <m/>
    <m/>
    <m/>
    <m/>
    <n v="116.961538461538"/>
    <n v="12.9478814149688"/>
    <n v="36.676000000000002"/>
    <n v="4.0887377025189604"/>
    <m/>
    <m/>
  </r>
  <r>
    <x v="1"/>
    <x v="3"/>
    <x v="186"/>
    <d v="2017-06-19T00:00:00"/>
    <n v="7.26708074534161E-3"/>
    <n v="161"/>
    <n v="5526.45962732919"/>
    <n v="-141.30310559006199"/>
    <n v="20.121374454923501"/>
    <m/>
    <m/>
    <m/>
    <m/>
    <m/>
    <m/>
    <n v="144.981366459627"/>
    <n v="5.3111235670270904"/>
    <n v="38.079333333333302"/>
    <n v="2.5485882913676599"/>
    <m/>
    <m/>
  </r>
  <r>
    <x v="1"/>
    <x v="6"/>
    <x v="74"/>
    <d v="2017-05-30T00:00:00"/>
    <m/>
    <n v="297"/>
    <n v="4707.7205387205404"/>
    <n v="-141.33164983165"/>
    <n v="17.601429639482902"/>
    <m/>
    <m/>
    <m/>
    <m/>
    <m/>
    <m/>
    <n v="153.01010101010101"/>
    <n v="3.7725494711709899"/>
    <n v="33.660278745644597"/>
    <n v="1.5173525313645"/>
    <m/>
    <m/>
  </r>
  <r>
    <x v="1"/>
    <x v="0"/>
    <x v="117"/>
    <d v="2017-09-04T00:00:00"/>
    <m/>
    <n v="68"/>
    <n v="3539.2205882352901"/>
    <n v="-141.452941176471"/>
    <n v="33.601080221579501"/>
    <m/>
    <m/>
    <m/>
    <m/>
    <n v="3.6643464912280699"/>
    <n v="0.219164323751247"/>
    <n v="133.691176470588"/>
    <n v="8.5478885807651501"/>
    <n v="25.343939393939401"/>
    <n v="2.1503348563303102"/>
    <m/>
    <m/>
  </r>
  <r>
    <x v="1"/>
    <x v="2"/>
    <x v="251"/>
    <d v="2017-07-08T00:00:00"/>
    <m/>
    <n v="32"/>
    <n v="6088.34375"/>
    <n v="-141.64375000000001"/>
    <n v="52.289431975501202"/>
    <m/>
    <m/>
    <m/>
    <m/>
    <m/>
    <m/>
    <n v="100.90625"/>
    <n v="7.1375256870618502"/>
    <n v="36.406451612903197"/>
    <n v="5.3430951029551297"/>
    <m/>
    <m/>
  </r>
  <r>
    <x v="1"/>
    <x v="2"/>
    <x v="131"/>
    <d v="2016-05-03T00:00:00"/>
    <m/>
    <n v="66"/>
    <n v="7317.9242424242402"/>
    <n v="-141.82575757575799"/>
    <n v="35.2218306371119"/>
    <m/>
    <m/>
    <m/>
    <m/>
    <m/>
    <m/>
    <n v="116.121212121212"/>
    <n v="7.4845143985159197"/>
    <n v="49.726229508196703"/>
    <n v="3.4384517274759299"/>
    <m/>
    <m/>
  </r>
  <r>
    <x v="1"/>
    <x v="0"/>
    <x v="42"/>
    <d v="2017-06-27T00:00:00"/>
    <n v="5.74712643678161E-3"/>
    <n v="87"/>
    <n v="6977.28735632184"/>
    <n v="-142.44367816092"/>
    <n v="28.042161697489199"/>
    <m/>
    <m/>
    <m/>
    <m/>
    <n v="2.04125925925926"/>
    <n v="0.43897538883368897"/>
    <n v="102.206896551724"/>
    <n v="4.4566022832417502"/>
    <n v="45.084146341463402"/>
    <n v="4.3459421414689201"/>
    <m/>
    <m/>
  </r>
  <r>
    <x v="1"/>
    <x v="6"/>
    <x v="252"/>
    <d v="2017-08-08T00:00:00"/>
    <m/>
    <n v="178"/>
    <n v="4564.4101123595501"/>
    <n v="-142.47191011236001"/>
    <n v="16.686837105416298"/>
    <m/>
    <m/>
    <m/>
    <m/>
    <n v="3.4397592592592598"/>
    <n v="0.42190028102609001"/>
    <n v="137.65168539325799"/>
    <n v="5.61746445952733"/>
    <n v="24.0960674157303"/>
    <n v="1.606855109944"/>
    <m/>
    <m/>
  </r>
  <r>
    <x v="1"/>
    <x v="4"/>
    <x v="253"/>
    <d v="2017-03-09T00:00:00"/>
    <m/>
    <n v="51"/>
    <n v="3928.6078431372498"/>
    <n v="-142.845098039216"/>
    <n v="34.528187100126999"/>
    <m/>
    <m/>
    <m/>
    <m/>
    <m/>
    <m/>
    <n v="90.921568627450995"/>
    <n v="8.3748382782046793"/>
    <n v="28.352941176470601"/>
    <n v="3.2344401011869301"/>
    <m/>
    <m/>
  </r>
  <r>
    <x v="1"/>
    <x v="0"/>
    <x v="172"/>
    <d v="2017-05-11T00:00:00"/>
    <m/>
    <n v="45"/>
    <n v="3810.6444444444401"/>
    <n v="-146.004545454545"/>
    <n v="31.032398665932501"/>
    <m/>
    <m/>
    <m/>
    <m/>
    <m/>
    <m/>
    <n v="142.64444444444399"/>
    <n v="9.8460449710159406"/>
    <n v="25.883720930232599"/>
    <n v="3.5399084180715699"/>
    <m/>
    <m/>
  </r>
  <r>
    <x v="1"/>
    <x v="3"/>
    <x v="180"/>
    <d v="2016-06-24T00:00:00"/>
    <n v="0.14076923076923101"/>
    <n v="26"/>
    <n v="5615.9615384615399"/>
    <n v="-146.203846153846"/>
    <n v="57.034196619428798"/>
    <m/>
    <m/>
    <m/>
    <m/>
    <m/>
    <m/>
    <n v="108.153846153846"/>
    <n v="11.8248359634343"/>
    <n v="47.623076923076901"/>
    <n v="7.91346721188693"/>
    <m/>
    <m/>
  </r>
  <r>
    <x v="1"/>
    <x v="0"/>
    <x v="254"/>
    <d v="2017-06-06T00:00:00"/>
    <n v="2.2075471698113198E-2"/>
    <n v="53"/>
    <n v="6682.2075471698099"/>
    <n v="-148.21320754716999"/>
    <n v="36.183117473680902"/>
    <m/>
    <m/>
    <m/>
    <m/>
    <m/>
    <m/>
    <n v="118.169811320755"/>
    <n v="7.24186826127651"/>
    <n v="47.8854166666667"/>
    <n v="4.8991061472890598"/>
    <m/>
    <m/>
  </r>
  <r>
    <x v="1"/>
    <x v="3"/>
    <x v="102"/>
    <d v="2017-01-03T00:00:00"/>
    <m/>
    <n v="29"/>
    <n v="3698.6896551724099"/>
    <n v="-148.48965517241399"/>
    <n v="41.273160789994499"/>
    <m/>
    <m/>
    <m/>
    <m/>
    <m/>
    <m/>
    <n v="149.51724137931001"/>
    <n v="13.077602849144"/>
    <n v="20.792857142857098"/>
    <n v="2.5644905667537601"/>
    <m/>
    <m/>
  </r>
  <r>
    <x v="1"/>
    <x v="4"/>
    <x v="104"/>
    <d v="2017-02-28T00:00:00"/>
    <m/>
    <n v="169"/>
    <n v="3871.5029585798802"/>
    <n v="-149.21065088757399"/>
    <n v="20.897822678527302"/>
    <m/>
    <m/>
    <m/>
    <m/>
    <m/>
    <m/>
    <n v="136.84023668639099"/>
    <n v="4.9407901861744001"/>
    <n v="20.351479289940801"/>
    <n v="1.35841851576825"/>
    <m/>
    <m/>
  </r>
  <r>
    <x v="1"/>
    <x v="3"/>
    <x v="255"/>
    <d v="2017-08-26T00:00:00"/>
    <m/>
    <n v="38"/>
    <n v="4134.5526315789502"/>
    <n v="-149.37631578947401"/>
    <n v="30.630743589304501"/>
    <m/>
    <m/>
    <m/>
    <m/>
    <m/>
    <m/>
    <n v="127.578947368421"/>
    <n v="10.384269177113101"/>
    <n v="17.8394736842105"/>
    <n v="2.4439914985245701"/>
    <m/>
    <m/>
  </r>
  <r>
    <x v="1"/>
    <x v="3"/>
    <x v="256"/>
    <d v="2017-07-25T00:00:00"/>
    <m/>
    <n v="73"/>
    <n v="5627.0136986301404"/>
    <n v="-149.95890410958901"/>
    <n v="27.596132225987098"/>
    <m/>
    <m/>
    <m/>
    <m/>
    <m/>
    <m/>
    <n v="149.72602739726"/>
    <n v="8.1176954115851796"/>
    <n v="40.942465753424599"/>
    <n v="4.49510596284789"/>
    <m/>
    <m/>
  </r>
  <r>
    <x v="1"/>
    <x v="0"/>
    <x v="168"/>
    <d v="2017-08-16T00:00:00"/>
    <m/>
    <n v="33"/>
    <n v="5583.1515151515196"/>
    <n v="-150.38484848484899"/>
    <n v="46.215037383150303"/>
    <m/>
    <m/>
    <m/>
    <m/>
    <m/>
    <m/>
    <n v="101.181818181818"/>
    <n v="10.178841556238"/>
    <n v="50.245454545454599"/>
    <n v="4.3502679534963802"/>
    <m/>
    <m/>
  </r>
  <r>
    <x v="1"/>
    <x v="3"/>
    <x v="118"/>
    <d v="2017-07-05T00:00:00"/>
    <m/>
    <n v="44"/>
    <n v="4088.45454545455"/>
    <n v="-150.62727272727301"/>
    <n v="39.766552308326503"/>
    <m/>
    <m/>
    <m/>
    <m/>
    <n v="2.0991109499977201"/>
    <n v="0.243272430787666"/>
    <n v="132.886363636364"/>
    <n v="9.6959166177435598"/>
    <n v="24.297619047619101"/>
    <n v="2.8363422325430498"/>
    <m/>
    <m/>
  </r>
  <r>
    <x v="1"/>
    <x v="4"/>
    <x v="257"/>
    <d v="2016-09-14T00:00:00"/>
    <m/>
    <n v="49"/>
    <n v="4873.7346938775499"/>
    <n v="-151.75918367346901"/>
    <n v="27.7362175307176"/>
    <m/>
    <m/>
    <m/>
    <m/>
    <m/>
    <m/>
    <n v="140.857142857143"/>
    <n v="9.1937293773498503"/>
    <n v="39.873469387755101"/>
    <n v="4.1304501981469901"/>
    <m/>
    <m/>
  </r>
  <r>
    <x v="1"/>
    <x v="0"/>
    <x v="258"/>
    <d v="2017-08-24T00:00:00"/>
    <m/>
    <n v="29"/>
    <n v="3416"/>
    <n v="-152.68965517241401"/>
    <n v="28.565165903151499"/>
    <m/>
    <m/>
    <m/>
    <m/>
    <m/>
    <m/>
    <n v="107.206896551724"/>
    <n v="14.0260471374276"/>
    <n v="22.8310344827586"/>
    <n v="3.6391687713015801"/>
    <m/>
    <m/>
  </r>
  <r>
    <x v="1"/>
    <x v="3"/>
    <x v="259"/>
    <d v="2017-03-22T00:00:00"/>
    <m/>
    <n v="85"/>
    <n v="3328.3176470588201"/>
    <n v="-152.743529411765"/>
    <n v="31.338775904649602"/>
    <m/>
    <m/>
    <m/>
    <m/>
    <m/>
    <m/>
    <n v="151.78823529411801"/>
    <n v="7.6083415471034197"/>
    <n v="21.903529411764701"/>
    <n v="1.83975202861022"/>
    <m/>
    <m/>
  </r>
  <r>
    <x v="1"/>
    <x v="4"/>
    <x v="36"/>
    <d v="2017-01-04T00:00:00"/>
    <m/>
    <n v="87"/>
    <n v="5598.8735632183898"/>
    <n v="-153.073563218391"/>
    <n v="35.317197944092499"/>
    <m/>
    <m/>
    <m/>
    <m/>
    <n v="2.64032432432432"/>
    <n v="0.22575740073155101"/>
    <n v="123.425287356322"/>
    <n v="5.0180809722097504"/>
    <n v="50.035632183908"/>
    <n v="3.1443129660333402"/>
    <m/>
    <m/>
  </r>
  <r>
    <x v="1"/>
    <x v="2"/>
    <x v="15"/>
    <d v="2016-06-27T00:00:00"/>
    <n v="5.53846153846154E-2"/>
    <n v="39"/>
    <n v="6688.5384615384601"/>
    <n v="-153.833333333333"/>
    <n v="39.573942021101701"/>
    <m/>
    <m/>
    <m/>
    <m/>
    <m/>
    <m/>
    <n v="131.79487179487199"/>
    <n v="11.266743694518601"/>
    <n v="50.881578947368403"/>
    <n v="4.4564812955033801"/>
    <m/>
    <m/>
  </r>
  <r>
    <x v="1"/>
    <x v="0"/>
    <x v="145"/>
    <d v="2017-02-14T00:00:00"/>
    <m/>
    <n v="57"/>
    <n v="5736.1754385964896"/>
    <n v="-155.30000000000001"/>
    <n v="31.382510933339901"/>
    <m/>
    <m/>
    <m/>
    <m/>
    <m/>
    <m/>
    <n v="78.280701754386001"/>
    <n v="7.0326286804167104"/>
    <n v="52.985416666666701"/>
    <n v="4.8908901690022004"/>
    <m/>
    <m/>
  </r>
  <r>
    <x v="1"/>
    <x v="8"/>
    <x v="260"/>
    <d v="2017-03-19T00:00:00"/>
    <m/>
    <n v="31"/>
    <n v="5865.0645161290304"/>
    <n v="-155.57333333333301"/>
    <n v="32.897348854973501"/>
    <m/>
    <m/>
    <m/>
    <m/>
    <m/>
    <m/>
    <n v="130.58064516128999"/>
    <n v="13.415187524973801"/>
    <n v="40.5903225806452"/>
    <n v="4.3910058485639496"/>
    <m/>
    <m/>
  </r>
  <r>
    <x v="1"/>
    <x v="1"/>
    <x v="162"/>
    <d v="2017-06-20T00:00:00"/>
    <m/>
    <n v="49"/>
    <n v="4676.8163265306102"/>
    <n v="-156.61428571428601"/>
    <n v="40.686469194441102"/>
    <m/>
    <m/>
    <m/>
    <m/>
    <m/>
    <m/>
    <n v="137.040816326531"/>
    <n v="9.8187208035165892"/>
    <n v="28.995918367346899"/>
    <n v="3.0077323242860299"/>
    <m/>
    <m/>
  </r>
  <r>
    <x v="1"/>
    <x v="4"/>
    <x v="261"/>
    <d v="2016-09-17T00:00:00"/>
    <m/>
    <n v="34"/>
    <n v="2965.76470588235"/>
    <n v="-157.70606060606099"/>
    <n v="21.4845760122912"/>
    <m/>
    <m/>
    <m/>
    <m/>
    <m/>
    <m/>
    <n v="139.08823529411799"/>
    <n v="11.1645740700611"/>
    <n v="19.684848484848501"/>
    <n v="2.1071762360143298"/>
    <m/>
    <m/>
  </r>
  <r>
    <x v="1"/>
    <x v="5"/>
    <x v="262"/>
    <d v="2016-11-16T00:00:00"/>
    <n v="2.6229508196721298E-3"/>
    <n v="61"/>
    <n v="6651.7704918032796"/>
    <n v="-157.93934426229501"/>
    <n v="26.936167945708"/>
    <m/>
    <m/>
    <m/>
    <m/>
    <m/>
    <m/>
    <n v="108.83606557377"/>
    <n v="6.9639265793952099"/>
    <n v="43.878571428571398"/>
    <n v="4.4204687080962204"/>
    <m/>
    <m/>
  </r>
  <r>
    <x v="1"/>
    <x v="5"/>
    <x v="111"/>
    <d v="2017-08-19T00:00:00"/>
    <m/>
    <n v="56"/>
    <n v="6274.0892857142899"/>
    <n v="-157.94285714285701"/>
    <n v="35.706780055467"/>
    <m/>
    <m/>
    <m/>
    <n v="821.11111111111097"/>
    <m/>
    <m/>
    <n v="84.803571428571402"/>
    <n v="5.3344883542712198"/>
    <n v="50.248979591836701"/>
    <n v="4.1407826522537503"/>
    <m/>
    <m/>
  </r>
  <r>
    <x v="1"/>
    <x v="0"/>
    <x v="56"/>
    <d v="2016-05-20T00:00:00"/>
    <m/>
    <n v="103"/>
    <n v="4522.5436893203896"/>
    <n v="-158.18155339805801"/>
    <n v="28.032812989893699"/>
    <m/>
    <m/>
    <m/>
    <m/>
    <m/>
    <m/>
    <n v="119.73786407767"/>
    <n v="6.6537085348912797"/>
    <n v="22.487378640776701"/>
    <n v="1.36991531140642"/>
    <m/>
    <m/>
  </r>
  <r>
    <x v="1"/>
    <x v="3"/>
    <x v="112"/>
    <d v="2016-12-04T00:00:00"/>
    <m/>
    <n v="78"/>
    <n v="3953.4871794871801"/>
    <n v="-159.06153846153799"/>
    <n v="32.379957419059402"/>
    <m/>
    <m/>
    <m/>
    <m/>
    <m/>
    <m/>
    <n v="81.743589743589695"/>
    <n v="5.09253159908942"/>
    <n v="31.306410256410299"/>
    <n v="3.3241617110780401"/>
    <m/>
    <m/>
  </r>
  <r>
    <x v="1"/>
    <x v="4"/>
    <x v="123"/>
    <d v="2017-08-23T00:00:00"/>
    <m/>
    <n v="113"/>
    <n v="4107.9292035398203"/>
    <n v="-159.60884955752201"/>
    <n v="24.182519485542599"/>
    <m/>
    <m/>
    <m/>
    <m/>
    <m/>
    <m/>
    <n v="82.097345132743399"/>
    <n v="4.64125410479331"/>
    <n v="32.445631067961202"/>
    <n v="3.0859176023516399"/>
    <m/>
    <m/>
  </r>
  <r>
    <x v="1"/>
    <x v="6"/>
    <x v="263"/>
    <d v="2017-07-27T00:00:00"/>
    <n v="5.9905213270142199E-2"/>
    <n v="211"/>
    <n v="4875.0663507109002"/>
    <n v="-160.142654028436"/>
    <n v="21.163358683314101"/>
    <m/>
    <m/>
    <m/>
    <m/>
    <m/>
    <m/>
    <n v="137.89573459715601"/>
    <n v="3.8977790149526199"/>
    <n v="30.868627450980402"/>
    <n v="1.4247230528942201"/>
    <m/>
    <m/>
  </r>
  <r>
    <x v="1"/>
    <x v="4"/>
    <x v="94"/>
    <d v="2016-09-04T00:00:00"/>
    <m/>
    <n v="74"/>
    <n v="3943.1081081081102"/>
    <n v="-160.455405405405"/>
    <n v="26.804068882045399"/>
    <m/>
    <m/>
    <m/>
    <n v="498.3125"/>
    <m/>
    <m/>
    <n v="129.90540540540499"/>
    <n v="7.3713618005169401"/>
    <n v="23.5405797101449"/>
    <n v="2.09418909307331"/>
    <m/>
    <m/>
  </r>
  <r>
    <x v="1"/>
    <x v="4"/>
    <x v="79"/>
    <d v="2017-02-23T00:00:00"/>
    <m/>
    <n v="88"/>
    <n v="4109.2840909090901"/>
    <n v="-160.75"/>
    <n v="29.477052336013202"/>
    <m/>
    <m/>
    <m/>
    <m/>
    <n v="3.8766808794946601"/>
    <n v="0.18400739335823399"/>
    <n v="148.06818181818201"/>
    <n v="6.3125820903555701"/>
    <n v="31.336781609195398"/>
    <n v="2.2877549725881501"/>
    <m/>
    <m/>
  </r>
  <r>
    <x v="1"/>
    <x v="0"/>
    <x v="88"/>
    <d v="2017-01-14T00:00:00"/>
    <m/>
    <n v="43"/>
    <n v="3618.2325581395298"/>
    <n v="-160.96046511627901"/>
    <n v="38.8724231806722"/>
    <m/>
    <m/>
    <m/>
    <m/>
    <m/>
    <m/>
    <n v="132.67441860465101"/>
    <n v="11.700333684947999"/>
    <n v="38.469767441860498"/>
    <n v="4.2127693546500504"/>
    <m/>
    <m/>
  </r>
  <r>
    <x v="1"/>
    <x v="3"/>
    <x v="264"/>
    <d v="2017-05-20T00:00:00"/>
    <m/>
    <n v="172"/>
    <n v="4282.2848837209303"/>
    <n v="-161.16802325581401"/>
    <n v="20.9502210896744"/>
    <m/>
    <m/>
    <m/>
    <m/>
    <m/>
    <m/>
    <n v="122.366279069767"/>
    <n v="4.5539288009467596"/>
    <n v="25.944785276073599"/>
    <n v="1.6840100019650599"/>
    <m/>
    <m/>
  </r>
  <r>
    <x v="1"/>
    <x v="3"/>
    <x v="265"/>
    <d v="2017-01-09T00:00:00"/>
    <m/>
    <n v="34"/>
    <n v="4331.4117647058802"/>
    <n v="-161.361764705882"/>
    <n v="36.284626467819599"/>
    <m/>
    <m/>
    <m/>
    <m/>
    <m/>
    <m/>
    <n v="174.08823529411799"/>
    <n v="11.543868714461301"/>
    <n v="31.585294117647098"/>
    <n v="4.6632750579974198"/>
    <m/>
    <m/>
  </r>
  <r>
    <x v="1"/>
    <x v="0"/>
    <x v="155"/>
    <d v="2016-12-16T00:00:00"/>
    <m/>
    <n v="61"/>
    <n v="3802.98360655738"/>
    <n v="-161.931147540984"/>
    <n v="31.5442898404043"/>
    <m/>
    <m/>
    <m/>
    <m/>
    <m/>
    <m/>
    <n v="156.19672131147499"/>
    <n v="9.9983555935431205"/>
    <n v="32.283606557376999"/>
    <n v="2.7647756856489401"/>
    <m/>
    <m/>
  </r>
  <r>
    <x v="1"/>
    <x v="4"/>
    <x v="266"/>
    <d v="2017-06-16T00:00:00"/>
    <m/>
    <n v="44"/>
    <n v="4537.4772727272702"/>
    <n v="-163.481818181818"/>
    <n v="29.914150998219299"/>
    <m/>
    <m/>
    <m/>
    <m/>
    <m/>
    <m/>
    <n v="127.772727272727"/>
    <n v="9.2001392371784796"/>
    <n v="32.563414634146298"/>
    <n v="3.6098539868072002"/>
    <m/>
    <m/>
  </r>
  <r>
    <x v="1"/>
    <x v="4"/>
    <x v="267"/>
    <d v="2017-06-15T00:00:00"/>
    <m/>
    <n v="27"/>
    <n v="5592.7037037036998"/>
    <n v="-163.848148148148"/>
    <n v="34.789420801813499"/>
    <m/>
    <m/>
    <m/>
    <n v="685.8"/>
    <m/>
    <m/>
    <n v="125.07407407407401"/>
    <n v="16.807179134055598"/>
    <n v="41.588461538461502"/>
    <n v="6.1205337296754303"/>
    <m/>
    <m/>
  </r>
  <r>
    <x v="1"/>
    <x v="3"/>
    <x v="268"/>
    <d v="2017-08-08T00:00:00"/>
    <m/>
    <n v="146"/>
    <n v="4493.41095890411"/>
    <n v="-163.87534246575299"/>
    <n v="22.090671389929799"/>
    <m/>
    <m/>
    <m/>
    <m/>
    <m/>
    <m/>
    <n v="140.63698630137"/>
    <n v="6.0434724924757397"/>
    <n v="34.000689655172401"/>
    <n v="2.2637255886609502"/>
    <m/>
    <m/>
  </r>
  <r>
    <x v="1"/>
    <x v="5"/>
    <x v="269"/>
    <d v="2017-06-18T00:00:00"/>
    <n v="4.5161290322580597E-3"/>
    <n v="31"/>
    <n v="5740.4193548387102"/>
    <n v="-164.58709677419401"/>
    <n v="42.5892309933012"/>
    <m/>
    <m/>
    <m/>
    <n v="731.142857142857"/>
    <m/>
    <m/>
    <n v="91.064516129032299"/>
    <n v="7.1157761247657998"/>
    <n v="50.012903225806397"/>
    <n v="6.5754720864667098"/>
    <m/>
    <m/>
  </r>
  <r>
    <x v="1"/>
    <x v="3"/>
    <x v="149"/>
    <d v="2016-03-24T00:00:00"/>
    <m/>
    <n v="294"/>
    <n v="5209.0238095238101"/>
    <n v="-164.662244897959"/>
    <n v="18.771362755612699"/>
    <m/>
    <m/>
    <m/>
    <m/>
    <n v="3.6236205673758901"/>
    <n v="0.121757145359039"/>
    <n v="146.97959183673501"/>
    <n v="3.7905077722817402"/>
    <n v="39.5143859649123"/>
    <n v="1.59293020088044"/>
    <m/>
    <m/>
  </r>
  <r>
    <x v="1"/>
    <x v="0"/>
    <x v="270"/>
    <d v="2017-08-30T00:00:00"/>
    <m/>
    <n v="35"/>
    <n v="4333"/>
    <n v="-166.14857142857099"/>
    <n v="35.765009042201001"/>
    <m/>
    <m/>
    <m/>
    <m/>
    <n v="2.8697437939343899"/>
    <n v="0.16983759288920799"/>
    <n v="109.94285714285699"/>
    <n v="9.1400809860839196"/>
    <n v="32.014285714285698"/>
    <n v="3.7527673662461498"/>
    <m/>
    <m/>
  </r>
  <r>
    <x v="1"/>
    <x v="0"/>
    <x v="271"/>
    <d v="2017-08-11T00:00:00"/>
    <m/>
    <n v="149"/>
    <n v="4364.9194630872498"/>
    <n v="-166.49194630872501"/>
    <n v="22.845675298504698"/>
    <m/>
    <m/>
    <m/>
    <m/>
    <m/>
    <m/>
    <n v="141.08724832214801"/>
    <n v="5.0078745617425202"/>
    <n v="26.384027777777799"/>
    <n v="1.74764122952266"/>
    <m/>
    <m/>
  </r>
  <r>
    <x v="1"/>
    <x v="3"/>
    <x v="272"/>
    <d v="2017-05-11T00:00:00"/>
    <m/>
    <n v="26"/>
    <n v="5321.7307692307704"/>
    <n v="-167.05"/>
    <n v="52.811495033679002"/>
    <m/>
    <m/>
    <m/>
    <m/>
    <m/>
    <m/>
    <n v="150.30769230769201"/>
    <n v="12.7671175267101"/>
    <n v="46.167999999999999"/>
    <n v="6.1175068996010697"/>
    <m/>
    <m/>
  </r>
  <r>
    <x v="1"/>
    <x v="0"/>
    <x v="144"/>
    <d v="2017-08-30T00:00:00"/>
    <m/>
    <n v="42"/>
    <n v="3258.3333333333298"/>
    <n v="-167.50714285714301"/>
    <n v="27.4062794064474"/>
    <n v="26"/>
    <n v="104.57692307692299"/>
    <n v="101.038461538462"/>
    <n v="374.15384615384602"/>
    <n v="3.5769570535589801"/>
    <n v="0.25380317268208502"/>
    <n v="132.52380952381"/>
    <n v="12.9673599933726"/>
    <n v="30.433333333333302"/>
    <n v="2.27053199153498"/>
    <n v="-36.992307692307698"/>
    <n v="12.054709622544999"/>
  </r>
  <r>
    <x v="1"/>
    <x v="3"/>
    <x v="273"/>
    <d v="2017-05-18T00:00:00"/>
    <n v="7.6136363636363598E-3"/>
    <n v="88"/>
    <n v="3073.6818181818198"/>
    <n v="-167.67674418604599"/>
    <n v="24.580685458392502"/>
    <n v="81"/>
    <n v="129.38271604938299"/>
    <n v="94.876543209876502"/>
    <n v="381.45679012345698"/>
    <n v="3.8907049514616201"/>
    <n v="0.11270939232275499"/>
    <n v="120.897727272727"/>
    <n v="5.9345533665632404"/>
    <n v="16.207954545454498"/>
    <n v="1.12576947049905"/>
    <n v="-43.335365853658502"/>
    <n v="9.3565526720100696"/>
  </r>
  <r>
    <x v="1"/>
    <x v="3"/>
    <x v="274"/>
    <d v="2016-05-20T00:00:00"/>
    <m/>
    <n v="78"/>
    <n v="5089.6025641025599"/>
    <n v="-168.22435897435901"/>
    <n v="23.7641914195673"/>
    <m/>
    <m/>
    <m/>
    <m/>
    <n v="3.5204644869215298"/>
    <n v="0.138092000927581"/>
    <n v="163.84615384615401"/>
    <n v="7.94476177960198"/>
    <n v="47.816883116883098"/>
    <n v="3.6451849355853798"/>
    <m/>
    <m/>
  </r>
  <r>
    <x v="1"/>
    <x v="0"/>
    <x v="275"/>
    <d v="2017-07-27T00:00:00"/>
    <m/>
    <n v="367"/>
    <n v="3941.9400544959099"/>
    <n v="-168.706811989101"/>
    <n v="14.4273959112657"/>
    <m/>
    <m/>
    <m/>
    <m/>
    <n v="3.4435750000000001"/>
    <n v="0.24965462524666199"/>
    <n v="155.00817438692101"/>
    <n v="3.76763926192424"/>
    <n v="20.2100817438692"/>
    <n v="0.84498355365622002"/>
    <m/>
    <m/>
  </r>
  <r>
    <x v="1"/>
    <x v="3"/>
    <x v="276"/>
    <d v="2017-06-16T00:00:00"/>
    <m/>
    <n v="83"/>
    <n v="4010.1325301204802"/>
    <n v="-169.08072289156601"/>
    <n v="25.6289259778064"/>
    <m/>
    <m/>
    <m/>
    <m/>
    <n v="3.7445606481481502"/>
    <n v="0.20069319790221701"/>
    <n v="180.96385542168699"/>
    <n v="7.9373732523588698"/>
    <n v="24.958024691357998"/>
    <n v="1.996888678838"/>
    <m/>
    <m/>
  </r>
  <r>
    <x v="1"/>
    <x v="3"/>
    <x v="277"/>
    <d v="2017-08-03T00:00:00"/>
    <n v="0.18796992481203001"/>
    <n v="133"/>
    <n v="4516.4586466165401"/>
    <n v="-169.663157894737"/>
    <n v="24.603846077893198"/>
    <m/>
    <m/>
    <m/>
    <m/>
    <m/>
    <m/>
    <n v="129.63909774436101"/>
    <n v="4.9985112655607002"/>
    <n v="34.8492307692308"/>
    <n v="2.48377447734849"/>
    <m/>
    <m/>
  </r>
  <r>
    <x v="1"/>
    <x v="3"/>
    <x v="137"/>
    <d v="2017-06-27T00:00:00"/>
    <m/>
    <n v="158"/>
    <n v="3520.83544303797"/>
    <n v="-171.59303797468399"/>
    <n v="24.7726663823513"/>
    <m/>
    <m/>
    <m/>
    <m/>
    <m/>
    <m/>
    <n v="147.569620253165"/>
    <n v="5.4272089548975302"/>
    <n v="31.4"/>
    <n v="1.81769798117921"/>
    <m/>
    <m/>
  </r>
  <r>
    <x v="1"/>
    <x v="0"/>
    <x v="148"/>
    <d v="2016-10-09T00:00:00"/>
    <m/>
    <n v="34"/>
    <n v="6075.4705882352901"/>
    <n v="-173.10294117647101"/>
    <n v="33.919397088488999"/>
    <m/>
    <m/>
    <m/>
    <m/>
    <m/>
    <m/>
    <n v="94.088235294117695"/>
    <n v="10.7126100288922"/>
    <n v="50.012903225806497"/>
    <n v="6.8897816528841496"/>
    <m/>
    <m/>
  </r>
  <r>
    <x v="1"/>
    <x v="0"/>
    <x v="278"/>
    <d v="2017-06-18T00:00:00"/>
    <m/>
    <n v="53"/>
    <n v="4176.0377358490596"/>
    <n v="-173.50754716981101"/>
    <n v="21.5132144304619"/>
    <m/>
    <m/>
    <m/>
    <m/>
    <m/>
    <m/>
    <n v="112.88679245282999"/>
    <n v="9.7233376421753199"/>
    <n v="26.890566037735798"/>
    <n v="2.3405079028868201"/>
    <m/>
    <m/>
  </r>
  <r>
    <x v="1"/>
    <x v="8"/>
    <x v="279"/>
    <d v="2017-03-27T00:00:00"/>
    <m/>
    <n v="38"/>
    <n v="5609.2368421052597"/>
    <n v="-174.53157894736799"/>
    <n v="25.315079394317198"/>
    <m/>
    <m/>
    <m/>
    <m/>
    <m/>
    <m/>
    <n v="99.315789473684205"/>
    <n v="7.8088020933120603"/>
    <n v="46.662162162162197"/>
    <n v="4.7449694419748996"/>
    <m/>
    <m/>
  </r>
  <r>
    <x v="1"/>
    <x v="3"/>
    <x v="90"/>
    <d v="2016-11-17T00:00:00"/>
    <m/>
    <n v="246"/>
    <n v="2889.7073170731701"/>
    <n v="-175.64227642276401"/>
    <n v="17.086180943446902"/>
    <m/>
    <m/>
    <m/>
    <m/>
    <m/>
    <m/>
    <n v="104.268292682927"/>
    <n v="4.2146455341242"/>
    <n v="27.9351020408163"/>
    <n v="1.33775825853846"/>
    <m/>
    <m/>
  </r>
  <r>
    <x v="1"/>
    <x v="0"/>
    <x v="280"/>
    <d v="2017-05-13T00:00:00"/>
    <m/>
    <n v="36"/>
    <n v="2889.25"/>
    <n v="-176.25"/>
    <n v="24.3159939852778"/>
    <m/>
    <m/>
    <m/>
    <m/>
    <m/>
    <m/>
    <n v="115.138888888889"/>
    <n v="13.300743073750899"/>
    <n v="21.117142857142898"/>
    <n v="1.7623727594062599"/>
    <m/>
    <m/>
  </r>
  <r>
    <x v="1"/>
    <x v="4"/>
    <x v="97"/>
    <d v="2017-05-03T00:00:00"/>
    <m/>
    <n v="155"/>
    <n v="3941.4838709677401"/>
    <n v="-176.69225806451601"/>
    <n v="23.132626221943699"/>
    <m/>
    <m/>
    <m/>
    <m/>
    <m/>
    <m/>
    <n v="119.896774193548"/>
    <n v="4.9561983737905804"/>
    <n v="22.6483660130719"/>
    <n v="1.84437665245816"/>
    <m/>
    <m/>
  </r>
  <r>
    <x v="1"/>
    <x v="0"/>
    <x v="281"/>
    <d v="2016-12-21T00:00:00"/>
    <m/>
    <n v="53"/>
    <n v="4768.5094339622601"/>
    <n v="-176.69245283018901"/>
    <n v="31.350856272759799"/>
    <m/>
    <m/>
    <m/>
    <m/>
    <m/>
    <m/>
    <n v="102.56603773584899"/>
    <n v="6.3832321522640001"/>
    <n v="41.35"/>
    <n v="3.0559259766688101"/>
    <m/>
    <m/>
  </r>
  <r>
    <x v="1"/>
    <x v="0"/>
    <x v="282"/>
    <d v="2017-01-09T00:00:00"/>
    <m/>
    <n v="41"/>
    <n v="3145.8292682926799"/>
    <n v="-176.91219512195099"/>
    <n v="35.224185703534701"/>
    <m/>
    <m/>
    <m/>
    <m/>
    <m/>
    <m/>
    <n v="91.365853658536594"/>
    <n v="10.577285608826299"/>
    <n v="21.6243902439024"/>
    <n v="3.1665164757687099"/>
    <m/>
    <m/>
  </r>
  <r>
    <x v="1"/>
    <x v="3"/>
    <x v="283"/>
    <d v="2016-10-10T00:00:00"/>
    <m/>
    <n v="76"/>
    <n v="5557.53947368421"/>
    <n v="-177.59473684210499"/>
    <n v="22.763176627109299"/>
    <m/>
    <m/>
    <m/>
    <m/>
    <n v="3.66002380952381"/>
    <n v="0.22435847602733"/>
    <n v="133.93421052631601"/>
    <n v="6.5803624793859798"/>
    <n v="35.745945945945898"/>
    <n v="3.1231707355072902"/>
    <m/>
    <m/>
  </r>
  <r>
    <x v="1"/>
    <x v="1"/>
    <x v="284"/>
    <d v="2016-09-12T00:00:00"/>
    <m/>
    <n v="32"/>
    <n v="5806.34375"/>
    <n v="-177.60312500000001"/>
    <n v="39.642648070682"/>
    <m/>
    <m/>
    <m/>
    <m/>
    <m/>
    <m/>
    <n v="117.75"/>
    <n v="13.694389008735699"/>
    <n v="30.374193548387101"/>
    <n v="4.32366075415624"/>
    <m/>
    <m/>
  </r>
  <r>
    <x v="1"/>
    <x v="0"/>
    <x v="77"/>
    <d v="2017-07-15T00:00:00"/>
    <m/>
    <n v="160"/>
    <n v="5554.5062500000004"/>
    <n v="-177.80125000000001"/>
    <n v="20.8113512769186"/>
    <m/>
    <m/>
    <m/>
    <m/>
    <m/>
    <m/>
    <n v="127.28125"/>
    <n v="5.0655620786407196"/>
    <n v="36.159872611464998"/>
    <n v="1.4299452700423601"/>
    <m/>
    <m/>
  </r>
  <r>
    <x v="1"/>
    <x v="4"/>
    <x v="96"/>
    <d v="2017-08-29T00:00:00"/>
    <m/>
    <n v="63"/>
    <n v="4321.5238095238101"/>
    <n v="-178.42222222222199"/>
    <n v="33.504430964229002"/>
    <m/>
    <m/>
    <m/>
    <m/>
    <m/>
    <m/>
    <n v="92.158730158730194"/>
    <n v="6.8517774518343497"/>
    <n v="27.680327868852501"/>
    <n v="3.0466615426701802"/>
    <m/>
    <m/>
  </r>
  <r>
    <x v="1"/>
    <x v="2"/>
    <x v="285"/>
    <d v="2017-03-28T00:00:00"/>
    <m/>
    <n v="50"/>
    <n v="5693.48"/>
    <n v="-179.81800000000001"/>
    <n v="34.9628290885843"/>
    <m/>
    <m/>
    <m/>
    <m/>
    <m/>
    <m/>
    <n v="89.64"/>
    <n v="6.4498542935606897"/>
    <n v="37.164444444444399"/>
    <n v="3.64894222330883"/>
    <m/>
    <m/>
  </r>
  <r>
    <x v="1"/>
    <x v="3"/>
    <x v="68"/>
    <d v="2017-01-03T00:00:00"/>
    <m/>
    <n v="50"/>
    <n v="3014.12"/>
    <n v="-181.14400000000001"/>
    <n v="33.672800161166798"/>
    <m/>
    <m/>
    <m/>
    <m/>
    <m/>
    <m/>
    <n v="151.74"/>
    <n v="11.417523588675399"/>
    <n v="22.308"/>
    <n v="2.09587123767133"/>
    <m/>
    <m/>
  </r>
  <r>
    <x v="1"/>
    <x v="3"/>
    <x v="167"/>
    <d v="2017-01-30T00:00:00"/>
    <m/>
    <n v="72"/>
    <n v="4721.0277777777801"/>
    <n v="-181.194444444444"/>
    <n v="29.087800206419001"/>
    <m/>
    <m/>
    <m/>
    <m/>
    <m/>
    <m/>
    <n v="163.527777777778"/>
    <n v="8.64033043037686"/>
    <n v="33.450000000000003"/>
    <n v="2.05841435091738"/>
    <m/>
    <m/>
  </r>
  <r>
    <x v="1"/>
    <x v="0"/>
    <x v="286"/>
    <d v="2017-07-15T00:00:00"/>
    <m/>
    <n v="36"/>
    <n v="5221.8611111111104"/>
    <n v="-181.32499999999999"/>
    <n v="36.381922812568398"/>
    <m/>
    <m/>
    <m/>
    <m/>
    <m/>
    <m/>
    <n v="119.472222222222"/>
    <n v="9.4189513546260208"/>
    <n v="35.147058823529399"/>
    <n v="3.4468752422627702"/>
    <m/>
    <m/>
  </r>
  <r>
    <x v="1"/>
    <x v="6"/>
    <x v="287"/>
    <d v="2017-08-01T00:00:00"/>
    <m/>
    <n v="88"/>
    <n v="5437.1136363636397"/>
    <n v="-182.245454545455"/>
    <n v="23.458004279079098"/>
    <m/>
    <m/>
    <m/>
    <m/>
    <m/>
    <m/>
    <n v="93.488636363636402"/>
    <n v="4.6823328523252101"/>
    <n v="36.571764705882302"/>
    <n v="2.58460352531957"/>
    <m/>
    <m/>
  </r>
  <r>
    <x v="1"/>
    <x v="0"/>
    <x v="288"/>
    <d v="2017-08-05T00:00:00"/>
    <n v="1.77551020408163E-2"/>
    <n v="98"/>
    <n v="4961.2959183673502"/>
    <n v="-183.59693877551001"/>
    <n v="30.3027356318673"/>
    <m/>
    <m/>
    <m/>
    <m/>
    <n v="3.9952078320802"/>
    <n v="0.28219510185438501"/>
    <n v="134.21428571428601"/>
    <n v="6.3505699832487199"/>
    <n v="29.34"/>
    <n v="2.1930412187722399"/>
    <m/>
    <m/>
  </r>
  <r>
    <x v="1"/>
    <x v="0"/>
    <x v="289"/>
    <d v="2016-11-01T00:00:00"/>
    <m/>
    <n v="52"/>
    <n v="5292.9423076923104"/>
    <n v="-185.198076923077"/>
    <n v="36.9205760086206"/>
    <m/>
    <m/>
    <m/>
    <n v="662.76923076923094"/>
    <n v="3.7589230769230801"/>
    <n v="0.466840512443153"/>
    <n v="152.82692307692301"/>
    <n v="8.8313646951343898"/>
    <n v="47.744230769230803"/>
    <n v="4.2832264426640796"/>
    <m/>
    <m/>
  </r>
  <r>
    <x v="1"/>
    <x v="3"/>
    <x v="138"/>
    <d v="2017-07-27T00:00:00"/>
    <m/>
    <n v="40"/>
    <n v="4010.3249999999998"/>
    <n v="-185.30250000000001"/>
    <n v="48.636552346961402"/>
    <m/>
    <m/>
    <m/>
    <m/>
    <m/>
    <m/>
    <n v="130.55000000000001"/>
    <n v="10.5534627929925"/>
    <n v="21.225000000000001"/>
    <n v="2.63178731799883"/>
    <m/>
    <m/>
  </r>
  <r>
    <x v="1"/>
    <x v="0"/>
    <x v="290"/>
    <d v="2017-08-10T00:00:00"/>
    <m/>
    <n v="32"/>
    <n v="4585.75"/>
    <n v="-185.359375"/>
    <n v="36.379081319471098"/>
    <m/>
    <m/>
    <m/>
    <m/>
    <m/>
    <m/>
    <n v="82.8125"/>
    <n v="7.8007492273540304"/>
    <n v="35.556249999999999"/>
    <n v="4.9032390082655999"/>
    <m/>
    <m/>
  </r>
  <r>
    <x v="1"/>
    <x v="0"/>
    <x v="291"/>
    <d v="2017-08-14T00:00:00"/>
    <m/>
    <n v="26"/>
    <n v="3962.1153846153802"/>
    <n v="-185.769230769231"/>
    <n v="33.029965308550203"/>
    <m/>
    <m/>
    <m/>
    <m/>
    <n v="3.2156159798534798"/>
    <n v="0.20723090421087401"/>
    <n v="129.07692307692301"/>
    <n v="15.305295521678699"/>
    <n v="33.419230769230801"/>
    <n v="3.1402646592568502"/>
    <m/>
    <m/>
  </r>
  <r>
    <x v="1"/>
    <x v="0"/>
    <x v="292"/>
    <d v="2017-01-14T00:00:00"/>
    <m/>
    <n v="37"/>
    <n v="4733.8918918918898"/>
    <n v="-185.96486486486501"/>
    <n v="37.183192144049002"/>
    <m/>
    <m/>
    <m/>
    <m/>
    <m/>
    <m/>
    <n v="100.891891891892"/>
    <n v="11.7345377007672"/>
    <n v="29.2405405405406"/>
    <n v="3.2174786807301099"/>
    <m/>
    <m/>
  </r>
  <r>
    <x v="1"/>
    <x v="4"/>
    <x v="91"/>
    <d v="2017-07-07T00:00:00"/>
    <n v="0.35714285714285698"/>
    <n v="70"/>
    <n v="4987.3428571428603"/>
    <n v="-186.228571428571"/>
    <n v="26.769380250914299"/>
    <m/>
    <m/>
    <m/>
    <m/>
    <m/>
    <m/>
    <n v="103.1"/>
    <n v="7.0180527343554902"/>
    <n v="26.671428571428599"/>
    <n v="2.0329604343845098"/>
    <m/>
    <m/>
  </r>
  <r>
    <x v="1"/>
    <x v="0"/>
    <x v="293"/>
    <d v="2016-09-08T00:00:00"/>
    <m/>
    <n v="115"/>
    <n v="5866.94782608696"/>
    <n v="-187.08695652173901"/>
    <n v="23.080700908315698"/>
    <m/>
    <m/>
    <m/>
    <m/>
    <m/>
    <m/>
    <n v="131.4"/>
    <n v="5.8730375919814097"/>
    <n v="38.094495412843997"/>
    <n v="2.1709871589704401"/>
    <m/>
    <m/>
  </r>
  <r>
    <x v="1"/>
    <x v="6"/>
    <x v="294"/>
    <d v="2017-07-15T00:00:00"/>
    <m/>
    <n v="46"/>
    <n v="2250.8478260869601"/>
    <n v="-189.41956521739101"/>
    <n v="24.952813365931799"/>
    <m/>
    <m/>
    <m/>
    <m/>
    <m/>
    <m/>
    <n v="182.434782608696"/>
    <n v="11.1945747804844"/>
    <n v="19.1239130434783"/>
    <n v="1.23376484727953"/>
    <m/>
    <m/>
  </r>
  <r>
    <x v="1"/>
    <x v="0"/>
    <x v="295"/>
    <d v="2016-11-11T00:00:00"/>
    <m/>
    <n v="42"/>
    <n v="3240.9285714285702"/>
    <n v="-189.94523809523801"/>
    <n v="31.6966529341598"/>
    <m/>
    <m/>
    <m/>
    <m/>
    <m/>
    <m/>
    <n v="123.857142857143"/>
    <n v="12.064122688653701"/>
    <n v="19.909523809523801"/>
    <n v="1.4123185010741399"/>
    <m/>
    <m/>
  </r>
  <r>
    <x v="1"/>
    <x v="8"/>
    <x v="296"/>
    <d v="2017-02-06T00:00:00"/>
    <m/>
    <n v="38"/>
    <n v="3915.8684210526299"/>
    <n v="-190.32105263157899"/>
    <n v="35.014254800443297"/>
    <m/>
    <m/>
    <m/>
    <m/>
    <n v="3.2675431163614701"/>
    <n v="0.22017159373384099"/>
    <n v="153.68421052631601"/>
    <n v="8.5743427239737695"/>
    <n v="34.426315789473698"/>
    <n v="4.3542015225703601"/>
    <m/>
    <m/>
  </r>
  <r>
    <x v="1"/>
    <x v="6"/>
    <x v="297"/>
    <d v="2016-08-04T00:00:00"/>
    <m/>
    <n v="34"/>
    <n v="4912.3235294117603"/>
    <n v="-190.58823529411799"/>
    <n v="31.603021348799199"/>
    <m/>
    <m/>
    <m/>
    <m/>
    <m/>
    <m/>
    <n v="138.85294117647101"/>
    <n v="15.225116009143401"/>
    <n v="23.041176470588201"/>
    <n v="2.5483737698214601"/>
    <m/>
    <m/>
  </r>
  <r>
    <x v="1"/>
    <x v="3"/>
    <x v="298"/>
    <d v="2016-12-06T00:00:00"/>
    <m/>
    <n v="40"/>
    <n v="4497.7"/>
    <n v="-190.59"/>
    <n v="27.243305882080801"/>
    <m/>
    <m/>
    <m/>
    <m/>
    <m/>
    <m/>
    <n v="131.85"/>
    <n v="13.337894251977101"/>
    <n v="27.530769230769199"/>
    <n v="1.6933909549772701"/>
    <m/>
    <m/>
  </r>
  <r>
    <x v="1"/>
    <x v="0"/>
    <x v="299"/>
    <d v="2016-09-04T00:00:00"/>
    <m/>
    <n v="36"/>
    <n v="4387.5277777777801"/>
    <n v="-190.59444444444401"/>
    <n v="36.156788851757099"/>
    <m/>
    <m/>
    <m/>
    <m/>
    <m/>
    <m/>
    <n v="135"/>
    <n v="10.024731322845399"/>
    <n v="30.785714285714299"/>
    <n v="2.4561093194716799"/>
    <m/>
    <m/>
  </r>
  <r>
    <x v="1"/>
    <x v="6"/>
    <x v="300"/>
    <d v="2016-08-03T00:00:00"/>
    <m/>
    <n v="32"/>
    <n v="3146.4375"/>
    <n v="-190.59687500000001"/>
    <n v="34.410837472692798"/>
    <m/>
    <m/>
    <m/>
    <m/>
    <m/>
    <m/>
    <n v="141.375"/>
    <n v="10.607243226728"/>
    <n v="16.196666666666701"/>
    <n v="1.60826517037383"/>
    <m/>
    <m/>
  </r>
  <r>
    <x v="1"/>
    <x v="0"/>
    <x v="301"/>
    <d v="2017-07-06T00:00:00"/>
    <m/>
    <n v="72"/>
    <n v="3780.9444444444398"/>
    <n v="-190.604166666667"/>
    <n v="28.504574382195099"/>
    <m/>
    <m/>
    <m/>
    <m/>
    <n v="2.0689179955703199"/>
    <n v="0.210794181843482"/>
    <n v="133.5"/>
    <n v="7.3981080777378798"/>
    <n v="24.774999999999999"/>
    <n v="2.3164899702939801"/>
    <m/>
    <m/>
  </r>
  <r>
    <x v="1"/>
    <x v="6"/>
    <x v="302"/>
    <d v="2016-09-07T00:00:00"/>
    <m/>
    <n v="38"/>
    <n v="2101.7368421052602"/>
    <n v="-190.605263157895"/>
    <n v="21.084923775796"/>
    <m/>
    <m/>
    <m/>
    <m/>
    <m/>
    <m/>
    <n v="133.105263157895"/>
    <n v="11.1253551399312"/>
    <n v="17.0342105263158"/>
    <n v="1.00025797750467"/>
    <m/>
    <m/>
  </r>
  <r>
    <x v="1"/>
    <x v="8"/>
    <x v="303"/>
    <d v="2016-07-26T00:00:00"/>
    <m/>
    <n v="43"/>
    <n v="6011.4186046511604"/>
    <n v="-191.71162790697699"/>
    <n v="33.002569819954303"/>
    <m/>
    <m/>
    <m/>
    <m/>
    <m/>
    <m/>
    <n v="114.53488372093"/>
    <n v="10.4236053791334"/>
    <n v="38.8674418604651"/>
    <n v="2.14014706683114"/>
    <m/>
    <m/>
  </r>
  <r>
    <x v="1"/>
    <x v="0"/>
    <x v="114"/>
    <d v="2017-06-10T00:00:00"/>
    <m/>
    <n v="28"/>
    <n v="2374.5"/>
    <n v="-194.87142857142899"/>
    <n v="41.298027950772997"/>
    <m/>
    <m/>
    <m/>
    <m/>
    <m/>
    <m/>
    <n v="103.71428571428601"/>
    <n v="11.6272414511858"/>
    <n v="19.814285714285699"/>
    <n v="2.7880020452618002"/>
    <m/>
    <m/>
  </r>
  <r>
    <x v="1"/>
    <x v="8"/>
    <x v="119"/>
    <d v="2017-03-05T00:00:00"/>
    <m/>
    <n v="30"/>
    <n v="2940.7333333333299"/>
    <n v="-195.79333333333301"/>
    <n v="32.2189074685569"/>
    <m/>
    <m/>
    <m/>
    <m/>
    <m/>
    <m/>
    <n v="125.9"/>
    <n v="12.754386218712799"/>
    <n v="19.123333333333299"/>
    <n v="1.6828252334343901"/>
    <m/>
    <m/>
  </r>
  <r>
    <x v="1"/>
    <x v="3"/>
    <x v="304"/>
    <d v="2017-03-07T00:00:00"/>
    <m/>
    <n v="67"/>
    <n v="3332.1791044776101"/>
    <n v="-197.24626865671601"/>
    <n v="24.549184178275599"/>
    <m/>
    <m/>
    <m/>
    <m/>
    <m/>
    <m/>
    <n v="88.597014925373102"/>
    <n v="8.1388632125348508"/>
    <n v="24.215517241379299"/>
    <n v="3.4615350721612499"/>
    <m/>
    <m/>
  </r>
  <r>
    <x v="1"/>
    <x v="3"/>
    <x v="116"/>
    <d v="2017-08-06T00:00:00"/>
    <m/>
    <n v="52"/>
    <n v="4613.4230769230799"/>
    <n v="-197.71346153846201"/>
    <n v="33.843312658198698"/>
    <m/>
    <m/>
    <m/>
    <m/>
    <m/>
    <m/>
    <n v="113.134615384615"/>
    <n v="8.9957686066924705"/>
    <n v="32.994230769230803"/>
    <n v="3.9519535363037401"/>
    <m/>
    <m/>
  </r>
  <r>
    <x v="1"/>
    <x v="3"/>
    <x v="305"/>
    <d v="2017-02-23T00:00:00"/>
    <m/>
    <n v="35"/>
    <n v="3850.9428571428598"/>
    <n v="-199.957142857143"/>
    <n v="44.722592054754998"/>
    <m/>
    <m/>
    <m/>
    <m/>
    <m/>
    <m/>
    <n v="164.457142857143"/>
    <n v="12.0481068534231"/>
    <n v="30.2441176470588"/>
    <n v="4.5001409983386296"/>
    <m/>
    <m/>
  </r>
  <r>
    <x v="1"/>
    <x v="3"/>
    <x v="306"/>
    <d v="2016-12-21T00:00:00"/>
    <m/>
    <n v="36"/>
    <n v="6111.4722222222199"/>
    <n v="-200.01944444444399"/>
    <n v="51.376184776736899"/>
    <m/>
    <m/>
    <m/>
    <m/>
    <m/>
    <m/>
    <n v="147.388888888889"/>
    <n v="10.2703362163306"/>
    <n v="62.117647058823501"/>
    <n v="5.6638649946085504"/>
    <m/>
    <m/>
  </r>
  <r>
    <x v="1"/>
    <x v="0"/>
    <x v="133"/>
    <d v="2017-01-05T00:00:00"/>
    <m/>
    <n v="114"/>
    <n v="4656.0789473684199"/>
    <n v="-200.37807017543901"/>
    <n v="23.8207953583759"/>
    <m/>
    <m/>
    <m/>
    <m/>
    <m/>
    <m/>
    <n v="149.03508771929799"/>
    <n v="6.1763521980905702"/>
    <n v="25.458771929824501"/>
    <n v="1.62442103256736"/>
    <m/>
    <m/>
  </r>
  <r>
    <x v="1"/>
    <x v="0"/>
    <x v="307"/>
    <d v="2016-05-15T00:00:00"/>
    <m/>
    <n v="34"/>
    <n v="5163.4411764705901"/>
    <n v="-201.37058823529401"/>
    <n v="36.778596506012498"/>
    <m/>
    <m/>
    <m/>
    <m/>
    <m/>
    <m/>
    <n v="77.264705882352899"/>
    <n v="9.37211596266817"/>
    <n v="42.129032258064498"/>
    <n v="4.4276287824804301"/>
    <m/>
    <m/>
  </r>
  <r>
    <x v="1"/>
    <x v="1"/>
    <x v="106"/>
    <d v="2016-08-06T00:00:00"/>
    <m/>
    <n v="37"/>
    <n v="5783.7027027026998"/>
    <n v="-202.60555555555601"/>
    <n v="26.419018205218901"/>
    <m/>
    <m/>
    <m/>
    <m/>
    <m/>
    <m/>
    <n v="120.83783783783799"/>
    <n v="9.0767095870253307"/>
    <n v="39.578378378378403"/>
    <n v="4.8369233873281399"/>
    <m/>
    <m/>
  </r>
  <r>
    <x v="1"/>
    <x v="3"/>
    <x v="308"/>
    <d v="2016-11-18T00:00:00"/>
    <m/>
    <n v="55"/>
    <n v="3504.3818181818201"/>
    <n v="-203.52"/>
    <n v="29.514961953636"/>
    <m/>
    <m/>
    <m/>
    <m/>
    <m/>
    <m/>
    <n v="113.836363636364"/>
    <n v="8.5506517614958906"/>
    <n v="19.8019607843137"/>
    <n v="2.57032460023194"/>
    <m/>
    <m/>
  </r>
  <r>
    <x v="1"/>
    <x v="3"/>
    <x v="309"/>
    <d v="2017-02-22T00:00:00"/>
    <m/>
    <n v="29"/>
    <n v="4831.8275862069004"/>
    <n v="-206.05"/>
    <n v="44.638999812191201"/>
    <m/>
    <m/>
    <m/>
    <n v="650.66666666666697"/>
    <n v="2.7943944971636698"/>
    <n v="0.23678319829330599"/>
    <n v="108.620689655172"/>
    <n v="8.3576774817779"/>
    <n v="34.9304347826087"/>
    <n v="4.5414012689343597"/>
    <m/>
    <m/>
  </r>
  <r>
    <x v="1"/>
    <x v="3"/>
    <x v="310"/>
    <d v="2017-08-30T00:00:00"/>
    <n v="0.164146341463415"/>
    <n v="82"/>
    <n v="3571.42682926829"/>
    <n v="-206.33658536585401"/>
    <n v="25.942837732332301"/>
    <n v="65"/>
    <n v="153.907692307692"/>
    <n v="116.230769230769"/>
    <n v="454.75384615384598"/>
    <n v="3.0888966682613801"/>
    <n v="0.11148168551064599"/>
    <n v="123.96341463414601"/>
    <n v="4.6045172798342797"/>
    <n v="23.235802469135798"/>
    <n v="2.0763470331284699"/>
    <n v="-12.4215189873418"/>
    <n v="10.602337667140601"/>
  </r>
  <r>
    <x v="1"/>
    <x v="5"/>
    <x v="311"/>
    <d v="2017-07-03T00:00:00"/>
    <m/>
    <n v="29"/>
    <n v="6931.5517241379303"/>
    <n v="-208.42413793103401"/>
    <n v="38.352279993101703"/>
    <m/>
    <m/>
    <m/>
    <m/>
    <m/>
    <m/>
    <n v="105.931034482759"/>
    <n v="11.2499513994005"/>
    <n v="56.366666666666703"/>
    <n v="6.5847661537176299"/>
    <m/>
    <m/>
  </r>
  <r>
    <x v="1"/>
    <x v="0"/>
    <x v="312"/>
    <d v="2017-07-28T00:00:00"/>
    <m/>
    <n v="26"/>
    <n v="6940"/>
    <n v="-208.71153846153899"/>
    <n v="32.844555725848998"/>
    <m/>
    <m/>
    <m/>
    <m/>
    <m/>
    <m/>
    <n v="104.42307692307701"/>
    <n v="11.214300359112"/>
    <n v="56.103846153846099"/>
    <n v="6.7889400572248197"/>
    <m/>
    <m/>
  </r>
  <r>
    <x v="1"/>
    <x v="3"/>
    <x v="313"/>
    <d v="2017-03-04T00:00:00"/>
    <m/>
    <n v="55"/>
    <n v="4779.2181818181798"/>
    <n v="-209.887272727273"/>
    <n v="31.779653725925101"/>
    <m/>
    <m/>
    <m/>
    <m/>
    <m/>
    <m/>
    <n v="110.636363636364"/>
    <n v="7.1122961592922902"/>
    <n v="40.096296296296302"/>
    <n v="3.2541828836333901"/>
    <m/>
    <m/>
  </r>
  <r>
    <x v="1"/>
    <x v="0"/>
    <x v="113"/>
    <d v="2017-01-22T00:00:00"/>
    <m/>
    <n v="89"/>
    <n v="6414.5842696629197"/>
    <n v="-210.870786516854"/>
    <n v="25.324075104200102"/>
    <m/>
    <m/>
    <m/>
    <m/>
    <m/>
    <m/>
    <n v="134.15730337078699"/>
    <n v="6.4930209031328401"/>
    <n v="45.161627906976697"/>
    <n v="3.6154612387387801"/>
    <m/>
    <m/>
  </r>
  <r>
    <x v="1"/>
    <x v="5"/>
    <x v="130"/>
    <d v="2016-06-27T00:00:00"/>
    <n v="0.02"/>
    <n v="28"/>
    <n v="5726.6785714285697"/>
    <n v="-211.96666666666701"/>
    <n v="45.614959809305603"/>
    <m/>
    <m/>
    <m/>
    <m/>
    <m/>
    <m/>
    <n v="98.964285714285694"/>
    <n v="7.9183134699642199"/>
    <n v="47.592307692307699"/>
    <n v="6.7859241716884302"/>
    <m/>
    <m/>
  </r>
  <r>
    <x v="1"/>
    <x v="0"/>
    <x v="314"/>
    <d v="2017-03-14T00:00:00"/>
    <m/>
    <n v="50"/>
    <n v="3987.7"/>
    <n v="-213.23"/>
    <n v="38.271005623429502"/>
    <m/>
    <m/>
    <m/>
    <m/>
    <m/>
    <m/>
    <n v="93.9"/>
    <n v="6.6092236105834603"/>
    <n v="17.163043478260899"/>
    <n v="0.84137200292200598"/>
    <m/>
    <m/>
  </r>
  <r>
    <x v="1"/>
    <x v="3"/>
    <x v="315"/>
    <d v="2017-08-14T00:00:00"/>
    <m/>
    <n v="64"/>
    <n v="4948.890625"/>
    <n v="-213.61562499999999"/>
    <n v="29.895441570251201"/>
    <m/>
    <m/>
    <m/>
    <m/>
    <n v="3.8796621621621599"/>
    <n v="0.30502239865943298"/>
    <n v="122.171875"/>
    <n v="6.87907724291839"/>
    <n v="40.201612903225801"/>
    <n v="3.88230980379823"/>
    <m/>
    <m/>
  </r>
  <r>
    <x v="1"/>
    <x v="4"/>
    <x v="173"/>
    <d v="2016-05-27T00:00:00"/>
    <m/>
    <n v="26"/>
    <n v="4569.5"/>
    <n v="-213.96923076923099"/>
    <n v="71.703131091215397"/>
    <m/>
    <m/>
    <m/>
    <m/>
    <m/>
    <m/>
    <n v="151.5"/>
    <n v="16.9953160968182"/>
    <n v="24.984615384615399"/>
    <n v="4.4813654935064804"/>
    <m/>
    <m/>
  </r>
  <r>
    <x v="1"/>
    <x v="0"/>
    <x v="157"/>
    <d v="2017-07-23T00:00:00"/>
    <m/>
    <n v="26"/>
    <n v="5800.3076923076896"/>
    <n v="-216.946153846154"/>
    <n v="53.423713614193503"/>
    <m/>
    <m/>
    <m/>
    <m/>
    <m/>
    <m/>
    <n v="98.461538461538495"/>
    <n v="9.7692186553528799"/>
    <n v="53.442307692307701"/>
    <n v="7.4546530086443301"/>
    <m/>
    <m/>
  </r>
  <r>
    <x v="1"/>
    <x v="0"/>
    <x v="136"/>
    <d v="2016-10-07T00:00:00"/>
    <m/>
    <n v="95"/>
    <n v="5140.4526315789499"/>
    <n v="-220.95473684210501"/>
    <n v="23.142488364012099"/>
    <m/>
    <m/>
    <m/>
    <m/>
    <n v="3.7262666666666702"/>
    <n v="0.41414721113442399"/>
    <n v="127.494736842105"/>
    <n v="6.8050582873577303"/>
    <n v="41.917977528089899"/>
    <n v="3.5594425348402199"/>
    <m/>
    <m/>
  </r>
  <r>
    <x v="1"/>
    <x v="4"/>
    <x v="17"/>
    <d v="2017-08-25T00:00:00"/>
    <n v="4.27083333333333E-2"/>
    <n v="48"/>
    <n v="4227.25"/>
    <n v="-222.79791666666699"/>
    <n v="40.943496622635898"/>
    <m/>
    <m/>
    <m/>
    <m/>
    <m/>
    <m/>
    <n v="99.8958333333333"/>
    <n v="5.7607623288361802"/>
    <n v="26.436956521739098"/>
    <n v="3.4351372195104801"/>
    <m/>
    <m/>
  </r>
  <r>
    <x v="1"/>
    <x v="6"/>
    <x v="110"/>
    <d v="2017-01-18T00:00:00"/>
    <m/>
    <n v="30"/>
    <n v="4137.8333333333303"/>
    <n v="-227.98666666666699"/>
    <n v="42.241896382166502"/>
    <m/>
    <m/>
    <m/>
    <m/>
    <m/>
    <m/>
    <n v="128.9"/>
    <n v="13.138899864721299"/>
    <n v="43.634482758620699"/>
    <n v="8.0241711139262293"/>
    <m/>
    <m/>
  </r>
  <r>
    <x v="1"/>
    <x v="3"/>
    <x v="152"/>
    <d v="2016-12-30T00:00:00"/>
    <m/>
    <n v="42"/>
    <n v="6374.8571428571404"/>
    <n v="-233.55"/>
    <n v="34.4988705650943"/>
    <m/>
    <m/>
    <m/>
    <m/>
    <m/>
    <m/>
    <n v="154.76190476190499"/>
    <n v="10.385250950741799"/>
    <n v="44.010526315789498"/>
    <n v="4.4049577485305997"/>
    <m/>
    <m/>
  </r>
  <r>
    <x v="1"/>
    <x v="0"/>
    <x v="120"/>
    <d v="2017-01-09T00:00:00"/>
    <m/>
    <n v="43"/>
    <n v="5765.7441860465096"/>
    <n v="-236.16279069767401"/>
    <n v="46.733375713435798"/>
    <m/>
    <m/>
    <m/>
    <n v="714.57894736842104"/>
    <n v="2.9713556607709202"/>
    <n v="0.18235049173231499"/>
    <n v="112.627906976744"/>
    <n v="9.1115896927197095"/>
    <n v="41.321428571428598"/>
    <n v="4.3456140673899997"/>
    <m/>
    <m/>
  </r>
  <r>
    <x v="1"/>
    <x v="0"/>
    <x v="316"/>
    <d v="2017-07-23T00:00:00"/>
    <m/>
    <n v="31"/>
    <n v="5046.7419354838703"/>
    <n v="-239.48064516129"/>
    <n v="33.512110287179802"/>
    <m/>
    <m/>
    <m/>
    <m/>
    <m/>
    <m/>
    <n v="87.354838709677395"/>
    <n v="9.0077085729774797"/>
    <n v="33.854838709677402"/>
    <n v="3.2125822485088098"/>
    <m/>
    <m/>
  </r>
  <r>
    <x v="1"/>
    <x v="4"/>
    <x v="317"/>
    <d v="2017-08-08T00:00:00"/>
    <n v="0.205151515151515"/>
    <n v="33"/>
    <n v="6758.6363636363603"/>
    <n v="-241.55151515151499"/>
    <n v="44.467301810723598"/>
    <m/>
    <m/>
    <m/>
    <m/>
    <m/>
    <m/>
    <n v="109.121212121212"/>
    <n v="9.8377709788790195"/>
    <n v="49.71875"/>
    <n v="5.9140968100487701"/>
    <m/>
    <m/>
  </r>
  <r>
    <x v="1"/>
    <x v="5"/>
    <x v="318"/>
    <d v="2017-03-10T00:00:00"/>
    <m/>
    <n v="33"/>
    <n v="5256.4545454545496"/>
    <n v="-241.97878787878801"/>
    <n v="49.513293240602003"/>
    <m/>
    <m/>
    <m/>
    <n v="709.5"/>
    <n v="2.3671276683086999"/>
    <n v="0.27022053769412802"/>
    <n v="101.969696969697"/>
    <n v="7.6629377684633804"/>
    <n v="54.987096774193603"/>
    <n v="7.2211200720793096"/>
    <m/>
    <m/>
  </r>
  <r>
    <x v="1"/>
    <x v="0"/>
    <x v="319"/>
    <d v="2017-07-24T00:00:00"/>
    <n v="0.47"/>
    <n v="27"/>
    <n v="7833.3333333333303"/>
    <n v="-243.222222222222"/>
    <n v="43.311836657914498"/>
    <m/>
    <m/>
    <m/>
    <n v="974.857142857143"/>
    <n v="2.3271031719309501"/>
    <n v="0.28352598020730102"/>
    <n v="102.037037037037"/>
    <n v="11.447200914597"/>
    <n v="58.408000000000001"/>
    <n v="6.6709567529702998"/>
    <m/>
    <m/>
  </r>
  <r>
    <x v="1"/>
    <x v="0"/>
    <x v="320"/>
    <d v="2017-05-03T00:00:00"/>
    <m/>
    <n v="45"/>
    <n v="4300.3111111111102"/>
    <n v="-263.113333333333"/>
    <n v="37.151438733917097"/>
    <m/>
    <m/>
    <m/>
    <m/>
    <m/>
    <m/>
    <n v="119.022222222222"/>
    <n v="8.1293512910329504"/>
    <n v="36.106976744186099"/>
    <n v="3.5542409826696599"/>
    <m/>
    <m/>
  </r>
  <r>
    <x v="1"/>
    <x v="3"/>
    <x v="321"/>
    <d v="2016-11-16T00:00:00"/>
    <m/>
    <n v="39"/>
    <n v="3644.7179487179501"/>
    <n v="-268.12820512820502"/>
    <n v="30.135337766547199"/>
    <m/>
    <m/>
    <m/>
    <m/>
    <m/>
    <m/>
    <n v="137.94871794871801"/>
    <n v="11.694604031433601"/>
    <n v="20.605405405405399"/>
    <n v="2.9226231223174"/>
    <m/>
    <m/>
  </r>
  <r>
    <x v="1"/>
    <x v="5"/>
    <x v="322"/>
    <d v="2016-09-27T00:00:00"/>
    <n v="3.5384615384615403E-2"/>
    <n v="26"/>
    <n v="7841.6923076923104"/>
    <n v="-274.33076923076902"/>
    <n v="57.303232764016897"/>
    <m/>
    <m/>
    <m/>
    <n v="850"/>
    <m/>
    <m/>
    <n v="102.07692307692299"/>
    <n v="6.6649307404614397"/>
    <n v="62.034999999999997"/>
    <n v="6.3126284249573104"/>
    <m/>
    <m/>
  </r>
  <r>
    <x v="1"/>
    <x v="2"/>
    <x v="66"/>
    <d v="2016-12-12T00:00:00"/>
    <n v="7.0000000000000007E-2"/>
    <n v="52"/>
    <n v="5725.9038461538503"/>
    <n v="-429.56346153846198"/>
    <n v="67.153968369629197"/>
    <m/>
    <m/>
    <m/>
    <n v="774.13636363636397"/>
    <n v="3.5223318125931899"/>
    <n v="0.29832049694835999"/>
    <n v="110.615384615385"/>
    <n v="7.7475317845592304"/>
    <n v="32.692156862745101"/>
    <n v="3.5726201107840398"/>
    <m/>
    <m/>
  </r>
  <r>
    <x v="2"/>
    <x v="0"/>
    <x v="323"/>
    <d v="2017-08-20T00:00:00"/>
    <n v="0.992330754352031"/>
    <n v="1034"/>
    <n v="8581.3094777562892"/>
    <n v="376.17495164410099"/>
    <n v="12.0025123978936"/>
    <m/>
    <m/>
    <m/>
    <m/>
    <m/>
    <m/>
    <n v="154.346228239845"/>
    <n v="1.8561991748408699"/>
    <n v="39.161940298507503"/>
    <n v="0.76643643661925298"/>
    <m/>
    <m/>
  </r>
  <r>
    <x v="2"/>
    <x v="1"/>
    <x v="324"/>
    <d v="2016-10-02T00:00:00"/>
    <n v="2.0481280788177298"/>
    <n v="203"/>
    <n v="8896.6256157635507"/>
    <n v="367.790640394089"/>
    <n v="31.4719875972566"/>
    <n v="88"/>
    <n v="291.11363636363598"/>
    <n v="287.65168539325799"/>
    <n v="1107.23595505618"/>
    <n v="2.4832548360682698"/>
    <n v="0.10782973339211301"/>
    <n v="117.28078817734"/>
    <n v="3.0191434082888402"/>
    <n v="40.878061224489798"/>
    <n v="2.4044422719246001"/>
    <n v="49.472413793103399"/>
    <n v="9.4814710392052906"/>
  </r>
  <r>
    <x v="2"/>
    <x v="0"/>
    <x v="192"/>
    <d v="2016-12-30T00:00:00"/>
    <n v="1.2723805601317999"/>
    <n v="1214"/>
    <n v="6638.1976935749599"/>
    <n v="361.80016474464702"/>
    <n v="12.256762033916401"/>
    <m/>
    <m/>
    <m/>
    <m/>
    <m/>
    <m/>
    <n v="142.91021416804"/>
    <n v="1.71607949942266"/>
    <n v="33.761665221162197"/>
    <n v="0.80152029034107197"/>
    <m/>
    <m/>
  </r>
  <r>
    <x v="2"/>
    <x v="5"/>
    <x v="54"/>
    <d v="2017-06-27T00:00:00"/>
    <n v="1.9124657534246601"/>
    <n v="146"/>
    <n v="7643.0958904109602"/>
    <n v="327.90205479451998"/>
    <n v="32.246062701130697"/>
    <m/>
    <m/>
    <m/>
    <n v="948"/>
    <n v="2.9615510752688201"/>
    <n v="0.24420208102716801"/>
    <n v="136.72602739726"/>
    <n v="4.0658435361738503"/>
    <n v="50.634722222222202"/>
    <n v="3.2935155793248301"/>
    <m/>
    <m/>
  </r>
  <r>
    <x v="2"/>
    <x v="4"/>
    <x v="8"/>
    <d v="2017-07-25T00:00:00"/>
    <n v="1.8468720379146899"/>
    <n v="211"/>
    <n v="6265.8625592417102"/>
    <n v="317.987677725119"/>
    <n v="22.463298137470201"/>
    <n v="200"/>
    <n v="213.01499999999999"/>
    <n v="198.86500000000001"/>
    <n v="749.49"/>
    <n v="3.5086064894390501"/>
    <n v="9.6667983103075103E-2"/>
    <n v="158.45971563981001"/>
    <n v="3.72226494502838"/>
    <n v="33.086729857819897"/>
    <n v="1.5303377775720799"/>
    <n v="28.122748815165799"/>
    <n v="7.5019119067711797"/>
  </r>
  <r>
    <x v="2"/>
    <x v="3"/>
    <x v="87"/>
    <d v="2017-08-15T00:00:00"/>
    <n v="0.648260869565217"/>
    <n v="46"/>
    <n v="5890.0217391304404"/>
    <n v="265.97173913043503"/>
    <n v="62.3186663100023"/>
    <n v="39"/>
    <n v="187.897435897436"/>
    <n v="191.02564102564099"/>
    <n v="695.02564102564099"/>
    <n v="3.5610875760460599"/>
    <n v="0.16212805224853899"/>
    <n v="141.23913043478299"/>
    <n v="8.2942960892439199"/>
    <n v="30.7068181818182"/>
    <n v="3.3715204406444901"/>
    <n v="44.745652173913001"/>
    <n v="18.577994542534299"/>
  </r>
  <r>
    <x v="2"/>
    <x v="5"/>
    <x v="27"/>
    <d v="2017-08-28T00:00:00"/>
    <n v="2.0500472440944901"/>
    <n v="635"/>
    <n v="9516.04094488189"/>
    <n v="250.754015748032"/>
    <n v="16.011233025387799"/>
    <n v="398"/>
    <n v="286.658291457286"/>
    <n v="300.16040100250598"/>
    <n v="1112.9874686716801"/>
    <n v="4.0272928787280504"/>
    <n v="6.9547391368649902E-2"/>
    <n v="135.713385826772"/>
    <n v="1.9070933336584299"/>
    <n v="42.974414715719"/>
    <n v="1.19111574227624"/>
    <n v="18.291968503936999"/>
    <n v="4.9048179324409702"/>
  </r>
  <r>
    <x v="2"/>
    <x v="3"/>
    <x v="65"/>
    <d v="2017-05-05T00:00:00"/>
    <n v="1.68518518518519"/>
    <n v="27"/>
    <n v="5552.5185185185201"/>
    <n v="245.77037037036999"/>
    <n v="53.634219584082601"/>
    <m/>
    <m/>
    <m/>
    <m/>
    <m/>
    <m/>
    <n v="151.29629629629599"/>
    <n v="12.2545200469324"/>
    <n v="18.376000000000001"/>
    <n v="3.2102766235949201"/>
    <m/>
    <m/>
  </r>
  <r>
    <x v="2"/>
    <x v="0"/>
    <x v="16"/>
    <d v="2017-03-28T00:00:00"/>
    <n v="1.5195604395604401"/>
    <n v="182"/>
    <n v="7775.16483516484"/>
    <n v="245.198351648352"/>
    <n v="26.817670170108599"/>
    <m/>
    <m/>
    <m/>
    <m/>
    <m/>
    <m/>
    <n v="131.318681318681"/>
    <n v="3.78959683249552"/>
    <n v="39.917032967033002"/>
    <n v="2.2450126674858799"/>
    <m/>
    <m/>
  </r>
  <r>
    <x v="2"/>
    <x v="0"/>
    <x v="325"/>
    <d v="2017-07-03T00:00:00"/>
    <n v="0.70859550561797802"/>
    <n v="178"/>
    <n v="8366.9606741573007"/>
    <n v="242.82191011235901"/>
    <n v="25.255894552130599"/>
    <n v="44"/>
    <n v="277.90909090909099"/>
    <n v="255.81818181818201"/>
    <n v="977.09090909090901"/>
    <n v="3.08646916392608"/>
    <n v="0.13251901163191099"/>
    <n v="131.98876404494399"/>
    <n v="3.78276845585785"/>
    <n v="40.696531791907503"/>
    <n v="2.1940551815083902"/>
    <n v="25.883146067415701"/>
    <n v="6.8862325688202999"/>
  </r>
  <r>
    <x v="2"/>
    <x v="0"/>
    <x v="326"/>
    <d v="2017-04-12T00:00:00"/>
    <n v="0.82814054054053998"/>
    <n v="925"/>
    <n v="7347.0313513513502"/>
    <n v="242.345189189189"/>
    <n v="13.3684302117453"/>
    <n v="263"/>
    <n v="259.92775665399199"/>
    <n v="241.13207547169799"/>
    <n v="925.50943396226398"/>
    <n v="2.88357816773174"/>
    <n v="6.2656593303724001E-2"/>
    <n v="154.42162162162199"/>
    <n v="1.85371081625421"/>
    <n v="31.3945251396648"/>
    <n v="0.72450059181239201"/>
    <n v="68.840108108108097"/>
    <n v="3.6878907430488699"/>
  </r>
  <r>
    <x v="2"/>
    <x v="0"/>
    <x v="0"/>
    <d v="2017-07-18T00:00:00"/>
    <n v="2.01505494505495"/>
    <n v="182"/>
    <n v="7031.2362637362603"/>
    <n v="238.98241758241801"/>
    <n v="22.906256301165602"/>
    <m/>
    <m/>
    <m/>
    <m/>
    <m/>
    <m/>
    <n v="166.70879120879101"/>
    <n v="4.5053599913876399"/>
    <n v="40.072316384180802"/>
    <n v="2.1949368181783502"/>
    <m/>
    <m/>
  </r>
  <r>
    <x v="2"/>
    <x v="0"/>
    <x v="327"/>
    <d v="2017-08-04T00:00:00"/>
    <n v="1.0845312499999999"/>
    <n v="448"/>
    <n v="7343.3169642857101"/>
    <n v="236.95424107142799"/>
    <n v="18.7695728553498"/>
    <n v="431"/>
    <n v="251.517401392111"/>
    <n v="229.47331786542901"/>
    <n v="877.96983758700696"/>
    <n v="3.26792759435205"/>
    <n v="5.8222801789735899E-2"/>
    <n v="132.345982142857"/>
    <n v="2.5158209970244898"/>
    <n v="38.391252955082798"/>
    <n v="1.4979664164998701"/>
    <n v="56.537837837837898"/>
    <n v="6.0678148268923398"/>
  </r>
  <r>
    <x v="2"/>
    <x v="0"/>
    <x v="7"/>
    <d v="2017-07-01T00:00:00"/>
    <n v="0.95689855072463703"/>
    <n v="345"/>
    <n v="6345.6115942029001"/>
    <n v="235.56579710144899"/>
    <n v="21.8775484502147"/>
    <m/>
    <m/>
    <m/>
    <m/>
    <m/>
    <m/>
    <n v="139.379710144928"/>
    <n v="3.1194526198594801"/>
    <n v="34.311854103343499"/>
    <n v="1.40562729215408"/>
    <m/>
    <m/>
  </r>
  <r>
    <x v="2"/>
    <x v="1"/>
    <x v="328"/>
    <d v="2017-04-15T00:00:00"/>
    <n v="2.3004929577464801"/>
    <n v="142"/>
    <n v="8989.3309859154906"/>
    <n v="232.98521126760599"/>
    <n v="34.9789796738877"/>
    <m/>
    <m/>
    <m/>
    <m/>
    <m/>
    <m/>
    <n v="115.753521126761"/>
    <n v="3.6247986950772901"/>
    <n v="48.1007462686567"/>
    <n v="2.59590340844351"/>
    <m/>
    <m/>
  </r>
  <r>
    <x v="2"/>
    <x v="5"/>
    <x v="203"/>
    <d v="2017-02-01T00:00:00"/>
    <n v="1.41394736842105"/>
    <n v="38"/>
    <n v="8516.71052631579"/>
    <n v="217.00263157894699"/>
    <n v="55.398554973277001"/>
    <m/>
    <m/>
    <m/>
    <n v="828"/>
    <m/>
    <m/>
    <n v="140.157894736842"/>
    <n v="8.4572833691130302"/>
    <n v="56.3108108108108"/>
    <n v="6.0312198077276102"/>
    <m/>
    <m/>
  </r>
  <r>
    <x v="2"/>
    <x v="1"/>
    <x v="194"/>
    <d v="2017-06-20T00:00:00"/>
    <n v="0.79476470588235304"/>
    <n v="170"/>
    <n v="7540.5176470588203"/>
    <n v="201.858235294118"/>
    <n v="25.4788429484273"/>
    <m/>
    <m/>
    <m/>
    <n v="904.6"/>
    <m/>
    <m/>
    <n v="137.111764705882"/>
    <n v="4.1251433181679804"/>
    <n v="40.4076470588235"/>
    <n v="2.0099425684323"/>
    <m/>
    <m/>
  </r>
  <r>
    <x v="2"/>
    <x v="0"/>
    <x v="205"/>
    <d v="2017-06-19T00:00:00"/>
    <n v="0.44621160409556299"/>
    <n v="293"/>
    <n v="4841.4163822525597"/>
    <n v="194.447781569966"/>
    <n v="30.262968454894398"/>
    <m/>
    <m/>
    <m/>
    <m/>
    <m/>
    <m/>
    <n v="156.054607508532"/>
    <n v="3.4799861350867198"/>
    <n v="21.741811846689899"/>
    <n v="1.2720261258616601"/>
    <m/>
    <m/>
  </r>
  <r>
    <x v="2"/>
    <x v="4"/>
    <x v="329"/>
    <d v="2017-07-29T00:00:00"/>
    <n v="0.86195979899497499"/>
    <n v="398"/>
    <n v="6051.6180904522598"/>
    <n v="191.221608040201"/>
    <n v="19.897201568770601"/>
    <m/>
    <m/>
    <m/>
    <m/>
    <m/>
    <m/>
    <n v="166.62060301507501"/>
    <n v="3.0508826941673099"/>
    <n v="23.063819095477399"/>
    <n v="0.96566034334346096"/>
    <m/>
    <m/>
  </r>
  <r>
    <x v="2"/>
    <x v="0"/>
    <x v="75"/>
    <d v="2017-08-05T00:00:00"/>
    <n v="1.10808"/>
    <n v="125"/>
    <n v="8640.2720000000008"/>
    <n v="186.82640000000001"/>
    <n v="33.930491761151202"/>
    <n v="90"/>
    <n v="302.63333333333298"/>
    <n v="275.04444444444403"/>
    <n v="1063.6555555555601"/>
    <n v="3.27949339322176"/>
    <n v="9.5034481038933402E-2"/>
    <n v="142.72800000000001"/>
    <n v="4.2035219641659802"/>
    <n v="43.028799999999997"/>
    <n v="2.5736445392076899"/>
    <n v="22.704799999999999"/>
    <n v="12.021767668638001"/>
  </r>
  <r>
    <x v="2"/>
    <x v="4"/>
    <x v="193"/>
    <d v="2017-03-19T00:00:00"/>
    <n v="0.46006116207951098"/>
    <n v="327"/>
    <n v="8268.1100917431195"/>
    <n v="185.231804281346"/>
    <n v="20.220738456383501"/>
    <m/>
    <m/>
    <m/>
    <m/>
    <m/>
    <m/>
    <n v="143.54434250764501"/>
    <n v="3.2710420099966599"/>
    <n v="34.172171253822597"/>
    <n v="1.3421122295321699"/>
    <m/>
    <m/>
  </r>
  <r>
    <x v="2"/>
    <x v="0"/>
    <x v="330"/>
    <d v="2017-01-23T00:00:00"/>
    <n v="2.2861818181818201"/>
    <n v="275"/>
    <n v="9300.5527272727304"/>
    <n v="183.13527272727299"/>
    <n v="21.218238022725799"/>
    <n v="86"/>
    <n v="328.31395348837202"/>
    <n v="313.61111111111097"/>
    <n v="1199.8444444444399"/>
    <m/>
    <m/>
    <n v="159.250909090909"/>
    <n v="3.6096745461009099"/>
    <n v="32.5938223938224"/>
    <n v="1.3941217024488799"/>
    <m/>
    <m/>
  </r>
  <r>
    <x v="2"/>
    <x v="2"/>
    <x v="66"/>
    <d v="2016-12-12T00:00:00"/>
    <n v="0.63740259740259697"/>
    <n v="154"/>
    <n v="7527.4610389610398"/>
    <n v="173.02922077922099"/>
    <n v="36.149099092311403"/>
    <n v="68"/>
    <n v="255.61764705882399"/>
    <n v="227.01470588235301"/>
    <n v="884.36764705882399"/>
    <n v="3.6471803957867701"/>
    <n v="0.12229016810893301"/>
    <n v="143.376623376623"/>
    <n v="5.4309571567925996"/>
    <n v="33.145637583892601"/>
    <n v="2.1657784518683001"/>
    <n v="62.815151515151499"/>
    <n v="11.3254714048933"/>
  </r>
  <r>
    <x v="2"/>
    <x v="4"/>
    <x v="233"/>
    <d v="2017-03-27T00:00:00"/>
    <n v="0.471467391304348"/>
    <n v="184"/>
    <n v="6880.0760869565202"/>
    <n v="172.67119565217399"/>
    <n v="32.769885533484398"/>
    <m/>
    <m/>
    <m/>
    <m/>
    <n v="2.0420300595238099"/>
    <n v="0.22577848013818799"/>
    <n v="142.29347826086999"/>
    <n v="4.3260997163105097"/>
    <n v="38.937912087912103"/>
    <n v="1.9915998111419599"/>
    <m/>
    <m/>
  </r>
  <r>
    <x v="2"/>
    <x v="1"/>
    <x v="331"/>
    <d v="2017-07-13T00:00:00"/>
    <n v="0.83128571428571396"/>
    <n v="140"/>
    <n v="9720.2785714285692"/>
    <n v="168.44214285714301"/>
    <n v="30.039656011113699"/>
    <m/>
    <m/>
    <m/>
    <n v="972.66666666666697"/>
    <m/>
    <m/>
    <n v="142.335714285714"/>
    <n v="5.2489083748796199"/>
    <n v="60.146428571428601"/>
    <n v="2.36042077587279"/>
    <m/>
    <m/>
  </r>
  <r>
    <x v="2"/>
    <x v="5"/>
    <x v="332"/>
    <d v="2017-07-25T00:00:00"/>
    <n v="1.6348684210526301"/>
    <n v="76"/>
    <n v="10550.4078947368"/>
    <n v="163.48157894736801"/>
    <n v="35.659082488148599"/>
    <m/>
    <m/>
    <m/>
    <m/>
    <m/>
    <m/>
    <n v="181.105263157895"/>
    <n v="8.6069449507384199"/>
    <n v="47.0864864864865"/>
    <n v="3.5246743959756799"/>
    <m/>
    <m/>
  </r>
  <r>
    <x v="2"/>
    <x v="0"/>
    <x v="333"/>
    <d v="2017-07-07T00:00:00"/>
    <n v="1.8456386292834901"/>
    <n v="321"/>
    <n v="7576.8660436137097"/>
    <n v="163.42461059190001"/>
    <n v="20.497269349225402"/>
    <n v="33"/>
    <n v="226.78787878787901"/>
    <n v="265.694444444444"/>
    <n v="946.305555555556"/>
    <n v="2.8664011608623601"/>
    <n v="0.11763606148792"/>
    <n v="142.89719626168201"/>
    <n v="2.9981036443383098"/>
    <n v="38.137162162162099"/>
    <n v="1.48959489006638"/>
    <n v="-3.9501557632398598"/>
    <n v="5.3718880567015397"/>
  </r>
  <r>
    <x v="2"/>
    <x v="0"/>
    <x v="334"/>
    <d v="2017-08-04T00:00:00"/>
    <n v="2.2864462809917301"/>
    <n v="363"/>
    <n v="8077.3774104683198"/>
    <n v="161.39228650137699"/>
    <n v="19.355029983358001"/>
    <n v="347"/>
    <n v="278.867435158501"/>
    <n v="246.85014409221901"/>
    <n v="968.87896253602298"/>
    <n v="3.4815943715241402"/>
    <n v="7.0006657035730793E-2"/>
    <n v="140.14876033057899"/>
    <n v="2.9726415479961599"/>
    <n v="35.797109826589598"/>
    <n v="1.5085492513265399"/>
    <n v="-13.259504132231401"/>
    <n v="6.8612746885225002"/>
  </r>
  <r>
    <x v="2"/>
    <x v="3"/>
    <x v="335"/>
    <d v="2016-04-11T00:00:00"/>
    <n v="1.59482269503546"/>
    <n v="141"/>
    <n v="8213.6808510638293"/>
    <n v="159.15106382978701"/>
    <n v="30.323521397861899"/>
    <m/>
    <m/>
    <m/>
    <n v="910.73684210526301"/>
    <n v="2.69312777777778"/>
    <n v="0.248027782883595"/>
    <n v="157.09929078014201"/>
    <n v="4.9525233808991196"/>
    <n v="44.003597122302203"/>
    <n v="2.7383535831285299"/>
    <m/>
    <m/>
  </r>
  <r>
    <x v="2"/>
    <x v="5"/>
    <x v="28"/>
    <d v="2017-07-27T00:00:00"/>
    <n v="1.18907488986784"/>
    <n v="227"/>
    <n v="7924.4405286343599"/>
    <n v="158.56211453744501"/>
    <n v="27.805595539600699"/>
    <n v="54"/>
    <n v="261.79629629629602"/>
    <n v="242.85185185185199"/>
    <n v="927.66666666666697"/>
    <m/>
    <m/>
    <n v="134.484581497797"/>
    <n v="4.2328310756005196"/>
    <n v="14.320704845814999"/>
    <n v="0.71930058487044801"/>
    <m/>
    <m/>
  </r>
  <r>
    <x v="2"/>
    <x v="0"/>
    <x v="143"/>
    <d v="2016-05-16T00:00:00"/>
    <n v="0.650535714285714"/>
    <n v="728"/>
    <n v="5818.5989010988997"/>
    <n v="149.685989010989"/>
    <n v="16.384289577942099"/>
    <m/>
    <m/>
    <m/>
    <m/>
    <m/>
    <m/>
    <n v="156.53296703296701"/>
    <n v="2.21083170329053"/>
    <n v="25.717440225035201"/>
    <n v="0.73627868693175902"/>
    <m/>
    <m/>
  </r>
  <r>
    <x v="2"/>
    <x v="1"/>
    <x v="336"/>
    <d v="2017-03-02T00:00:00"/>
    <n v="0.75583140877598098"/>
    <n v="866"/>
    <n v="7001.0692840646698"/>
    <n v="147.862933025405"/>
    <n v="14.4317619841915"/>
    <n v="198"/>
    <n v="230.01010101010101"/>
    <n v="198.79797979797999"/>
    <n v="774.83838383838395"/>
    <n v="3.57260097323601"/>
    <n v="0.111103406508036"/>
    <n v="141.259815242494"/>
    <n v="1.64950114427895"/>
    <n v="40.201215066828702"/>
    <n v="0.82929962913413702"/>
    <n v="1.95696055684457"/>
    <n v="4.7615443305901"/>
  </r>
  <r>
    <x v="2"/>
    <x v="2"/>
    <x v="337"/>
    <d v="2017-08-17T00:00:00"/>
    <n v="1.59211302211302"/>
    <n v="407"/>
    <n v="9176.0614250614308"/>
    <n v="147.24226044226"/>
    <n v="21.137375448735298"/>
    <n v="386"/>
    <n v="290.955958549223"/>
    <n v="288.89896373057002"/>
    <n v="1077.0259067357499"/>
    <n v="3.2194615641130602"/>
    <n v="5.3314926085947102E-2"/>
    <n v="145.85749385749401"/>
    <n v="2.2368902177109198"/>
    <n v="47.630310880829001"/>
    <n v="1.5674827986147899"/>
    <n v="-4.0700245700245601"/>
    <n v="7.1733927748334798"/>
  </r>
  <r>
    <x v="2"/>
    <x v="4"/>
    <x v="215"/>
    <d v="2017-08-06T00:00:00"/>
    <n v="0.74123762376237601"/>
    <n v="202"/>
    <n v="7838.3712871287098"/>
    <n v="143.35792079207999"/>
    <n v="30.675475587675798"/>
    <m/>
    <m/>
    <m/>
    <n v="951.65217391304395"/>
    <n v="2.3847276689708199"/>
    <n v="0.13295428513761001"/>
    <n v="140.009900990099"/>
    <n v="3.6541941417803598"/>
    <n v="46.062886597938103"/>
    <n v="2.3697978389601801"/>
    <m/>
    <m/>
  </r>
  <r>
    <x v="2"/>
    <x v="4"/>
    <x v="338"/>
    <d v="2017-01-24T00:00:00"/>
    <n v="0.94136363636363596"/>
    <n v="66"/>
    <n v="6453.2878787878799"/>
    <n v="142.40757575757601"/>
    <n v="36.0558739745425"/>
    <m/>
    <m/>
    <m/>
    <m/>
    <m/>
    <m/>
    <n v="139.530303030303"/>
    <n v="7.2895563349465098"/>
    <n v="41.7738461538462"/>
    <n v="4.6376097731788501"/>
    <m/>
    <m/>
  </r>
  <r>
    <x v="2"/>
    <x v="3"/>
    <x v="49"/>
    <d v="2016-05-01T00:00:00"/>
    <n v="1.4978348214285699"/>
    <n v="448"/>
    <n v="6006.2611607142899"/>
    <n v="141.27098214285701"/>
    <n v="18.811186378738402"/>
    <m/>
    <m/>
    <m/>
    <m/>
    <m/>
    <m/>
    <n v="158.63392857142901"/>
    <n v="2.7995513635218798"/>
    <n v="28.895662100456601"/>
    <n v="1.0845155145640399"/>
    <m/>
    <m/>
  </r>
  <r>
    <x v="2"/>
    <x v="1"/>
    <x v="184"/>
    <d v="2017-03-21T00:00:00"/>
    <n v="1.8330612244897999"/>
    <n v="294"/>
    <n v="8290.9897959183709"/>
    <n v="139.75986394557799"/>
    <n v="25.115522306578001"/>
    <n v="48"/>
    <n v="233.541666666667"/>
    <n v="252.51851851851899"/>
    <n v="953.60377358490598"/>
    <n v="2.2141584140195598"/>
    <n v="0.16041785806196801"/>
    <n v="132.74489795918399"/>
    <n v="2.6686217337814102"/>
    <n v="38.134013605442199"/>
    <n v="1.66173091396398"/>
    <n v="-20.386054421768701"/>
    <n v="7.42755949615972"/>
  </r>
  <r>
    <x v="2"/>
    <x v="5"/>
    <x v="339"/>
    <d v="2016-09-05T00:00:00"/>
    <n v="1.5559504132231401"/>
    <n v="121"/>
    <n v="8112.4628099173597"/>
    <n v="138.50247933884299"/>
    <n v="28.248684443948701"/>
    <m/>
    <m/>
    <m/>
    <m/>
    <m/>
    <m/>
    <n v="167.74380165289301"/>
    <n v="6.18007471989407"/>
    <n v="41.584070796460203"/>
    <n v="2.7302698629636599"/>
    <m/>
    <m/>
  </r>
  <r>
    <x v="2"/>
    <x v="1"/>
    <x v="196"/>
    <d v="2017-08-13T00:00:00"/>
    <n v="1.0669090909090899"/>
    <n v="55"/>
    <n v="6843.6363636363603"/>
    <n v="133.27090909090899"/>
    <n v="43.047142717172797"/>
    <m/>
    <m/>
    <m/>
    <n v="787.69230769230796"/>
    <m/>
    <m/>
    <n v="154.327272727273"/>
    <n v="6.6015534619828102"/>
    <n v="35.828000000000003"/>
    <n v="3.8599313095294501"/>
    <m/>
    <m/>
  </r>
  <r>
    <x v="2"/>
    <x v="0"/>
    <x v="340"/>
    <d v="2017-01-22T00:00:00"/>
    <n v="0.76429025423728802"/>
    <n v="944"/>
    <n v="7886.9936440678002"/>
    <n v="130.00656779661"/>
    <n v="14.144247257606001"/>
    <m/>
    <m/>
    <m/>
    <m/>
    <m/>
    <m/>
    <n v="174.94067796610199"/>
    <n v="2.19650701932588"/>
    <n v="31.8056603773585"/>
    <n v="0.66565695005282299"/>
    <m/>
    <m/>
  </r>
  <r>
    <x v="2"/>
    <x v="5"/>
    <x v="341"/>
    <d v="2016-11-16T00:00:00"/>
    <n v="0.397096774193548"/>
    <n v="124"/>
    <n v="7741.1290322580599"/>
    <n v="127.70241935483899"/>
    <n v="42.187487136518598"/>
    <m/>
    <m/>
    <m/>
    <n v="430"/>
    <m/>
    <m/>
    <n v="144.64516129032299"/>
    <n v="5.2686320128878101"/>
    <n v="71.002419354838693"/>
    <n v="4.3295649954367299"/>
    <m/>
    <m/>
  </r>
  <r>
    <x v="2"/>
    <x v="0"/>
    <x v="342"/>
    <d v="2017-04-11T00:00:00"/>
    <n v="1.22845714285714"/>
    <n v="350"/>
    <n v="8530.02"/>
    <n v="121.93085714285699"/>
    <n v="24.142636235046101"/>
    <m/>
    <m/>
    <m/>
    <m/>
    <m/>
    <m/>
    <n v="137.98571428571401"/>
    <n v="2.75356640481652"/>
    <n v="36.649101796407201"/>
    <n v="1.4376943769048101"/>
    <m/>
    <m/>
  </r>
  <r>
    <x v="2"/>
    <x v="0"/>
    <x v="343"/>
    <d v="2017-03-06T00:00:00"/>
    <n v="1.7770977917980999"/>
    <n v="317"/>
    <n v="10151.8201892744"/>
    <n v="119.191482649842"/>
    <n v="24.5351789245905"/>
    <m/>
    <m/>
    <m/>
    <m/>
    <m/>
    <m/>
    <n v="151.64668769716101"/>
    <n v="3.7645754609743798"/>
    <n v="38.965930599369102"/>
    <n v="1.7377986697118999"/>
    <m/>
    <m/>
  </r>
  <r>
    <x v="2"/>
    <x v="0"/>
    <x v="41"/>
    <d v="2017-06-08T00:00:00"/>
    <n v="0.85414814814814799"/>
    <n v="540"/>
    <n v="8295.6166666666704"/>
    <n v="119.187777777778"/>
    <n v="16.2655782138152"/>
    <n v="139"/>
    <n v="224.25899280575501"/>
    <n v="249.03597122302199"/>
    <n v="915.273381294964"/>
    <m/>
    <m/>
    <n v="154.97037037037001"/>
    <n v="2.7636777945319602"/>
    <n v="35.110694183864901"/>
    <n v="1.2142651233661299"/>
    <m/>
    <m/>
  </r>
  <r>
    <x v="2"/>
    <x v="0"/>
    <x v="288"/>
    <d v="2017-08-05T00:00:00"/>
    <n v="0.48270042194092799"/>
    <n v="237"/>
    <n v="6029.7257383966198"/>
    <n v="114.53713080168799"/>
    <n v="22.611083007143499"/>
    <n v="42"/>
    <n v="240.59523809523799"/>
    <n v="250.73809523809501"/>
    <n v="919.28571428571399"/>
    <n v="3.5070148725694801"/>
    <n v="0.18100880422659599"/>
    <n v="153.58649789029499"/>
    <n v="3.5796468802172998"/>
    <n v="24.534821428571401"/>
    <n v="1.197597193272"/>
    <n v="41.5863636363636"/>
    <n v="6.9065273736540398"/>
  </r>
  <r>
    <x v="2"/>
    <x v="5"/>
    <x v="52"/>
    <d v="2017-03-30T00:00:00"/>
    <n v="0.45496453900709199"/>
    <n v="141"/>
    <n v="6508.0638297872301"/>
    <n v="113.162411347518"/>
    <n v="38.158435716779302"/>
    <m/>
    <m/>
    <m/>
    <n v="545.875"/>
    <n v="3.3259967858144899"/>
    <n v="0.23162442245861001"/>
    <n v="152.17021276595699"/>
    <n v="4.6268232250330303"/>
    <n v="41.579710144927503"/>
    <n v="2.60234641727628"/>
    <m/>
    <m/>
  </r>
  <r>
    <x v="2"/>
    <x v="1"/>
    <x v="344"/>
    <d v="2016-11-10T00:00:00"/>
    <n v="1.5584771573604099"/>
    <n v="394"/>
    <n v="7923.7664974619302"/>
    <n v="106.270812182741"/>
    <n v="18.9244197581177"/>
    <m/>
    <m/>
    <m/>
    <m/>
    <m/>
    <m/>
    <n v="138.568527918782"/>
    <n v="2.56058787878401"/>
    <n v="31.9096103896104"/>
    <n v="1.250776529476"/>
    <m/>
    <m/>
  </r>
  <r>
    <x v="2"/>
    <x v="2"/>
    <x v="345"/>
    <d v="2017-08-17T00:00:00"/>
    <n v="3.0595681063122901"/>
    <n v="301"/>
    <n v="8274.8039867109601"/>
    <n v="105.78671096345499"/>
    <n v="24.842122973488902"/>
    <n v="110"/>
    <n v="312.80909090909103"/>
    <n v="279.14912280701799"/>
    <n v="1065.67543859649"/>
    <n v="2.51352845757707"/>
    <n v="8.5021648039282194E-2"/>
    <n v="153.36544850498299"/>
    <n v="3.0618681474238501"/>
    <n v="41.258450704225297"/>
    <n v="1.7979903349273001"/>
    <n v="-11.9508417508418"/>
    <n v="7.0635452769636604"/>
  </r>
  <r>
    <x v="2"/>
    <x v="4"/>
    <x v="20"/>
    <d v="2017-01-22T00:00:00"/>
    <n v="0.50466960352422896"/>
    <n v="227"/>
    <n v="6532.0440528634399"/>
    <n v="101.670925110132"/>
    <n v="26.828004819242501"/>
    <m/>
    <m/>
    <m/>
    <m/>
    <m/>
    <m/>
    <n v="151.753303964758"/>
    <n v="3.43284961138247"/>
    <n v="34.562995594713598"/>
    <n v="1.6525293240352901"/>
    <m/>
    <m/>
  </r>
  <r>
    <x v="2"/>
    <x v="3"/>
    <x v="40"/>
    <d v="2017-05-03T00:00:00"/>
    <n v="0.82793103448275895"/>
    <n v="87"/>
    <n v="6891.1264367816102"/>
    <n v="98.702298850574707"/>
    <n v="34.439240686409399"/>
    <m/>
    <m/>
    <m/>
    <m/>
    <m/>
    <m/>
    <n v="159.333333333333"/>
    <n v="7.7883604383554497"/>
    <n v="35.301162790697703"/>
    <n v="2.79147054106447"/>
    <m/>
    <m/>
  </r>
  <r>
    <x v="2"/>
    <x v="0"/>
    <x v="206"/>
    <d v="2017-01-23T00:00:00"/>
    <n v="0.65157894736842104"/>
    <n v="266"/>
    <n v="8009.9849624060198"/>
    <n v="95.979699248120298"/>
    <n v="19.597081931633401"/>
    <m/>
    <m/>
    <m/>
    <m/>
    <m/>
    <m/>
    <n v="128.63533834586499"/>
    <n v="2.99844767096516"/>
    <n v="37.678400000000003"/>
    <n v="1.7079723451764499"/>
    <m/>
    <m/>
  </r>
  <r>
    <x v="2"/>
    <x v="5"/>
    <x v="346"/>
    <d v="2017-05-18T00:00:00"/>
    <n v="0.35470588235294098"/>
    <n v="51"/>
    <n v="6714.5882352941198"/>
    <n v="95.227450980392106"/>
    <n v="51.769869583509497"/>
    <m/>
    <m/>
    <m/>
    <m/>
    <n v="2.5153725975653898"/>
    <n v="0.20535879776097299"/>
    <n v="131.82352941176501"/>
    <n v="7.6216258819361098"/>
    <n v="41.043137254902"/>
    <n v="3.61731701560534"/>
    <m/>
    <m/>
  </r>
  <r>
    <x v="2"/>
    <x v="3"/>
    <x v="4"/>
    <d v="2017-03-03T00:00:00"/>
    <n v="1.1918309859154901"/>
    <n v="71"/>
    <n v="7580.1408450704203"/>
    <n v="92.619718309859195"/>
    <n v="52.474974340834997"/>
    <m/>
    <m/>
    <m/>
    <n v="886.5"/>
    <m/>
    <m/>
    <n v="154.746478873239"/>
    <n v="7.46028298776183"/>
    <n v="30.607575757575798"/>
    <n v="2.5122435024123102"/>
    <m/>
    <m/>
  </r>
  <r>
    <x v="2"/>
    <x v="2"/>
    <x v="347"/>
    <d v="2016-11-15T00:00:00"/>
    <n v="0.90159999999999996"/>
    <n v="50"/>
    <n v="7488.68"/>
    <n v="90.976000000000099"/>
    <n v="47.620623517161803"/>
    <m/>
    <m/>
    <m/>
    <n v="1078.1111111111099"/>
    <n v="4.4696435717550402"/>
    <n v="0.358620725308538"/>
    <n v="126.42"/>
    <n v="8.0792548656218006"/>
    <n v="39.962000000000003"/>
    <n v="3.4890252308093901"/>
    <m/>
    <m/>
  </r>
  <r>
    <x v="2"/>
    <x v="3"/>
    <x v="95"/>
    <d v="2017-05-21T00:00:00"/>
    <n v="1.32"/>
    <n v="34"/>
    <n v="6348.8823529411802"/>
    <n v="87.279411764705898"/>
    <n v="64.717235742331795"/>
    <m/>
    <m/>
    <m/>
    <m/>
    <m/>
    <m/>
    <n v="135.23529411764699"/>
    <n v="9.6520627429299797"/>
    <n v="29.2454545454545"/>
    <n v="4.0372650764497298"/>
    <m/>
    <m/>
  </r>
  <r>
    <x v="2"/>
    <x v="4"/>
    <x v="29"/>
    <d v="2017-01-07T00:00:00"/>
    <n v="0.68713043478260805"/>
    <n v="115"/>
    <n v="6148.0869565217399"/>
    <n v="86.058260869565302"/>
    <n v="37.640557045290898"/>
    <m/>
    <m/>
    <m/>
    <n v="510"/>
    <m/>
    <m/>
    <n v="139.09565217391301"/>
    <n v="5.2857907753696596"/>
    <n v="33.553913043478303"/>
    <n v="1.96526289748384"/>
    <m/>
    <m/>
  </r>
  <r>
    <x v="2"/>
    <x v="5"/>
    <x v="348"/>
    <d v="2017-06-18T00:00:00"/>
    <n v="0.40882882882882898"/>
    <n v="111"/>
    <n v="7378.4954954955001"/>
    <n v="78.9936936936937"/>
    <n v="35.234652348110401"/>
    <n v="83"/>
    <n v="254.81927710843399"/>
    <n v="219.20481927710799"/>
    <n v="871.83132530120497"/>
    <n v="2.8967578240987399"/>
    <n v="0.166710890498903"/>
    <n v="157.972972972973"/>
    <n v="5.7520919451988304"/>
    <n v="45.2369369369369"/>
    <n v="2.9351887869912501"/>
    <n v="14.089908256880699"/>
    <n v="9.1020779800997893"/>
  </r>
  <r>
    <x v="2"/>
    <x v="0"/>
    <x v="32"/>
    <d v="2017-06-14T00:00:00"/>
    <n v="0.89598039215686298"/>
    <n v="102"/>
    <n v="6538.3627450980403"/>
    <n v="75.685294117647004"/>
    <n v="43.447800893030497"/>
    <n v="33"/>
    <n v="271.27272727272702"/>
    <n v="241.39393939393901"/>
    <n v="934.72727272727298"/>
    <n v="4.1714189238160797"/>
    <n v="0.24188659587797301"/>
    <n v="156.54901960784301"/>
    <n v="5.4499652680741901"/>
    <n v="33.678217821782198"/>
    <n v="1.8608571451815099"/>
    <n v="7.1316831683168198"/>
    <n v="11.2187776580154"/>
  </r>
  <r>
    <x v="2"/>
    <x v="2"/>
    <x v="45"/>
    <d v="2017-04-28T00:00:00"/>
    <n v="0.12615384615384601"/>
    <n v="52"/>
    <n v="8347.8269230769201"/>
    <n v="71.340384615384806"/>
    <n v="52.100144623898899"/>
    <n v="52"/>
    <n v="292.17307692307702"/>
    <n v="265.211538461538"/>
    <n v="1011.36538461538"/>
    <n v="3.0616767934131701"/>
    <n v="0.231498619341547"/>
    <n v="149.17307692307699"/>
    <n v="6.2144749746897698"/>
    <n v="44.490196078431403"/>
    <n v="4.2289953888874203"/>
    <n v="64.075510204081596"/>
    <n v="16.578190464276599"/>
  </r>
  <r>
    <x v="2"/>
    <x v="2"/>
    <x v="349"/>
    <d v="2017-02-01T00:00:00"/>
    <n v="0.38901234567901199"/>
    <n v="243"/>
    <n v="8165.9423868312797"/>
    <n v="69.037037037037294"/>
    <n v="25.548171278037"/>
    <m/>
    <m/>
    <m/>
    <m/>
    <m/>
    <m/>
    <n v="140.89300411522601"/>
    <n v="3.4418446948838701"/>
    <n v="50.8753191489362"/>
    <n v="2.4886260884605198"/>
    <m/>
    <m/>
  </r>
  <r>
    <x v="2"/>
    <x v="0"/>
    <x v="350"/>
    <d v="2017-03-19T00:00:00"/>
    <n v="0.26124575311438297"/>
    <n v="883"/>
    <n v="6651.1415628539098"/>
    <n v="67.590147225368497"/>
    <n v="13.868845848731301"/>
    <m/>
    <m/>
    <m/>
    <m/>
    <m/>
    <m/>
    <n v="156.22536806342001"/>
    <n v="2.1712926785907301"/>
    <n v="26.6391860465116"/>
    <n v="0.69583022145683304"/>
    <m/>
    <m/>
  </r>
  <r>
    <x v="2"/>
    <x v="2"/>
    <x v="351"/>
    <d v="2017-08-19T00:00:00"/>
    <n v="0.55161490683229797"/>
    <n v="322"/>
    <n v="6895.6428571428596"/>
    <n v="67.297204968943902"/>
    <n v="22.0346400558585"/>
    <n v="121"/>
    <n v="233.09090909090901"/>
    <n v="238.84426229508199"/>
    <n v="884.17213114754099"/>
    <n v="3.57213734964267"/>
    <n v="0.13063730789313599"/>
    <n v="131.42236024844701"/>
    <n v="2.6181834116993001"/>
    <n v="37.834083601286203"/>
    <n v="1.37806199297641"/>
    <n v="-15.1272435897436"/>
    <n v="7.7506793060975001"/>
  </r>
  <r>
    <x v="2"/>
    <x v="2"/>
    <x v="352"/>
    <d v="2016-07-30T00:00:00"/>
    <n v="0.65735498839907203"/>
    <n v="431"/>
    <n v="6738.2157772621804"/>
    <n v="65.503480278422003"/>
    <n v="15.7213650033154"/>
    <m/>
    <m/>
    <m/>
    <m/>
    <m/>
    <m/>
    <n v="146.84918793503499"/>
    <n v="2.8696338533992898"/>
    <n v="37.595774647887303"/>
    <n v="1.3807100711005"/>
    <m/>
    <m/>
  </r>
  <r>
    <x v="2"/>
    <x v="1"/>
    <x v="353"/>
    <d v="2017-01-22T00:00:00"/>
    <n v="0.26235294117647101"/>
    <n v="306"/>
    <n v="8035.64379084967"/>
    <n v="64.344444444444704"/>
    <n v="21.055604280382799"/>
    <m/>
    <m/>
    <m/>
    <m/>
    <m/>
    <m/>
    <n v="152.745098039216"/>
    <n v="4.0507893595329598"/>
    <n v="33.361168384879697"/>
    <n v="1.34866565701916"/>
    <m/>
    <m/>
  </r>
  <r>
    <x v="2"/>
    <x v="0"/>
    <x v="165"/>
    <d v="2017-06-15T00:00:00"/>
    <n v="0.62834146341463404"/>
    <n v="410"/>
    <n v="5966.5"/>
    <n v="61.519268292683101"/>
    <n v="22.129480149603399"/>
    <m/>
    <m/>
    <m/>
    <m/>
    <m/>
    <m/>
    <n v="155.04390243902401"/>
    <n v="3.04889020256998"/>
    <n v="28.3839694656488"/>
    <n v="1.1296025990490099"/>
    <m/>
    <m/>
  </r>
  <r>
    <x v="2"/>
    <x v="4"/>
    <x v="216"/>
    <d v="2017-08-15T00:00:00"/>
    <n v="1.45049180327869"/>
    <n v="61"/>
    <n v="6617.6065573770502"/>
    <n v="58.475409836065602"/>
    <n v="39.836967183797299"/>
    <m/>
    <m/>
    <m/>
    <m/>
    <m/>
    <m/>
    <n v="151.68852459016401"/>
    <n v="7.6008175064921897"/>
    <n v="39.185245901639298"/>
    <n v="2.8547514185232501"/>
    <m/>
    <m/>
  </r>
  <r>
    <x v="2"/>
    <x v="4"/>
    <x v="22"/>
    <d v="2016-11-30T00:00:00"/>
    <n v="0.39005464480874302"/>
    <n v="183"/>
    <n v="7778.5737704918001"/>
    <n v="57.278142076502597"/>
    <n v="26.935090678279298"/>
    <m/>
    <m/>
    <m/>
    <m/>
    <m/>
    <m/>
    <n v="137.633879781421"/>
    <n v="4.3307474533427204"/>
    <n v="32.809497206703902"/>
    <n v="1.86715121290013"/>
    <m/>
    <m/>
  </r>
  <r>
    <x v="2"/>
    <x v="3"/>
    <x v="199"/>
    <d v="2016-11-30T00:00:00"/>
    <n v="0.94476635514018703"/>
    <n v="107"/>
    <n v="6594.7757009345796"/>
    <n v="57.229906542056199"/>
    <n v="32.447105722229203"/>
    <m/>
    <m/>
    <m/>
    <n v="983"/>
    <m/>
    <m/>
    <n v="158.14018691588799"/>
    <n v="6.0566515037198601"/>
    <n v="30.8429906542056"/>
    <n v="1.8669409120692699"/>
    <m/>
    <m/>
  </r>
  <r>
    <x v="2"/>
    <x v="0"/>
    <x v="354"/>
    <d v="2017-09-03T00:00:00"/>
    <n v="0.79696428571428501"/>
    <n v="56"/>
    <n v="10845.660714285699"/>
    <n v="56.251785714285703"/>
    <n v="44.763059401196102"/>
    <m/>
    <m/>
    <m/>
    <m/>
    <m/>
    <m/>
    <n v="131.66071428571399"/>
    <n v="8.1946401863005196"/>
    <n v="54.9254545454545"/>
    <n v="3.9099271206464299"/>
    <m/>
    <m/>
  </r>
  <r>
    <x v="2"/>
    <x v="5"/>
    <x v="355"/>
    <d v="2017-03-16T00:00:00"/>
    <n v="1.0222448979591801"/>
    <n v="98"/>
    <n v="7816.5306122449001"/>
    <n v="52.866326530612199"/>
    <n v="34.719072499899298"/>
    <n v="29"/>
    <n v="295.931034482759"/>
    <n v="271.90322580645199"/>
    <n v="1075.61290322581"/>
    <n v="2.9557411187826501"/>
    <n v="0.21131487081578401"/>
    <n v="137"/>
    <n v="5.0149156861670798"/>
    <n v="47.834375000000001"/>
    <n v="3.2439778308337401"/>
    <n v="-59.074489795918403"/>
    <n v="11.670087631261501"/>
  </r>
  <r>
    <x v="2"/>
    <x v="1"/>
    <x v="356"/>
    <d v="2017-05-17T00:00:00"/>
    <n v="0.82016806722689095"/>
    <n v="119"/>
    <n v="7020.4705882352901"/>
    <n v="51.829411764705902"/>
    <n v="24.815165817883798"/>
    <m/>
    <m/>
    <m/>
    <m/>
    <m/>
    <m/>
    <n v="151.53781512604999"/>
    <n v="5.32267175645572"/>
    <n v="47.118348623853201"/>
    <n v="3.2962566328949898"/>
    <m/>
    <m/>
  </r>
  <r>
    <x v="2"/>
    <x v="2"/>
    <x v="357"/>
    <d v="2016-05-31T00:00:00"/>
    <n v="1.3890540540540499"/>
    <n v="148"/>
    <n v="7166.3175675675702"/>
    <n v="50.450675675675697"/>
    <n v="25.619370632145898"/>
    <m/>
    <m/>
    <m/>
    <n v="911.25"/>
    <n v="3.6884861658456498"/>
    <n v="0.18524620066532499"/>
    <n v="144.89189189189199"/>
    <n v="4.3844601724059196"/>
    <n v="46.924137931034501"/>
    <n v="2.6078488727614002"/>
    <m/>
    <m/>
  </r>
  <r>
    <x v="2"/>
    <x v="4"/>
    <x v="63"/>
    <d v="2017-02-26T00:00:00"/>
    <n v="1.0113259668508301"/>
    <n v="181"/>
    <n v="6800.7071823204396"/>
    <n v="45.3193370165747"/>
    <n v="23.437200681007798"/>
    <n v="132"/>
    <n v="227.60606060606099"/>
    <n v="207.636363636364"/>
    <n v="796.88636363636397"/>
    <n v="3.0546645296726802"/>
    <n v="0.114306236925107"/>
    <n v="186.408839779006"/>
    <n v="4.8389652393218396"/>
    <n v="27.5381215469613"/>
    <n v="1.63771002815536"/>
    <n v="-3.8690607734806699"/>
    <n v="7.85111172981998"/>
  </r>
  <r>
    <x v="2"/>
    <x v="0"/>
    <x v="358"/>
    <d v="2017-05-30T00:00:00"/>
    <n v="0.67784615384615399"/>
    <n v="65"/>
    <n v="10692.123076923101"/>
    <n v="41.344615384615402"/>
    <n v="37.025421492352699"/>
    <m/>
    <m/>
    <m/>
    <m/>
    <m/>
    <m/>
    <n v="152.21538461538501"/>
    <n v="6.8447583927865097"/>
    <n v="49.989062500000003"/>
    <n v="3.0920293372730199"/>
    <m/>
    <m/>
  </r>
  <r>
    <x v="2"/>
    <x v="0"/>
    <x v="201"/>
    <d v="2017-08-21T00:00:00"/>
    <n v="1.444"/>
    <n v="30"/>
    <n v="4579.3666666666704"/>
    <n v="37.89"/>
    <n v="59.079071960197197"/>
    <m/>
    <m/>
    <m/>
    <m/>
    <m/>
    <m/>
    <n v="158.1"/>
    <n v="10.298571488932"/>
    <n v="19.866666666666699"/>
    <n v="2.8589980293453801"/>
    <m/>
    <m/>
  </r>
  <r>
    <x v="2"/>
    <x v="5"/>
    <x v="130"/>
    <d v="2016-06-27T00:00:00"/>
    <n v="0.12"/>
    <n v="30"/>
    <n v="6879.8333333333303"/>
    <n v="36.676666666666598"/>
    <n v="64.972708095922997"/>
    <m/>
    <m/>
    <m/>
    <m/>
    <m/>
    <m/>
    <n v="125.2"/>
    <n v="10.128530319685201"/>
    <n v="52.933333333333302"/>
    <n v="5.2876223571252599"/>
    <m/>
    <m/>
  </r>
  <r>
    <x v="2"/>
    <x v="3"/>
    <x v="359"/>
    <d v="2017-02-26T00:00:00"/>
    <n v="1.02272727272727"/>
    <n v="143"/>
    <n v="8564.9090909090901"/>
    <n v="35.7349650349651"/>
    <n v="29.968264038178301"/>
    <m/>
    <m/>
    <m/>
    <n v="1066.2"/>
    <m/>
    <m/>
    <n v="155.46853146853101"/>
    <n v="4.5679242184064703"/>
    <n v="52.358041958042001"/>
    <n v="2.8659740339008"/>
    <m/>
    <m/>
  </r>
  <r>
    <x v="2"/>
    <x v="5"/>
    <x v="360"/>
    <d v="2017-04-15T00:00:00"/>
    <m/>
    <n v="28"/>
    <n v="7587.25"/>
    <n v="31.007142857142799"/>
    <n v="79.062128795970096"/>
    <m/>
    <m/>
    <m/>
    <m/>
    <m/>
    <m/>
    <n v="136.607142857143"/>
    <n v="11.5424612110575"/>
    <n v="32.020000000000003"/>
    <n v="3.3573799308389298"/>
    <m/>
    <m/>
  </r>
  <r>
    <x v="2"/>
    <x v="0"/>
    <x v="31"/>
    <d v="2017-07-07T00:00:00"/>
    <n v="0.36771428571428599"/>
    <n v="70"/>
    <n v="7074.9857142857099"/>
    <n v="27.599999999999898"/>
    <n v="43.9188303630172"/>
    <m/>
    <m/>
    <m/>
    <n v="545.20000000000005"/>
    <m/>
    <m/>
    <n v="144.38571428571399"/>
    <n v="6.0829086447683398"/>
    <n v="37.1388059701492"/>
    <n v="3.3645664431882101"/>
    <m/>
    <m/>
  </r>
  <r>
    <x v="2"/>
    <x v="3"/>
    <x v="30"/>
    <d v="2017-05-22T00:00:00"/>
    <n v="0.42399999999999999"/>
    <n v="265"/>
    <n v="5161.5245283018903"/>
    <n v="25.386037735849101"/>
    <n v="22.976140350793798"/>
    <m/>
    <m/>
    <m/>
    <m/>
    <m/>
    <m/>
    <n v="158.290566037736"/>
    <n v="3.9887646425393402"/>
    <n v="31.703802281368802"/>
    <n v="1.47701551919987"/>
    <m/>
    <m/>
  </r>
  <r>
    <x v="2"/>
    <x v="3"/>
    <x v="361"/>
    <d v="2017-02-19T00:00:00"/>
    <n v="1.2312476370510399"/>
    <n v="529"/>
    <n v="9241.0586011342093"/>
    <n v="23.225330812854299"/>
    <n v="17.739452302721801"/>
    <m/>
    <m/>
    <m/>
    <m/>
    <m/>
    <m/>
    <n v="154.599243856333"/>
    <n v="2.39510944096109"/>
    <n v="43.056404958677703"/>
    <n v="1.0917197528781999"/>
    <m/>
    <m/>
  </r>
  <r>
    <x v="2"/>
    <x v="0"/>
    <x v="105"/>
    <d v="2016-03-19T00:00:00"/>
    <n v="0.29783783783783802"/>
    <n v="37"/>
    <n v="6611.0810810810799"/>
    <n v="22.613513513513599"/>
    <n v="50.221543593096698"/>
    <m/>
    <m/>
    <m/>
    <m/>
    <m/>
    <m/>
    <n v="144.91891891891899"/>
    <n v="9.1415609008128804"/>
    <n v="41.008108108108097"/>
    <n v="4.3014792105826496"/>
    <m/>
    <m/>
  </r>
  <r>
    <x v="2"/>
    <x v="7"/>
    <x v="362"/>
    <d v="2017-02-04T00:00:00"/>
    <n v="0.52197452229299401"/>
    <n v="157"/>
    <n v="9194.76433121019"/>
    <n v="21.764968152866398"/>
    <n v="33.806850798661202"/>
    <m/>
    <m/>
    <m/>
    <m/>
    <n v="3.6593133333333299"/>
    <n v="0.22560400438502401"/>
    <n v="174.18471337579601"/>
    <n v="4.4160267193068599"/>
    <n v="46.446451612903203"/>
    <n v="2.5406584484811399"/>
    <m/>
    <m/>
  </r>
  <r>
    <x v="2"/>
    <x v="0"/>
    <x v="363"/>
    <d v="2017-06-12T00:00:00"/>
    <m/>
    <n v="40"/>
    <n v="6580.0749999999998"/>
    <n v="21.65"/>
    <n v="49.7182863743311"/>
    <m/>
    <m/>
    <m/>
    <m/>
    <n v="3.6418423511904798"/>
    <n v="0.23857036290487499"/>
    <n v="188"/>
    <n v="14.202699273964299"/>
    <n v="34.752499999999998"/>
    <n v="3.0264940948910302"/>
    <m/>
    <m/>
  </r>
  <r>
    <x v="2"/>
    <x v="3"/>
    <x v="202"/>
    <d v="2017-05-01T00:00:00"/>
    <n v="6.9189189189189204E-2"/>
    <n v="37"/>
    <n v="7605.7567567567603"/>
    <n v="20.375675675675701"/>
    <n v="46.248615011387699"/>
    <m/>
    <m/>
    <m/>
    <m/>
    <m/>
    <m/>
    <n v="198.81081081081101"/>
    <n v="9.9981107703271892"/>
    <n v="53.802777777777798"/>
    <n v="4.6956624464805303"/>
    <m/>
    <m/>
  </r>
  <r>
    <x v="2"/>
    <x v="6"/>
    <x v="364"/>
    <d v="2017-01-31T00:00:00"/>
    <n v="0.31483606557376997"/>
    <n v="122"/>
    <n v="7252.3688524590198"/>
    <n v="20.362295081967201"/>
    <n v="30.204849595229099"/>
    <m/>
    <m/>
    <m/>
    <m/>
    <m/>
    <m/>
    <n v="159.213114754098"/>
    <n v="7.7000065058924898"/>
    <n v="34.5180327868852"/>
    <n v="1.8812158464923601"/>
    <m/>
    <m/>
  </r>
  <r>
    <x v="2"/>
    <x v="8"/>
    <x v="365"/>
    <d v="2016-11-15T00:00:00"/>
    <n v="0.65714285714285703"/>
    <n v="77"/>
    <n v="7430.8571428571404"/>
    <n v="20.0818181818182"/>
    <n v="36.738905669221502"/>
    <m/>
    <m/>
    <m/>
    <m/>
    <m/>
    <m/>
    <n v="168.84415584415601"/>
    <n v="7.1940457488245597"/>
    <n v="36.465333333333298"/>
    <n v="3.0303536458999698"/>
    <m/>
    <m/>
  </r>
  <r>
    <x v="2"/>
    <x v="1"/>
    <x v="197"/>
    <d v="2016-12-29T00:00:00"/>
    <n v="0.84259124087591197"/>
    <n v="274"/>
    <n v="5979.8978102189803"/>
    <n v="18.9879562043796"/>
    <n v="21.416330895714299"/>
    <n v="164"/>
    <n v="230.829268292683"/>
    <n v="204.35975609756099"/>
    <n v="777.95121951219505"/>
    <n v="3.4870950117036701"/>
    <n v="8.9165147278331996E-2"/>
    <n v="166.64963503649599"/>
    <n v="3.8942265557378701"/>
    <n v="30.971851851851898"/>
    <n v="1.4374076654986501"/>
    <n v="-11.1025641025641"/>
    <n v="7.2456074191175697"/>
  </r>
  <r>
    <x v="2"/>
    <x v="0"/>
    <x v="3"/>
    <d v="2016-05-19T00:00:00"/>
    <n v="0.36069767441860501"/>
    <n v="86"/>
    <n v="6321.0697674418598"/>
    <n v="17.505813953488399"/>
    <n v="34.583742033051102"/>
    <m/>
    <m/>
    <m/>
    <m/>
    <m/>
    <m/>
    <n v="142.732558139535"/>
    <n v="6.3073670780995901"/>
    <n v="34.075294117647097"/>
    <n v="2.5264144641147799"/>
    <m/>
    <m/>
  </r>
  <r>
    <x v="2"/>
    <x v="1"/>
    <x v="92"/>
    <d v="2017-03-30T00:00:00"/>
    <n v="0.53045248868778305"/>
    <n v="221"/>
    <n v="5461.0271493212704"/>
    <n v="17.332579185520299"/>
    <n v="22.585047977177702"/>
    <n v="82"/>
    <n v="132.048780487805"/>
    <n v="180.981818181818"/>
    <n v="599.41818181818201"/>
    <n v="2.5014706192554601"/>
    <n v="0.143984433920295"/>
    <n v="153.321266968326"/>
    <n v="3.79153452588635"/>
    <n v="31.5164319248826"/>
    <n v="1.6130900038814799"/>
    <n v="-27.1027649769585"/>
    <n v="7.5497605365906102"/>
  </r>
  <r>
    <x v="2"/>
    <x v="1"/>
    <x v="366"/>
    <d v="2017-05-23T00:00:00"/>
    <n v="0.61208955223880601"/>
    <n v="201"/>
    <n v="7787.6417910447799"/>
    <n v="15.4796019900497"/>
    <n v="24.852082671151202"/>
    <m/>
    <m/>
    <m/>
    <m/>
    <n v="3.0932340425531901"/>
    <n v="0.22788383811732699"/>
    <n v="139.15422885572099"/>
    <n v="3.57051990760224"/>
    <n v="44.5683673469388"/>
    <n v="2.1019191093794398"/>
    <m/>
    <m/>
  </r>
  <r>
    <x v="2"/>
    <x v="5"/>
    <x v="367"/>
    <d v="2016-06-22T00:00:00"/>
    <n v="0.74111111111111105"/>
    <n v="90"/>
    <n v="7767.5888888888903"/>
    <n v="14.3833333333334"/>
    <n v="31.7257297900554"/>
    <m/>
    <m/>
    <m/>
    <m/>
    <m/>
    <m/>
    <n v="128.611111111111"/>
    <n v="4.4689718028750702"/>
    <n v="45.011904761904802"/>
    <n v="3.54988885136332"/>
    <m/>
    <m/>
  </r>
  <r>
    <x v="2"/>
    <x v="2"/>
    <x v="368"/>
    <d v="2017-07-06T00:00:00"/>
    <n v="0.420880681818182"/>
    <n v="352"/>
    <n v="6817.2073863636397"/>
    <n v="10.9579545454545"/>
    <n v="18.029335253841399"/>
    <m/>
    <m/>
    <m/>
    <m/>
    <n v="2.45053571428571"/>
    <n v="0.35631194897058099"/>
    <n v="172.625"/>
    <n v="3.2019090768784699"/>
    <n v="34.1598290598291"/>
    <n v="1.2029331389020099"/>
    <m/>
    <m/>
  </r>
  <r>
    <x v="2"/>
    <x v="3"/>
    <x v="228"/>
    <d v="2017-03-02T00:00:00"/>
    <n v="1.41537313432836"/>
    <n v="67"/>
    <n v="7757.1641791044804"/>
    <n v="9.1373134328358301"/>
    <n v="37.780553415133802"/>
    <m/>
    <m/>
    <m/>
    <m/>
    <m/>
    <m/>
    <n v="152.328358208955"/>
    <n v="6.9543444916667001"/>
    <n v="37.908955223880596"/>
    <n v="3.2182553482987299"/>
    <m/>
    <m/>
  </r>
  <r>
    <x v="2"/>
    <x v="0"/>
    <x v="42"/>
    <d v="2017-06-27T00:00:00"/>
    <n v="0.185546875"/>
    <n v="128"/>
    <n v="7716.3828125"/>
    <n v="8.3367187500000597"/>
    <n v="37.093171486196603"/>
    <m/>
    <m/>
    <m/>
    <m/>
    <m/>
    <m/>
    <n v="127.9921875"/>
    <n v="3.94146229355733"/>
    <n v="45.816800000000001"/>
    <n v="3.2311277839369099"/>
    <m/>
    <m/>
  </r>
  <r>
    <x v="2"/>
    <x v="2"/>
    <x v="369"/>
    <d v="2017-07-05T00:00:00"/>
    <n v="2.3258333333333301"/>
    <n v="108"/>
    <n v="9129.2870370370401"/>
    <n v="6.10925925925934"/>
    <n v="30.978314737386299"/>
    <m/>
    <m/>
    <m/>
    <m/>
    <m/>
    <m/>
    <n v="149.555555555556"/>
    <n v="5.4355045597306901"/>
    <n v="50.361764705882401"/>
    <n v="2.9674880507311499"/>
    <m/>
    <m/>
  </r>
  <r>
    <x v="2"/>
    <x v="5"/>
    <x v="103"/>
    <d v="2017-01-12T00:00:00"/>
    <n v="4.8399999999999999E-2"/>
    <n v="50"/>
    <n v="6770.28"/>
    <n v="5.6120000000000596"/>
    <n v="42.113303016253397"/>
    <m/>
    <m/>
    <m/>
    <m/>
    <n v="4.1671036036036"/>
    <n v="0.28887314668584602"/>
    <n v="151.18"/>
    <n v="9.5456663957408203"/>
    <n v="39.826086956521799"/>
    <n v="3.8371882756301998"/>
    <m/>
    <m/>
  </r>
  <r>
    <x v="2"/>
    <x v="5"/>
    <x v="370"/>
    <d v="2017-05-16T00:00:00"/>
    <n v="0.70191616766467002"/>
    <n v="167"/>
    <n v="8212.8143712574893"/>
    <n v="5.1437125748503298"/>
    <n v="26.042936105410298"/>
    <n v="38"/>
    <n v="275.947368421053"/>
    <n v="248.26315789473699"/>
    <n v="980.89473684210498"/>
    <m/>
    <m/>
    <n v="159.65269461077801"/>
    <n v="4.2284684884043102"/>
    <n v="46.547904191616702"/>
    <n v="2.4691664471525301"/>
    <m/>
    <m/>
  </r>
  <r>
    <x v="2"/>
    <x v="3"/>
    <x v="225"/>
    <d v="2017-09-04T00:00:00"/>
    <n v="0.105263157894737"/>
    <n v="38"/>
    <n v="5190.0263157894697"/>
    <n v="4.4736842105262902"/>
    <n v="50.959669530858697"/>
    <m/>
    <m/>
    <m/>
    <m/>
    <n v="3.6136198412698399"/>
    <n v="0.21908561713687"/>
    <n v="168.18421052631601"/>
    <n v="11.914038676548101"/>
    <n v="36.383783783783798"/>
    <n v="3.7016989718210001"/>
    <m/>
    <m/>
  </r>
  <r>
    <x v="2"/>
    <x v="2"/>
    <x v="81"/>
    <d v="2017-07-14T00:00:00"/>
    <n v="0.109866666666667"/>
    <n v="150"/>
    <n v="6994.18"/>
    <n v="-3.7526666666666202"/>
    <n v="30.5730235039244"/>
    <m/>
    <m/>
    <m/>
    <m/>
    <m/>
    <m/>
    <n v="160.32666666666699"/>
    <n v="5.10304113098152"/>
    <n v="43.046938775510199"/>
    <n v="2.6478977875375298"/>
    <m/>
    <m/>
  </r>
  <r>
    <x v="2"/>
    <x v="5"/>
    <x v="371"/>
    <d v="2017-06-01T00:00:00"/>
    <n v="0.33041379310344798"/>
    <n v="145"/>
    <n v="8677.0137931034496"/>
    <n v="-3.77793103448287"/>
    <n v="32.596625716660199"/>
    <m/>
    <m/>
    <m/>
    <m/>
    <m/>
    <m/>
    <n v="146.37931034482801"/>
    <n v="4.3959127324693696"/>
    <n v="51.199270072992697"/>
    <n v="2.6652538806934101"/>
    <m/>
    <m/>
  </r>
  <r>
    <x v="2"/>
    <x v="1"/>
    <x v="372"/>
    <d v="2017-05-06T00:00:00"/>
    <n v="0.56971830985915495"/>
    <n v="142"/>
    <n v="8000.52816901408"/>
    <n v="-5.7084507042252897"/>
    <n v="33.528458408006301"/>
    <m/>
    <m/>
    <m/>
    <m/>
    <m/>
    <m/>
    <n v="157.76056338028201"/>
    <n v="4.9471679817450003"/>
    <n v="41.224113475177298"/>
    <n v="2.4573395430623499"/>
    <m/>
    <m/>
  </r>
  <r>
    <x v="2"/>
    <x v="3"/>
    <x v="231"/>
    <d v="2017-06-20T00:00:00"/>
    <n v="0.1502"/>
    <n v="150"/>
    <n v="6296.92"/>
    <n v="-5.9753333333333396"/>
    <n v="31.139515914629499"/>
    <m/>
    <m/>
    <m/>
    <m/>
    <n v="3.8642432432432399"/>
    <n v="0.354377891237456"/>
    <n v="153.18666666666701"/>
    <n v="4.4189381605557498"/>
    <n v="32.610666666666702"/>
    <n v="1.65557701551086"/>
    <m/>
    <m/>
  </r>
  <r>
    <x v="2"/>
    <x v="2"/>
    <x v="373"/>
    <d v="2017-07-28T00:00:00"/>
    <n v="0.26621739130434802"/>
    <n v="230"/>
    <n v="7527.8608695652201"/>
    <n v="-12.071304347826301"/>
    <n v="26.831126190466499"/>
    <m/>
    <m/>
    <m/>
    <m/>
    <n v="2.9783724557101499"/>
    <n v="0.10676622274011301"/>
    <n v="137.81739130434801"/>
    <n v="2.77478246054307"/>
    <n v="50.2391111111111"/>
    <n v="2.3457095071024399"/>
    <m/>
    <m/>
  </r>
  <r>
    <x v="2"/>
    <x v="4"/>
    <x v="11"/>
    <d v="2017-08-18T00:00:00"/>
    <n v="0.91859504132231395"/>
    <n v="121"/>
    <n v="7097.3223140495902"/>
    <n v="-12.907438016529101"/>
    <n v="36.429347525164502"/>
    <n v="83"/>
    <n v="221.03614457831301"/>
    <n v="230.47524752475201"/>
    <n v="829.09900990099004"/>
    <n v="2.7809079318443399"/>
    <n v="0.139134508352525"/>
    <n v="131.876033057851"/>
    <n v="3.2077422320049598"/>
    <n v="43.1112068965517"/>
    <n v="2.8148342777723099"/>
    <n v="15.9694214876033"/>
    <n v="11.008384035245999"/>
  </r>
  <r>
    <x v="2"/>
    <x v="5"/>
    <x v="374"/>
    <d v="2017-07-25T00:00:00"/>
    <n v="0.85"/>
    <n v="62"/>
    <n v="7654.5322580645197"/>
    <n v="-13.2209677419355"/>
    <n v="37.503496268327801"/>
    <m/>
    <m/>
    <m/>
    <n v="808.64"/>
    <n v="2.8536653716628"/>
    <n v="0.16250228263186201"/>
    <n v="118.161290322581"/>
    <n v="6.9796559227358497"/>
    <n v="25.035593220338999"/>
    <n v="1.8196212262031399"/>
    <m/>
    <m/>
  </r>
  <r>
    <x v="2"/>
    <x v="2"/>
    <x v="375"/>
    <d v="2017-02-02T00:00:00"/>
    <n v="0.200601851851852"/>
    <n v="216"/>
    <n v="7232.5370370370401"/>
    <n v="-16.223148148148098"/>
    <n v="26.036618743523299"/>
    <m/>
    <m/>
    <m/>
    <m/>
    <m/>
    <m/>
    <n v="133.01851851851899"/>
    <n v="3.19628446925431"/>
    <n v="44.694366197183101"/>
    <n v="2.2164650002113202"/>
    <m/>
    <m/>
  </r>
  <r>
    <x v="2"/>
    <x v="2"/>
    <x v="15"/>
    <d v="2016-06-27T00:00:00"/>
    <n v="0.83169811320754705"/>
    <n v="106"/>
    <n v="7574.0471698113197"/>
    <n v="-18.254716981132098"/>
    <n v="34.866206298605597"/>
    <m/>
    <m/>
    <m/>
    <m/>
    <m/>
    <m/>
    <n v="150.97169811320799"/>
    <n v="6.2478669502529298"/>
    <n v="61.414150943396201"/>
    <n v="4.2960462482262596"/>
    <m/>
    <m/>
  </r>
  <r>
    <x v="2"/>
    <x v="4"/>
    <x v="91"/>
    <d v="2017-07-07T00:00:00"/>
    <n v="0.18160839160839201"/>
    <n v="143"/>
    <n v="5615.5174825174799"/>
    <n v="-20.413986013986001"/>
    <n v="28.5416717122908"/>
    <m/>
    <m/>
    <m/>
    <m/>
    <m/>
    <m/>
    <n v="146.13986013985999"/>
    <n v="5.5091196242803004"/>
    <n v="27.087412587412601"/>
    <n v="1.6629027660420901"/>
    <m/>
    <m/>
  </r>
  <r>
    <x v="2"/>
    <x v="2"/>
    <x v="140"/>
    <d v="2017-08-14T00:00:00"/>
    <n v="0.13300000000000001"/>
    <n v="50"/>
    <n v="6979.68"/>
    <n v="-21.382000000000001"/>
    <n v="35.3907582413539"/>
    <m/>
    <m/>
    <m/>
    <m/>
    <n v="2.9965322580645202"/>
    <n v="0.25354603542554"/>
    <n v="172.52"/>
    <n v="7.5730585846493099"/>
    <n v="63.533999999999999"/>
    <n v="4.5023690906645397"/>
    <m/>
    <m/>
  </r>
  <r>
    <x v="2"/>
    <x v="2"/>
    <x v="46"/>
    <d v="2017-04-25T00:00:00"/>
    <n v="0.279230769230769"/>
    <n v="26"/>
    <n v="7011.9230769230799"/>
    <n v="-21.95"/>
    <n v="45.954700521274098"/>
    <m/>
    <m/>
    <m/>
    <n v="838"/>
    <m/>
    <m/>
    <n v="166.57692307692301"/>
    <n v="10.1894625927472"/>
    <n v="52.375999999999998"/>
    <n v="4.5521433779411398"/>
    <m/>
    <m/>
  </r>
  <r>
    <x v="2"/>
    <x v="5"/>
    <x v="262"/>
    <d v="2016-11-16T00:00:00"/>
    <n v="0.200980392156863"/>
    <n v="51"/>
    <n v="6697.4313725490201"/>
    <n v="-22.378431372548999"/>
    <n v="43.032608913608399"/>
    <m/>
    <m/>
    <m/>
    <m/>
    <m/>
    <m/>
    <n v="134.90196078431401"/>
    <n v="8.3973504178850096"/>
    <n v="39.776000000000003"/>
    <n v="3.0085409847869502"/>
    <m/>
    <m/>
  </r>
  <r>
    <x v="2"/>
    <x v="2"/>
    <x v="200"/>
    <d v="2016-04-28T00:00:00"/>
    <n v="0.42463636363636398"/>
    <n v="110"/>
    <n v="7767.0454545454604"/>
    <n v="-27.6299999999999"/>
    <n v="31.07836736942"/>
    <m/>
    <m/>
    <m/>
    <m/>
    <m/>
    <m/>
    <n v="138.69999999999999"/>
    <n v="5.7109635135889798"/>
    <n v="54.248571428571402"/>
    <n v="3.1905644758437299"/>
    <m/>
    <m/>
  </r>
  <r>
    <x v="2"/>
    <x v="2"/>
    <x v="131"/>
    <d v="2016-05-03T00:00:00"/>
    <m/>
    <n v="29"/>
    <n v="8370.2413793103406"/>
    <n v="-28.275862068965498"/>
    <n v="54.558393414756303"/>
    <m/>
    <m/>
    <m/>
    <m/>
    <m/>
    <m/>
    <n v="152.79310344827601"/>
    <n v="9.9761265904968308"/>
    <n v="65.2931034482759"/>
    <n v="4.3340697805778703"/>
    <m/>
    <m/>
  </r>
  <r>
    <x v="2"/>
    <x v="2"/>
    <x v="376"/>
    <d v="2017-07-29T00:00:00"/>
    <n v="0.45471698113207498"/>
    <n v="53"/>
    <n v="8878.2830188679309"/>
    <n v="-29.177358490566"/>
    <n v="43.140760820051199"/>
    <n v="27"/>
    <n v="272.14814814814798"/>
    <n v="254.07407407407399"/>
    <n v="978.29629629629596"/>
    <n v="3.1846901911451102"/>
    <n v="0.135797076531427"/>
    <n v="129.60377358490601"/>
    <n v="6.72583238020108"/>
    <n v="81.235849056603797"/>
    <n v="3.82268465296583"/>
    <n v="-26.611320754716999"/>
    <n v="13.7205511691733"/>
  </r>
  <r>
    <x v="2"/>
    <x v="5"/>
    <x v="377"/>
    <d v="2017-02-23T00:00:00"/>
    <m/>
    <n v="28"/>
    <n v="7663.8571428571404"/>
    <n v="-29.8464285714286"/>
    <n v="52.9217547815378"/>
    <m/>
    <m/>
    <m/>
    <m/>
    <m/>
    <m/>
    <n v="119.571428571429"/>
    <n v="9.4211330286469206"/>
    <n v="60.615384615384599"/>
    <n v="8.0882358869727309"/>
    <m/>
    <m/>
  </r>
  <r>
    <x v="2"/>
    <x v="3"/>
    <x v="180"/>
    <d v="2016-06-24T00:00:00"/>
    <n v="0.587230769230769"/>
    <n v="130"/>
    <n v="6403.0692307692298"/>
    <n v="-31.350769230769199"/>
    <n v="30.281350943487102"/>
    <m/>
    <m/>
    <m/>
    <m/>
    <m/>
    <m/>
    <n v="141.41538461538499"/>
    <n v="5.1892368842933001"/>
    <n v="30.8"/>
    <n v="1.8437973183037"/>
    <m/>
    <m/>
  </r>
  <r>
    <x v="2"/>
    <x v="3"/>
    <x v="209"/>
    <d v="2017-01-20T00:00:00"/>
    <n v="0.306661608497724"/>
    <n v="659"/>
    <n v="5046.3520485584204"/>
    <n v="-33.647647951441897"/>
    <n v="15.292258401128001"/>
    <m/>
    <m/>
    <m/>
    <m/>
    <n v="3.72360569105691"/>
    <n v="0.23590303688438699"/>
    <n v="171.751138088012"/>
    <n v="2.4237418975109302"/>
    <n v="20.661314984709499"/>
    <n v="0.68698743338855195"/>
    <m/>
    <m/>
  </r>
  <r>
    <x v="2"/>
    <x v="0"/>
    <x v="378"/>
    <d v="2017-05-13T00:00:00"/>
    <n v="0.20323529411764699"/>
    <n v="34"/>
    <n v="6585.7058823529396"/>
    <n v="-35.2441176470588"/>
    <n v="46.043073143665701"/>
    <m/>
    <m/>
    <m/>
    <m/>
    <m/>
    <m/>
    <n v="147.70588235294099"/>
    <n v="14.131451213161199"/>
    <n v="24.0029411764706"/>
    <n v="2.6804849818387502"/>
    <m/>
    <m/>
  </r>
  <r>
    <x v="2"/>
    <x v="1"/>
    <x v="379"/>
    <d v="2017-07-04T00:00:00"/>
    <n v="0.316147058823529"/>
    <n v="340"/>
    <n v="6471.2323529411797"/>
    <n v="-35.967058823529399"/>
    <n v="22.403291479657401"/>
    <m/>
    <m/>
    <m/>
    <m/>
    <m/>
    <m/>
    <n v="147.62058823529401"/>
    <n v="2.8075436541206402"/>
    <n v="44.229969418960202"/>
    <n v="1.76731137294402"/>
    <m/>
    <m/>
  </r>
  <r>
    <x v="2"/>
    <x v="3"/>
    <x v="274"/>
    <d v="2016-05-20T00:00:00"/>
    <n v="0.49730769230769201"/>
    <n v="52"/>
    <n v="5576.1730769230799"/>
    <n v="-37.859615384615402"/>
    <n v="32.755343853751498"/>
    <m/>
    <m/>
    <m/>
    <m/>
    <n v="4.1616174430641797"/>
    <n v="0.205284454962507"/>
    <n v="187.15384615384599"/>
    <n v="8.8095906455362094"/>
    <n v="38.332692307692298"/>
    <n v="4.55195971682567"/>
    <m/>
    <m/>
  </r>
  <r>
    <x v="2"/>
    <x v="0"/>
    <x v="380"/>
    <d v="2017-06-15T00:00:00"/>
    <n v="0.45009146341463402"/>
    <n v="328"/>
    <n v="6967.3871951219498"/>
    <n v="-41.2"/>
    <n v="21.055106973100202"/>
    <n v="247"/>
    <n v="225.90283400809699"/>
    <n v="220.63967611336"/>
    <n v="831.60728744939297"/>
    <n v="3.3268259098495898"/>
    <n v="9.1485626637039297E-2"/>
    <n v="148.40243902438999"/>
    <n v="3.2913475325922601"/>
    <n v="35.9126153846154"/>
    <n v="1.5188091947809701"/>
    <n v="-29.264820846905501"/>
    <n v="6.3313828543775603"/>
  </r>
  <r>
    <x v="2"/>
    <x v="3"/>
    <x v="381"/>
    <d v="2016-10-01T00:00:00"/>
    <m/>
    <n v="41"/>
    <n v="7386.5365853658504"/>
    <n v="-42.156097560975603"/>
    <n v="45.203439736479297"/>
    <m/>
    <m/>
    <m/>
    <m/>
    <m/>
    <m/>
    <n v="118.146341463415"/>
    <n v="7.9162199170521896"/>
    <n v="48.418421052631601"/>
    <n v="5.0062689793257498"/>
    <m/>
    <m/>
  </r>
  <r>
    <x v="2"/>
    <x v="0"/>
    <x v="382"/>
    <d v="2017-07-09T00:00:00"/>
    <n v="0.77395061728395098"/>
    <n v="81"/>
    <n v="8682"/>
    <n v="-42.659259259259201"/>
    <n v="32.792835184497001"/>
    <m/>
    <m/>
    <m/>
    <m/>
    <m/>
    <m/>
    <n v="134.20987654320999"/>
    <n v="6.7452707724019003"/>
    <n v="35.301234567901197"/>
    <n v="2.5801387020252902"/>
    <m/>
    <m/>
  </r>
  <r>
    <x v="2"/>
    <x v="7"/>
    <x v="181"/>
    <d v="2017-07-19T00:00:00"/>
    <n v="4.2444444444444403E-2"/>
    <n v="45"/>
    <n v="6304.4222222222197"/>
    <n v="-42.751111111111101"/>
    <n v="61.424655055680297"/>
    <m/>
    <m/>
    <m/>
    <m/>
    <m/>
    <m/>
    <n v="154.73333333333301"/>
    <n v="8.8664843909266207"/>
    <n v="30.515555555555501"/>
    <n v="2.7243940213173001"/>
    <m/>
    <m/>
  </r>
  <r>
    <x v="2"/>
    <x v="4"/>
    <x v="177"/>
    <d v="2017-02-17T00:00:00"/>
    <n v="0.123024691358025"/>
    <n v="162"/>
    <n v="6252.5"/>
    <n v="-43.214197530864197"/>
    <n v="29.2346850759921"/>
    <n v="53"/>
    <n v="231.32075471698101"/>
    <n v="215.77358490565999"/>
    <n v="814.49056603773602"/>
    <n v="2.1335925983216102"/>
    <n v="0.106574825950282"/>
    <n v="136.191358024691"/>
    <n v="3.8608824321278399"/>
    <n v="39.031543624161102"/>
    <n v="2.4494653216767799"/>
    <n v="-13.168322981366501"/>
    <n v="7.9470108165260296"/>
  </r>
  <r>
    <x v="2"/>
    <x v="4"/>
    <x v="247"/>
    <d v="2017-06-30T00:00:00"/>
    <n v="0.19668874172185399"/>
    <n v="151"/>
    <n v="6338.3642384105997"/>
    <n v="-43.719867549668898"/>
    <n v="34.070784102767099"/>
    <m/>
    <m/>
    <m/>
    <m/>
    <m/>
    <m/>
    <n v="130.900662251656"/>
    <n v="4.2175367612644497"/>
    <n v="40.652666666666697"/>
    <n v="1.9423613242122799"/>
    <m/>
    <m/>
  </r>
  <r>
    <x v="2"/>
    <x v="8"/>
    <x v="213"/>
    <d v="2017-01-30T00:00:00"/>
    <n v="8.4482758620689699E-2"/>
    <n v="116"/>
    <n v="8198.9310344827609"/>
    <n v="-48.137931034482698"/>
    <n v="36.195599197721798"/>
    <m/>
    <m/>
    <m/>
    <m/>
    <n v="3.35135135135135"/>
    <n v="0.34818118410001098"/>
    <n v="164.78448275862101"/>
    <n v="4.8848019673311596"/>
    <n v="52.344247787610598"/>
    <n v="2.5246277272644102"/>
    <m/>
    <m/>
  </r>
  <r>
    <x v="2"/>
    <x v="4"/>
    <x v="317"/>
    <d v="2017-08-08T00:00:00"/>
    <n v="3.97183098591549E-2"/>
    <n v="71"/>
    <n v="7789.1549295774603"/>
    <n v="-49.314084507042303"/>
    <n v="43.195477644269701"/>
    <m/>
    <m/>
    <m/>
    <m/>
    <m/>
    <m/>
    <n v="119.676056338028"/>
    <n v="5.3617909951065901"/>
    <n v="55.7119402985075"/>
    <n v="4.2802310403091903"/>
    <m/>
    <m/>
  </r>
  <r>
    <x v="2"/>
    <x v="0"/>
    <x v="319"/>
    <d v="2017-07-24T00:00:00"/>
    <n v="9.30555555555556E-2"/>
    <n v="36"/>
    <n v="8390.3611111111095"/>
    <n v="-53.325000000000003"/>
    <n v="39.875166989748301"/>
    <n v="28"/>
    <n v="242.17857142857099"/>
    <n v="269.931034482759"/>
    <n v="974.68965517241395"/>
    <n v="2.0836193231922402"/>
    <n v="0.26828456385046201"/>
    <n v="122.555555555556"/>
    <n v="8.9462632479875506"/>
    <n v="55.473333333333301"/>
    <n v="7.2261258651615696"/>
    <n v="-40.008333333333297"/>
    <n v="21.714735094817399"/>
  </r>
  <r>
    <x v="2"/>
    <x v="5"/>
    <x v="383"/>
    <d v="2016-06-20T00:00:00"/>
    <n v="4.2250000000000003E-2"/>
    <n v="40"/>
    <n v="9474.1749999999993"/>
    <n v="-55.782499999999999"/>
    <n v="35.2767350674524"/>
    <n v="36"/>
    <n v="290.63888888888903"/>
    <n v="294.08108108108098"/>
    <n v="1114.7027027027"/>
    <n v="1.96951561410811"/>
    <n v="0.16724646727637199"/>
    <n v="140.6"/>
    <n v="11.991278882203099"/>
    <n v="48.79"/>
    <n v="3.7958138210537302"/>
    <n v="-50.1875"/>
    <n v="15.4010589826954"/>
  </r>
  <r>
    <x v="2"/>
    <x v="3"/>
    <x v="214"/>
    <d v="2017-08-22T00:00:00"/>
    <n v="1.03157894736842"/>
    <n v="38"/>
    <n v="5214.3421052631602"/>
    <n v="-56.539473684210499"/>
    <n v="47.749337731135903"/>
    <m/>
    <m/>
    <m/>
    <m/>
    <m/>
    <m/>
    <n v="139.76315789473699"/>
    <n v="13.9073051104304"/>
    <n v="30.515789473684201"/>
    <n v="3.71363740725225"/>
    <m/>
    <m/>
  </r>
  <r>
    <x v="2"/>
    <x v="5"/>
    <x v="384"/>
    <d v="2016-06-08T00:00:00"/>
    <n v="0.13858823529411801"/>
    <n v="85"/>
    <n v="8533.9294117647096"/>
    <n v="-57.705882352941202"/>
    <n v="35.652957037621"/>
    <n v="63"/>
    <n v="282.57142857142901"/>
    <n v="288.34920634920599"/>
    <n v="1063.2063492063501"/>
    <n v="3.07278359422188"/>
    <n v="0.196642793362898"/>
    <n v="137.388235294118"/>
    <n v="6.4218441577085601"/>
    <n v="44.528750000000002"/>
    <n v="3.68665880503994"/>
    <n v="-28.9583333333333"/>
    <n v="12.353221340062399"/>
  </r>
  <r>
    <x v="2"/>
    <x v="6"/>
    <x v="385"/>
    <d v="2017-01-14T00:00:00"/>
    <n v="0.68617886178861798"/>
    <n v="123"/>
    <n v="5383.7967479674799"/>
    <n v="-59.658536585365802"/>
    <n v="28.075939080055999"/>
    <m/>
    <m/>
    <m/>
    <m/>
    <m/>
    <m/>
    <n v="184.21951219512201"/>
    <n v="5.7030280027387299"/>
    <n v="22.8081967213115"/>
    <n v="1.62341523409934"/>
    <m/>
    <m/>
  </r>
  <r>
    <x v="2"/>
    <x v="0"/>
    <x v="85"/>
    <d v="2017-08-06T00:00:00"/>
    <n v="0.153373493975904"/>
    <n v="83"/>
    <n v="7197.1807228915704"/>
    <n v="-62.677108433735"/>
    <n v="45.001379654473403"/>
    <n v="55"/>
    <n v="232.49090909090901"/>
    <n v="218.21818181818199"/>
    <n v="829.81818181818198"/>
    <n v="3.2161027768181998"/>
    <n v="0.17286013179517401"/>
    <n v="129.78313253012001"/>
    <n v="4.9923552546046199"/>
    <n v="46.769736842105303"/>
    <n v="2.2826838772127802"/>
    <n v="-7.4756097560975698"/>
    <n v="11.1262139309716"/>
  </r>
  <r>
    <x v="2"/>
    <x v="3"/>
    <x v="229"/>
    <d v="2017-01-10T00:00:00"/>
    <n v="0.136333333333333"/>
    <n v="30"/>
    <n v="4164.0666666666702"/>
    <n v="-66.4433333333333"/>
    <n v="54.731180397126799"/>
    <m/>
    <m/>
    <m/>
    <m/>
    <m/>
    <m/>
    <n v="176.9"/>
    <n v="11.648920822198001"/>
    <n v="17.051724137931"/>
    <n v="2.2822867965951801"/>
    <m/>
    <m/>
  </r>
  <r>
    <x v="2"/>
    <x v="0"/>
    <x v="109"/>
    <d v="2017-09-03T00:00:00"/>
    <n v="1.34042553191489E-2"/>
    <n v="47"/>
    <n v="5244.2340425531902"/>
    <n v="-67.761702127659603"/>
    <n v="55.467682964101101"/>
    <m/>
    <m/>
    <m/>
    <m/>
    <m/>
    <m/>
    <n v="149.276595744681"/>
    <n v="9.1100630602514094"/>
    <n v="31.248936170212801"/>
    <n v="3.56744955414552"/>
    <m/>
    <m/>
  </r>
  <r>
    <x v="2"/>
    <x v="0"/>
    <x v="178"/>
    <d v="2017-08-28T00:00:00"/>
    <n v="0.676655948553055"/>
    <n v="311"/>
    <n v="7515.9131832797402"/>
    <n v="-68.566881028938994"/>
    <n v="25.851064729510799"/>
    <n v="176"/>
    <n v="239.02840909090901"/>
    <n v="238.76966292134799"/>
    <n v="898.36516853932596"/>
    <n v="3.2168323659056002"/>
    <n v="6.4354804200509402E-2"/>
    <n v="139.72347266880999"/>
    <n v="3.1979732111059902"/>
    <n v="39.979734219269098"/>
    <n v="1.95759872335197"/>
    <n v="-32.200322580645199"/>
    <n v="6.4348142984482903"/>
  </r>
  <r>
    <x v="2"/>
    <x v="3"/>
    <x v="386"/>
    <d v="2016-05-30T00:00:00"/>
    <n v="5.2058823529411803E-2"/>
    <n v="34"/>
    <n v="5963.2352941176496"/>
    <n v="-70.841176470588195"/>
    <n v="34.406367844697797"/>
    <m/>
    <m/>
    <m/>
    <m/>
    <m/>
    <m/>
    <n v="173.23529411764699"/>
    <n v="14.354814903556999"/>
    <n v="40.321212121212099"/>
    <n v="3.48263211798746"/>
    <m/>
    <m/>
  </r>
  <r>
    <x v="2"/>
    <x v="3"/>
    <x v="306"/>
    <d v="2016-12-21T00:00:00"/>
    <n v="1.4999999999999999E-2"/>
    <n v="94"/>
    <n v="6744.3404255319101"/>
    <n v="-78.410638297872296"/>
    <n v="33.651986481658298"/>
    <m/>
    <m/>
    <m/>
    <m/>
    <n v="4.0707164588057401"/>
    <n v="0.195812891004189"/>
    <n v="168.936170212766"/>
    <n v="6.5449505775348999"/>
    <n v="55.736956521739103"/>
    <n v="2.9014024144944899"/>
    <m/>
    <m/>
  </r>
  <r>
    <x v="2"/>
    <x v="0"/>
    <x v="207"/>
    <d v="2017-05-13T00:00:00"/>
    <n v="6.21935483870968E-2"/>
    <n v="155"/>
    <n v="6673.46451612903"/>
    <n v="-80.880645161290303"/>
    <n v="28.683643162666399"/>
    <m/>
    <m/>
    <m/>
    <m/>
    <m/>
    <m/>
    <n v="141.61290322580601"/>
    <n v="4.4408356333552703"/>
    <n v="28.009090909090901"/>
    <n v="1.5038956750857999"/>
    <m/>
    <m/>
  </r>
  <r>
    <x v="2"/>
    <x v="1"/>
    <x v="387"/>
    <d v="2017-05-02T00:00:00"/>
    <n v="0.23783050847457601"/>
    <n v="295"/>
    <n v="6845.7084745762704"/>
    <n v="-81.6016949152542"/>
    <n v="21.365466486419599"/>
    <m/>
    <m/>
    <m/>
    <m/>
    <n v="3.4003452874016098"/>
    <n v="0.11556194856891901"/>
    <n v="145.732203389831"/>
    <n v="3.3213282793015901"/>
    <n v="35.976618705036003"/>
    <n v="1.62771069164683"/>
    <m/>
    <m/>
  </r>
  <r>
    <x v="2"/>
    <x v="0"/>
    <x v="232"/>
    <d v="2017-08-10T00:00:00"/>
    <n v="4.3458646616541398E-2"/>
    <n v="133"/>
    <n v="4918.65413533835"/>
    <n v="-83.636842105263199"/>
    <n v="28.918328567343401"/>
    <m/>
    <m/>
    <m/>
    <m/>
    <m/>
    <m/>
    <n v="135.022556390977"/>
    <n v="5.2793189207260998"/>
    <n v="23.994736842105301"/>
    <n v="1.4612844952834101"/>
    <m/>
    <m/>
  </r>
  <r>
    <x v="2"/>
    <x v="4"/>
    <x v="212"/>
    <d v="2016-08-11T00:00:00"/>
    <n v="0.27352490421455899"/>
    <n v="261"/>
    <n v="6396.6781609195396"/>
    <n v="-87.229885057471193"/>
    <n v="23.629671183808199"/>
    <m/>
    <m/>
    <m/>
    <m/>
    <m/>
    <m/>
    <n v="143.45977011494301"/>
    <n v="3.4308134323133501"/>
    <n v="28.971659919028301"/>
    <n v="1.41334818873048"/>
    <m/>
    <m/>
  </r>
  <r>
    <x v="2"/>
    <x v="3"/>
    <x v="388"/>
    <d v="2017-04-17T00:00:00"/>
    <n v="8.6289308176100601E-2"/>
    <n v="159"/>
    <n v="6225.2327044025196"/>
    <n v="-87.573584905660397"/>
    <n v="30.2144243654642"/>
    <m/>
    <m/>
    <m/>
    <m/>
    <n v="3.4177377435065002"/>
    <n v="0.17696446294006399"/>
    <n v="207.67924528301899"/>
    <n v="4.9870010212501397"/>
    <n v="35.079245283018899"/>
    <n v="2.03540141222854"/>
    <m/>
    <m/>
  </r>
  <r>
    <x v="2"/>
    <x v="5"/>
    <x v="322"/>
    <d v="2016-09-27T00:00:00"/>
    <n v="0.191323529411765"/>
    <n v="68"/>
    <n v="9156.6029411764703"/>
    <n v="-88.504411764705907"/>
    <n v="42.156879468718401"/>
    <m/>
    <m/>
    <m/>
    <n v="1050.57142857143"/>
    <n v="3.3497638888888899"/>
    <n v="0.263300699428199"/>
    <n v="135.73529411764699"/>
    <n v="6.5077659303579596"/>
    <n v="57.688059701492499"/>
    <n v="4.25657366535075"/>
    <m/>
    <m/>
  </r>
  <r>
    <x v="2"/>
    <x v="0"/>
    <x v="389"/>
    <d v="2016-04-20T00:00:00"/>
    <n v="0.143770491803279"/>
    <n v="122"/>
    <n v="7804.7459016393404"/>
    <n v="-90.483606557377101"/>
    <n v="32.168615560362497"/>
    <n v="37"/>
    <n v="162.43243243243199"/>
    <n v="258.16216216216202"/>
    <n v="869.94594594594605"/>
    <n v="3.36994297959503"/>
    <n v="0.120632930265291"/>
    <n v="158.44262295082001"/>
    <n v="5.2036178203546699"/>
    <n v="43.344999999999999"/>
    <n v="2.3201226212403201"/>
    <n v="-24.037333333333301"/>
    <n v="9.6049860875350301"/>
  </r>
  <r>
    <x v="2"/>
    <x v="5"/>
    <x v="390"/>
    <d v="2017-05-13T00:00:00"/>
    <n v="8.2244897959183702E-2"/>
    <n v="98"/>
    <n v="8114.3265306122403"/>
    <n v="-93.229591836734699"/>
    <n v="34.8192606389579"/>
    <m/>
    <m/>
    <m/>
    <m/>
    <m/>
    <m/>
    <n v="149.32653061224499"/>
    <n v="6.4097544193871698"/>
    <n v="59.228571428571499"/>
    <n v="4.3429373200102201"/>
    <m/>
    <m/>
  </r>
  <r>
    <x v="2"/>
    <x v="0"/>
    <x v="217"/>
    <d v="2016-10-04T00:00:00"/>
    <n v="6.6101694915254201E-3"/>
    <n v="59"/>
    <n v="6384.42372881356"/>
    <n v="-93.8796610169491"/>
    <n v="39.961505935482101"/>
    <m/>
    <m/>
    <m/>
    <m/>
    <m/>
    <m/>
    <n v="123.186440677966"/>
    <n v="7.6587609107899901"/>
    <n v="27.605263157894701"/>
    <n v="2.3457373768565599"/>
    <m/>
    <m/>
  </r>
  <r>
    <x v="2"/>
    <x v="7"/>
    <x v="208"/>
    <d v="2017-07-10T00:00:00"/>
    <n v="0.468455882352941"/>
    <n v="136"/>
    <n v="6178.0294117647099"/>
    <n v="-94.649264705882302"/>
    <n v="29.555552932508601"/>
    <m/>
    <m/>
    <m/>
    <m/>
    <n v="2.9376285714285699"/>
    <n v="0.36542969316717999"/>
    <n v="150.00735294117601"/>
    <n v="4.6319612432521602"/>
    <n v="29.783088235294102"/>
    <n v="2.1441175938253698"/>
    <m/>
    <m/>
  </r>
  <r>
    <x v="2"/>
    <x v="4"/>
    <x v="94"/>
    <d v="2016-09-04T00:00:00"/>
    <n v="2.3846153846153899E-2"/>
    <n v="65"/>
    <n v="4476.7692307692296"/>
    <n v="-95.518461538461494"/>
    <n v="36.433838013128103"/>
    <m/>
    <m/>
    <m/>
    <n v="574.64"/>
    <n v="4.2046693139689602"/>
    <n v="7.5819740153878004E-2"/>
    <n v="162.96923076923099"/>
    <n v="7.7983285077504201"/>
    <n v="27.593846153846201"/>
    <n v="2.2484480512240599"/>
    <m/>
    <m/>
  </r>
  <r>
    <x v="2"/>
    <x v="3"/>
    <x v="221"/>
    <d v="2017-03-05T00:00:00"/>
    <n v="0.25847457627118597"/>
    <n v="59"/>
    <n v="6652.6779661016999"/>
    <n v="-102.07627118644101"/>
    <n v="40.701178320178698"/>
    <m/>
    <m/>
    <m/>
    <m/>
    <m/>
    <m/>
    <n v="154.694915254237"/>
    <n v="7.1541535935119898"/>
    <n v="49.096610169491498"/>
    <n v="3.20206224287679"/>
    <m/>
    <m/>
  </r>
  <r>
    <x v="2"/>
    <x v="2"/>
    <x v="160"/>
    <d v="2017-07-10T00:00:00"/>
    <m/>
    <n v="74"/>
    <n v="8098.22972972973"/>
    <n v="-103.712162162162"/>
    <n v="41.387042042067499"/>
    <m/>
    <m/>
    <m/>
    <m/>
    <m/>
    <m/>
    <n v="140.44594594594599"/>
    <n v="5.9685756721515304"/>
    <n v="41.131081081081099"/>
    <n v="2.8475057940636002"/>
    <m/>
    <m/>
  </r>
  <r>
    <x v="2"/>
    <x v="0"/>
    <x v="114"/>
    <d v="2017-06-10T00:00:00"/>
    <m/>
    <n v="26"/>
    <n v="3338.9615384615399"/>
    <n v="-105.32692307692299"/>
    <n v="46.602488727763202"/>
    <m/>
    <m/>
    <m/>
    <m/>
    <m/>
    <m/>
    <n v="131.230769230769"/>
    <n v="11.8422071347568"/>
    <n v="27.2846153846154"/>
    <n v="2.6589280217508802"/>
    <m/>
    <m/>
  </r>
  <r>
    <x v="2"/>
    <x v="2"/>
    <x v="107"/>
    <d v="2017-04-22T00:00:00"/>
    <n v="1.32075471698113E-2"/>
    <n v="106"/>
    <n v="6363.7924528301901"/>
    <n v="-106.206603773585"/>
    <n v="33.945510966383502"/>
    <m/>
    <m/>
    <m/>
    <m/>
    <m/>
    <m/>
    <n v="135.69811320754701"/>
    <n v="5.1809168432975801"/>
    <n v="37.271428571428601"/>
    <n v="2.5010458304366501"/>
    <m/>
    <m/>
  </r>
  <r>
    <x v="2"/>
    <x v="5"/>
    <x v="391"/>
    <d v="2017-07-15T00:00:00"/>
    <n v="1.4E-2"/>
    <n v="35"/>
    <n v="5421.4857142857099"/>
    <n v="-106.57428571428601"/>
    <n v="47.932017043549699"/>
    <m/>
    <m/>
    <m/>
    <m/>
    <m/>
    <m/>
    <n v="151.11428571428601"/>
    <n v="10.5865596913464"/>
    <n v="34.665714285714301"/>
    <n v="2.9748044010472001"/>
    <m/>
    <m/>
  </r>
  <r>
    <x v="2"/>
    <x v="0"/>
    <x v="392"/>
    <d v="2017-06-22T00:00:00"/>
    <n v="1.2846153846153801E-2"/>
    <n v="130"/>
    <n v="7417.6923076923104"/>
    <n v="-111.206153846154"/>
    <n v="30.8807446427146"/>
    <m/>
    <m/>
    <m/>
    <m/>
    <m/>
    <m/>
    <n v="130.64615384615399"/>
    <n v="4.8752580353215498"/>
    <n v="39.504724409448798"/>
    <n v="2.4121528273881898"/>
    <m/>
    <m/>
  </r>
  <r>
    <x v="2"/>
    <x v="6"/>
    <x v="195"/>
    <d v="2017-05-15T00:00:00"/>
    <n v="8.74766355140187E-2"/>
    <n v="107"/>
    <n v="5605.0280373831802"/>
    <n v="-112.205607476636"/>
    <n v="36.622020548471802"/>
    <m/>
    <m/>
    <m/>
    <m/>
    <m/>
    <m/>
    <n v="154.88785046729001"/>
    <n v="5.8343579957136997"/>
    <n v="29.4122641509434"/>
    <n v="2.0925369904254101"/>
    <m/>
    <m/>
  </r>
  <r>
    <x v="2"/>
    <x v="0"/>
    <x v="254"/>
    <d v="2017-06-06T00:00:00"/>
    <n v="2.5231788079470199E-2"/>
    <n v="151"/>
    <n v="6927.66887417219"/>
    <n v="-114.176821192053"/>
    <n v="28.855653325970898"/>
    <m/>
    <m/>
    <m/>
    <m/>
    <m/>
    <m/>
    <n v="123.735099337748"/>
    <n v="4.5963869291392898"/>
    <n v="43.0410071942446"/>
    <n v="1.8220394531099"/>
    <m/>
    <m/>
  </r>
  <r>
    <x v="2"/>
    <x v="5"/>
    <x v="393"/>
    <d v="2017-08-15T00:00:00"/>
    <n v="0.76783673469387803"/>
    <n v="245"/>
    <n v="8861.1591836734697"/>
    <n v="-114.61265306122399"/>
    <n v="25.959925794440501"/>
    <n v="185"/>
    <n v="295.26486486486499"/>
    <n v="273.94594594594599"/>
    <n v="1071.2648648648601"/>
    <n v="2.25167081616793"/>
    <n v="7.0414626219812093E-2"/>
    <n v="123.636734693878"/>
    <n v="2.7567146935137301"/>
    <n v="60.017573221757303"/>
    <n v="2.0868795811982599"/>
    <n v="-77.101632653061202"/>
    <n v="7.4153597153506396"/>
  </r>
  <r>
    <x v="2"/>
    <x v="3"/>
    <x v="159"/>
    <d v="2016-11-16T00:00:00"/>
    <n v="4.2692307692307703E-2"/>
    <n v="26"/>
    <n v="4436.3461538461497"/>
    <n v="-115.776923076923"/>
    <n v="56.203994741050799"/>
    <m/>
    <m/>
    <m/>
    <m/>
    <m/>
    <m/>
    <n v="188.769230769231"/>
    <n v="12.0844856282511"/>
    <n v="17.327999999999999"/>
    <n v="2.7632681134241501"/>
    <m/>
    <m/>
  </r>
  <r>
    <x v="2"/>
    <x v="5"/>
    <x v="394"/>
    <d v="2016-05-19T00:00:00"/>
    <n v="8.9523809523809495E-3"/>
    <n v="105"/>
    <n v="8474.6666666666697"/>
    <n v="-118.10095238095199"/>
    <n v="34.326776557362898"/>
    <m/>
    <m/>
    <m/>
    <m/>
    <m/>
    <m/>
    <n v="128.46666666666701"/>
    <n v="6.32219572064633"/>
    <n v="56.139215686274497"/>
    <n v="3.4265057812987001"/>
    <m/>
    <m/>
  </r>
  <r>
    <x v="2"/>
    <x v="4"/>
    <x v="395"/>
    <d v="2017-04-19T00:00:00"/>
    <n v="0.26761467889908302"/>
    <n v="109"/>
    <n v="8503.4495412844008"/>
    <n v="-120.660550458716"/>
    <n v="33.457475965147999"/>
    <m/>
    <m/>
    <m/>
    <m/>
    <m/>
    <m/>
    <n v="125.816513761468"/>
    <n v="6.3814919525828104"/>
    <n v="48.845454545454501"/>
    <n v="2.7426337692809999"/>
    <m/>
    <m/>
  </r>
  <r>
    <x v="2"/>
    <x v="0"/>
    <x v="157"/>
    <d v="2017-07-23T00:00:00"/>
    <m/>
    <n v="31"/>
    <n v="6379"/>
    <n v="-125.416129032258"/>
    <n v="34.094256476154598"/>
    <m/>
    <m/>
    <m/>
    <m/>
    <m/>
    <m/>
    <n v="126"/>
    <n v="9.7486696087099496"/>
    <n v="51.096774193548399"/>
    <n v="6.59466790781988"/>
    <m/>
    <m/>
  </r>
  <r>
    <x v="2"/>
    <x v="0"/>
    <x v="396"/>
    <d v="2017-04-28T00:00:00"/>
    <n v="0.124909090909091"/>
    <n v="55"/>
    <n v="4552.7454545454502"/>
    <n v="-126.27454545454501"/>
    <n v="32.888426957394302"/>
    <m/>
    <m/>
    <m/>
    <m/>
    <m/>
    <m/>
    <n v="166.45454545454501"/>
    <n v="9.3044219667803407"/>
    <n v="33.639622641509398"/>
    <n v="3.18850477447128"/>
    <m/>
    <m/>
  </r>
  <r>
    <x v="2"/>
    <x v="5"/>
    <x v="397"/>
    <d v="2017-05-20T00:00:00"/>
    <n v="0.27117647058823502"/>
    <n v="102"/>
    <n v="7547.3529411764703"/>
    <n v="-126.374509803922"/>
    <n v="30.205129690373099"/>
    <m/>
    <m/>
    <m/>
    <m/>
    <m/>
    <m/>
    <n v="138.803921568627"/>
    <n v="5.8659727932741097"/>
    <n v="49.151960784313701"/>
    <n v="3.19155108243138"/>
    <m/>
    <m/>
  </r>
  <r>
    <x v="2"/>
    <x v="1"/>
    <x v="162"/>
    <d v="2017-06-20T00:00:00"/>
    <n v="3.8666666666666702E-3"/>
    <n v="75"/>
    <n v="5576.36"/>
    <n v="-129.24533333333301"/>
    <n v="41.6839755886704"/>
    <m/>
    <m/>
    <m/>
    <m/>
    <m/>
    <m/>
    <n v="149.73333333333301"/>
    <n v="6.4439183796882498"/>
    <n v="25.355405405405399"/>
    <n v="2.3149499974943901"/>
    <m/>
    <m/>
  </r>
  <r>
    <x v="2"/>
    <x v="0"/>
    <x v="113"/>
    <d v="2017-01-22T00:00:00"/>
    <m/>
    <n v="107"/>
    <n v="6731.4205607476597"/>
    <n v="-131.35981308411201"/>
    <n v="36.709648545709598"/>
    <m/>
    <m/>
    <m/>
    <m/>
    <m/>
    <m/>
    <n v="163.177570093458"/>
    <n v="6.7874864515607198"/>
    <n v="37.663551401869199"/>
    <n v="2.8101835722273099"/>
    <m/>
    <m/>
  </r>
  <r>
    <x v="2"/>
    <x v="0"/>
    <x v="136"/>
    <d v="2016-10-07T00:00:00"/>
    <m/>
    <n v="110"/>
    <n v="5808.2454545454502"/>
    <n v="-131.905454545455"/>
    <n v="25.7068530740946"/>
    <m/>
    <m/>
    <m/>
    <m/>
    <m/>
    <m/>
    <n v="153.00909090909099"/>
    <n v="5.9724205658401397"/>
    <n v="34.8904761904762"/>
    <n v="1.8743890451801699"/>
    <m/>
    <m/>
  </r>
  <r>
    <x v="2"/>
    <x v="3"/>
    <x v="313"/>
    <d v="2017-03-04T00:00:00"/>
    <m/>
    <n v="40"/>
    <n v="5233.8249999999998"/>
    <n v="-133.9725"/>
    <n v="54.980599723844399"/>
    <m/>
    <m/>
    <m/>
    <m/>
    <m/>
    <m/>
    <n v="177.17500000000001"/>
    <n v="11.0776911125295"/>
    <n v="34.272500000000001"/>
    <n v="4.8803583142676104"/>
    <m/>
    <m/>
  </r>
  <r>
    <x v="2"/>
    <x v="0"/>
    <x v="77"/>
    <d v="2017-07-15T00:00:00"/>
    <n v="1.3296703296703301E-2"/>
    <n v="182"/>
    <n v="5727.0989010988997"/>
    <n v="-134.912087912088"/>
    <n v="24.708981099832599"/>
    <m/>
    <m/>
    <m/>
    <m/>
    <m/>
    <m/>
    <n v="153.97252747252699"/>
    <n v="4.4952867694936103"/>
    <n v="36.7159340659341"/>
    <n v="1.47137278909877"/>
    <m/>
    <m/>
  </r>
  <r>
    <x v="2"/>
    <x v="2"/>
    <x v="285"/>
    <d v="2017-03-28T00:00:00"/>
    <m/>
    <n v="40"/>
    <n v="6103.3"/>
    <n v="-138.47"/>
    <n v="44.755021377064899"/>
    <m/>
    <m/>
    <m/>
    <m/>
    <m/>
    <m/>
    <n v="109.75"/>
    <n v="8.4621139081716308"/>
    <n v="40.757142857142902"/>
    <n v="4.9863162093609601"/>
    <m/>
    <m/>
  </r>
  <r>
    <x v="2"/>
    <x v="2"/>
    <x v="211"/>
    <d v="2016-06-27T00:00:00"/>
    <n v="0.19282758620689699"/>
    <n v="145"/>
    <n v="8350.8896551724101"/>
    <n v="-139.04275862068999"/>
    <n v="32.583311075995901"/>
    <m/>
    <m/>
    <m/>
    <m/>
    <n v="1.4772777777777799"/>
    <n v="0.26689600759452298"/>
    <n v="131.241379310345"/>
    <n v="4.80454442306708"/>
    <n v="51.010869565217398"/>
    <n v="3.1151326280538401"/>
    <m/>
    <m/>
  </r>
  <r>
    <x v="2"/>
    <x v="1"/>
    <x v="106"/>
    <d v="2016-08-06T00:00:00"/>
    <n v="9.1449275362318894E-2"/>
    <n v="69"/>
    <n v="6108.6666666666697"/>
    <n v="-139.18985507246401"/>
    <n v="33.867149882998397"/>
    <m/>
    <m/>
    <m/>
    <m/>
    <m/>
    <m/>
    <n v="138.536231884058"/>
    <n v="7.0642098217002598"/>
    <n v="36.711594202898603"/>
    <n v="3.2680716241846302"/>
    <m/>
    <m/>
  </r>
  <r>
    <x v="2"/>
    <x v="3"/>
    <x v="248"/>
    <d v="2017-07-19T00:00:00"/>
    <n v="0.352112676056338"/>
    <n v="71"/>
    <n v="5552.97183098592"/>
    <n v="-144.49295774647899"/>
    <n v="46.574029486738397"/>
    <m/>
    <m/>
    <m/>
    <m/>
    <n v="3.7185961538461498"/>
    <n v="0.41238373374921899"/>
    <n v="159.11267605633799"/>
    <n v="7.0030332403683504"/>
    <n v="36.532394366197202"/>
    <n v="2.8141534886601298"/>
    <m/>
    <m/>
  </r>
  <r>
    <x v="2"/>
    <x v="0"/>
    <x v="64"/>
    <d v="2017-05-03T00:00:00"/>
    <m/>
    <n v="87"/>
    <n v="5398.4597701149396"/>
    <n v="-145.45862068965499"/>
    <n v="33.569956979902599"/>
    <m/>
    <m/>
    <m/>
    <m/>
    <m/>
    <m/>
    <n v="186.72413793103399"/>
    <n v="7.3046452843789398"/>
    <n v="16.5963414634146"/>
    <n v="1.5426267257705499"/>
    <m/>
    <m/>
  </r>
  <r>
    <x v="2"/>
    <x v="4"/>
    <x v="240"/>
    <d v="2016-10-20T00:00:00"/>
    <m/>
    <n v="55"/>
    <n v="5887.2545454545498"/>
    <n v="-146.94363636363599"/>
    <n v="37.186966849406097"/>
    <m/>
    <m/>
    <m/>
    <m/>
    <m/>
    <m/>
    <n v="159.47272727272701"/>
    <n v="8.8702527321544"/>
    <n v="32.185454545454498"/>
    <n v="2.5432506813447202"/>
    <m/>
    <m/>
  </r>
  <r>
    <x v="2"/>
    <x v="0"/>
    <x v="172"/>
    <d v="2017-05-11T00:00:00"/>
    <m/>
    <n v="26"/>
    <n v="3853.1538461538498"/>
    <n v="-148.69999999999999"/>
    <n v="52.096719223442001"/>
    <m/>
    <m/>
    <m/>
    <m/>
    <m/>
    <m/>
    <n v="128.15384615384599"/>
    <n v="11.0916035197375"/>
    <n v="20.711538461538499"/>
    <n v="2.6911040166449101"/>
    <m/>
    <m/>
  </r>
  <r>
    <x v="2"/>
    <x v="3"/>
    <x v="219"/>
    <d v="2016-04-21T00:00:00"/>
    <n v="0.25337641357027502"/>
    <n v="619"/>
    <n v="4681.9159935379603"/>
    <n v="-151.95589660743099"/>
    <n v="16.3200061047669"/>
    <m/>
    <m/>
    <m/>
    <m/>
    <m/>
    <m/>
    <n v="151.37479806138899"/>
    <n v="2.6396139593230799"/>
    <n v="24.7201309328969"/>
    <n v="0.71115819275801195"/>
    <m/>
    <m/>
  </r>
  <r>
    <x v="2"/>
    <x v="5"/>
    <x v="398"/>
    <d v="2016-05-28T00:00:00"/>
    <n v="0.114754098360656"/>
    <n v="61"/>
    <n v="9729.7213114754104"/>
    <n v="-152.00983606557401"/>
    <n v="37.768854568767402"/>
    <m/>
    <m/>
    <m/>
    <m/>
    <m/>
    <m/>
    <n v="147.49180327868899"/>
    <n v="10.060055267988499"/>
    <n v="31.775409836065599"/>
    <n v="2.8057646121291002"/>
    <m/>
    <m/>
  </r>
  <r>
    <x v="2"/>
    <x v="0"/>
    <x v="399"/>
    <d v="2017-02-12T00:00:00"/>
    <n v="1.72857142857143E-2"/>
    <n v="70"/>
    <n v="6520.9285714285697"/>
    <n v="-152.33285714285699"/>
    <n v="34.144003940043198"/>
    <m/>
    <m/>
    <m/>
    <m/>
    <m/>
    <m/>
    <n v="107.542857142857"/>
    <n v="6.2849745470984404"/>
    <n v="32.941791044776103"/>
    <n v="2.6492450041581099"/>
    <m/>
    <m/>
  </r>
  <r>
    <x v="2"/>
    <x v="1"/>
    <x v="400"/>
    <d v="2016-12-20T00:00:00"/>
    <n v="2.2530831099195701"/>
    <n v="373"/>
    <n v="6162.3485254691705"/>
    <n v="-154.333243967828"/>
    <n v="17.162816004952699"/>
    <m/>
    <m/>
    <m/>
    <m/>
    <m/>
    <m/>
    <n v="152.04825737265401"/>
    <n v="3.3287723538703902"/>
    <n v="28.1747922437673"/>
    <n v="1.0513667862292599"/>
    <m/>
    <m/>
  </r>
  <r>
    <x v="2"/>
    <x v="4"/>
    <x v="123"/>
    <d v="2017-08-23T00:00:00"/>
    <m/>
    <n v="59"/>
    <n v="5805.2881355932204"/>
    <n v="-156.46101694915299"/>
    <n v="38.649960930580697"/>
    <m/>
    <m/>
    <m/>
    <m/>
    <m/>
    <m/>
    <n v="153.593220338983"/>
    <n v="8.6701392277158096"/>
    <n v="16.659649122807"/>
    <n v="2.1134828831932602"/>
    <m/>
    <m/>
  </r>
  <r>
    <x v="2"/>
    <x v="3"/>
    <x v="401"/>
    <d v="2017-07-28T00:00:00"/>
    <m/>
    <n v="48"/>
    <n v="3825.4791666666702"/>
    <n v="-162.86250000000001"/>
    <n v="44.073381710494303"/>
    <m/>
    <m/>
    <m/>
    <n v="481.2"/>
    <m/>
    <m/>
    <n v="144.020833333333"/>
    <n v="9.8502299350044904"/>
    <n v="19.2"/>
    <n v="2.5333537466516098"/>
    <m/>
    <m/>
  </r>
  <r>
    <x v="2"/>
    <x v="3"/>
    <x v="264"/>
    <d v="2017-05-20T00:00:00"/>
    <m/>
    <n v="40"/>
    <n v="4711"/>
    <n v="-164.23"/>
    <n v="51.643233751457601"/>
    <m/>
    <m/>
    <m/>
    <m/>
    <m/>
    <m/>
    <n v="153.94999999999999"/>
    <n v="8.4281237076094992"/>
    <n v="34.982500000000002"/>
    <n v="3.5121672896536098"/>
    <m/>
    <m/>
  </r>
  <r>
    <x v="2"/>
    <x v="5"/>
    <x v="311"/>
    <d v="2017-07-03T00:00:00"/>
    <m/>
    <n v="33"/>
    <n v="7421.8787878787898"/>
    <n v="-164.3"/>
    <n v="55.318651986249201"/>
    <m/>
    <m/>
    <m/>
    <m/>
    <m/>
    <m/>
    <n v="123.30303030303"/>
    <n v="10.934938864512"/>
    <n v="39.934375000000003"/>
    <n v="3.5897917805524302"/>
    <m/>
    <m/>
  </r>
  <r>
    <x v="2"/>
    <x v="1"/>
    <x v="402"/>
    <d v="2017-06-12T00:00:00"/>
    <m/>
    <n v="44"/>
    <n v="4920.2045454545496"/>
    <n v="-164.96590909090901"/>
    <n v="36.3456664950902"/>
    <m/>
    <m/>
    <m/>
    <m/>
    <m/>
    <m/>
    <n v="167.75"/>
    <n v="11.176421354429801"/>
    <n v="22.654545454545399"/>
    <n v="2.1776795225692598"/>
    <m/>
    <m/>
  </r>
  <r>
    <x v="2"/>
    <x v="3"/>
    <x v="259"/>
    <d v="2017-03-22T00:00:00"/>
    <m/>
    <n v="47"/>
    <n v="3552.6170212766001"/>
    <n v="-165.58085106383001"/>
    <n v="42.439896515725401"/>
    <m/>
    <m/>
    <m/>
    <m/>
    <m/>
    <m/>
    <n v="168.95744680851101"/>
    <n v="10.4332137682745"/>
    <n v="19.553191489361701"/>
    <n v="2.4638005491164301"/>
    <m/>
    <m/>
  </r>
  <r>
    <x v="2"/>
    <x v="0"/>
    <x v="293"/>
    <d v="2016-09-08T00:00:00"/>
    <n v="0.18248175182481799"/>
    <n v="137"/>
    <n v="5669.42335766423"/>
    <n v="-166.404379562044"/>
    <n v="31.0739617705337"/>
    <m/>
    <m/>
    <m/>
    <m/>
    <m/>
    <m/>
    <n v="139.861313868613"/>
    <n v="4.5098906438812101"/>
    <n v="33.368992248062"/>
    <n v="1.94708674702687"/>
    <m/>
    <m/>
  </r>
  <r>
    <x v="2"/>
    <x v="0"/>
    <x v="271"/>
    <d v="2017-08-11T00:00:00"/>
    <m/>
    <n v="26"/>
    <n v="4722.8076923076896"/>
    <n v="-169.10384615384601"/>
    <n v="33.193605260313603"/>
    <m/>
    <m/>
    <m/>
    <m/>
    <m/>
    <m/>
    <n v="177.730769230769"/>
    <n v="13.5244004778039"/>
    <n v="18.018750000000001"/>
    <n v="2.8501493930143398"/>
    <m/>
    <m/>
  </r>
  <r>
    <x v="2"/>
    <x v="0"/>
    <x v="403"/>
    <d v="2017-08-22T00:00:00"/>
    <m/>
    <n v="48"/>
    <n v="6273.9166666666697"/>
    <n v="-169.28749999999999"/>
    <n v="33.995528573440197"/>
    <m/>
    <m/>
    <m/>
    <m/>
    <m/>
    <m/>
    <n v="141.208333333333"/>
    <n v="10.9519808732156"/>
    <n v="43.933333333333302"/>
    <n v="4.2519377448744899"/>
    <m/>
    <m/>
  </r>
  <r>
    <x v="2"/>
    <x v="6"/>
    <x v="226"/>
    <d v="2017-01-30T00:00:00"/>
    <n v="0.365352112676056"/>
    <n v="142"/>
    <n v="6681.8309859154897"/>
    <n v="-169.48591549295799"/>
    <n v="33.267319888469103"/>
    <m/>
    <m/>
    <m/>
    <m/>
    <m/>
    <m/>
    <n v="168.02816901408499"/>
    <n v="5.1284854359784902"/>
    <n v="30.2057553956835"/>
    <n v="1.73425946614905"/>
    <m/>
    <m/>
  </r>
  <r>
    <x v="2"/>
    <x v="6"/>
    <x v="404"/>
    <d v="2017-05-25T00:00:00"/>
    <n v="7.5999999999999998E-2"/>
    <n v="40"/>
    <n v="4202.1750000000002"/>
    <n v="-172.66"/>
    <n v="34.591699723251402"/>
    <m/>
    <m/>
    <m/>
    <m/>
    <m/>
    <m/>
    <n v="173.67500000000001"/>
    <n v="9.5345786012054106"/>
    <n v="15.845000000000001"/>
    <n v="1.41247623079615"/>
    <m/>
    <m/>
  </r>
  <r>
    <x v="2"/>
    <x v="0"/>
    <x v="405"/>
    <d v="2016-11-15T00:00:00"/>
    <m/>
    <n v="69"/>
    <n v="4687.3333333333303"/>
    <n v="-172.92898550724601"/>
    <n v="50.215723682436"/>
    <m/>
    <m/>
    <m/>
    <m/>
    <m/>
    <m/>
    <n v="135.826086956522"/>
    <n v="9.0695887984300807"/>
    <n v="7.5818181818181802"/>
    <n v="0.56584985320124603"/>
    <m/>
    <m/>
  </r>
  <r>
    <x v="2"/>
    <x v="0"/>
    <x v="406"/>
    <d v="2016-08-08T00:00:00"/>
    <m/>
    <n v="44"/>
    <n v="8834.1136363636397"/>
    <n v="-178.48409090909101"/>
    <n v="44.7627543262819"/>
    <m/>
    <m/>
    <m/>
    <m/>
    <m/>
    <m/>
    <n v="144.727272727273"/>
    <n v="7.4429020088457998"/>
    <n v="44.261363636363598"/>
    <n v="3.7747663018110802"/>
    <m/>
    <m/>
  </r>
  <r>
    <x v="2"/>
    <x v="4"/>
    <x v="407"/>
    <d v="2016-08-01T00:00:00"/>
    <m/>
    <n v="36"/>
    <n v="7564.25"/>
    <n v="-178.95277777777801"/>
    <n v="49.430663236836203"/>
    <m/>
    <m/>
    <m/>
    <m/>
    <m/>
    <m/>
    <n v="129.305555555556"/>
    <n v="9.5331351498251795"/>
    <n v="54.227777777777803"/>
    <n v="5.4951271503568604"/>
    <m/>
    <m/>
  </r>
  <r>
    <x v="2"/>
    <x v="3"/>
    <x v="39"/>
    <d v="2017-01-16T00:00:00"/>
    <n v="4.8333333333333301E-3"/>
    <n v="60"/>
    <n v="4264.6833333333298"/>
    <n v="-179.40166666666701"/>
    <n v="33.929963466777799"/>
    <m/>
    <m/>
    <m/>
    <m/>
    <m/>
    <m/>
    <n v="185.88333333333301"/>
    <n v="9.6283213263314202"/>
    <n v="9.5399999999999991"/>
    <n v="0.99428082063493795"/>
    <m/>
    <m/>
  </r>
  <r>
    <x v="2"/>
    <x v="0"/>
    <x v="210"/>
    <d v="2017-07-05T00:00:00"/>
    <m/>
    <n v="41"/>
    <n v="4614.5609756097601"/>
    <n v="-179.69512195121899"/>
    <n v="30.9417190054928"/>
    <m/>
    <m/>
    <m/>
    <m/>
    <m/>
    <m/>
    <n v="140.43902439024399"/>
    <n v="7.9377954164721096"/>
    <n v="20.946341463414601"/>
    <n v="1.69718237648059"/>
    <m/>
    <m/>
  </r>
  <r>
    <x v="2"/>
    <x v="0"/>
    <x v="314"/>
    <d v="2017-03-14T00:00:00"/>
    <m/>
    <n v="129"/>
    <n v="3888.3643410852701"/>
    <n v="-179.99147286821699"/>
    <n v="27.831320825366099"/>
    <m/>
    <m/>
    <m/>
    <m/>
    <m/>
    <m/>
    <n v="132.488372093023"/>
    <n v="5.2597629355754396"/>
    <n v="25.658139534883698"/>
    <n v="1.53986854244027"/>
    <m/>
    <m/>
  </r>
  <r>
    <x v="2"/>
    <x v="3"/>
    <x v="408"/>
    <d v="2017-03-06T00:00:00"/>
    <m/>
    <n v="36"/>
    <n v="6150.5"/>
    <n v="-182.361111111111"/>
    <n v="35.587767712493303"/>
    <m/>
    <m/>
    <m/>
    <n v="786.875"/>
    <n v="3.7358462962962999"/>
    <n v="0.245447880060773"/>
    <n v="171.472222222222"/>
    <n v="12.0160267388628"/>
    <n v="28.45"/>
    <n v="1.7604810850428501"/>
    <m/>
    <m/>
  </r>
  <r>
    <x v="2"/>
    <x v="0"/>
    <x v="286"/>
    <d v="2017-07-15T00:00:00"/>
    <m/>
    <n v="79"/>
    <n v="5303.6962025316498"/>
    <n v="-182.845569620253"/>
    <n v="31.210819608293701"/>
    <m/>
    <m/>
    <m/>
    <m/>
    <m/>
    <m/>
    <n v="133.16455696202499"/>
    <n v="6.6328441862649496"/>
    <n v="31.120253164556999"/>
    <n v="3.0159213887734899"/>
    <m/>
    <m/>
  </r>
  <r>
    <x v="2"/>
    <x v="1"/>
    <x v="409"/>
    <d v="2016-04-25T00:00:00"/>
    <m/>
    <n v="33"/>
    <n v="5628.1212121212102"/>
    <n v="-189.433333333333"/>
    <n v="42.565047072959203"/>
    <m/>
    <m/>
    <m/>
    <m/>
    <n v="3.1795633116883102"/>
    <n v="0.24968570156146799"/>
    <n v="134.272727272727"/>
    <n v="10.206696473029901"/>
    <n v="39.756250000000001"/>
    <n v="4.4801622268204797"/>
    <m/>
    <m/>
  </r>
  <r>
    <x v="2"/>
    <x v="3"/>
    <x v="410"/>
    <d v="2017-03-23T00:00:00"/>
    <m/>
    <n v="101"/>
    <n v="6632.2970297029697"/>
    <n v="-189.90594059405899"/>
    <n v="22.3441982113143"/>
    <m/>
    <m/>
    <m/>
    <m/>
    <n v="4.0444964539007104"/>
    <n v="0.25749132917418999"/>
    <n v="161.92079207920801"/>
    <n v="8.1522478606728406"/>
    <n v="40.171287128712898"/>
    <n v="1.8799664714903901"/>
    <m/>
    <m/>
  </r>
  <r>
    <x v="2"/>
    <x v="3"/>
    <x v="116"/>
    <d v="2017-08-06T00:00:00"/>
    <m/>
    <n v="43"/>
    <n v="4644.4186046511604"/>
    <n v="-189.95581395348799"/>
    <n v="34.988595880154101"/>
    <m/>
    <m/>
    <m/>
    <m/>
    <m/>
    <m/>
    <n v="141.255813953488"/>
    <n v="11.3097970555984"/>
    <n v="23.748837209302302"/>
    <n v="2.8961814170709701"/>
    <m/>
    <m/>
  </r>
  <r>
    <x v="2"/>
    <x v="0"/>
    <x v="411"/>
    <d v="2017-02-20T00:00:00"/>
    <n v="1.4150943396226401"/>
    <n v="53"/>
    <n v="7085.0188679245302"/>
    <n v="-190.14716981132099"/>
    <n v="37.0488710121979"/>
    <m/>
    <m/>
    <m/>
    <m/>
    <n v="3.64720379273504"/>
    <n v="0.25057055485924501"/>
    <n v="138.56603773584899"/>
    <n v="9.3808899034278106"/>
    <n v="66.733962264150904"/>
    <n v="6.9830142992758697"/>
    <m/>
    <m/>
  </r>
  <r>
    <x v="2"/>
    <x v="9"/>
    <x v="412"/>
    <d v="2017-04-05T00:00:00"/>
    <m/>
    <n v="39"/>
    <n v="6926.0256410256397"/>
    <n v="-190.59487179487201"/>
    <n v="37.660423917851801"/>
    <m/>
    <m/>
    <m/>
    <m/>
    <n v="3.03639285714286"/>
    <n v="0.55365069627895702"/>
    <n v="140.461538461538"/>
    <n v="8.9049445812084809"/>
    <n v="37.012820512820497"/>
    <n v="2.4868783295002399"/>
    <m/>
    <m/>
  </r>
  <r>
    <x v="2"/>
    <x v="0"/>
    <x v="246"/>
    <d v="2016-09-07T00:00:00"/>
    <m/>
    <n v="28"/>
    <n v="4063.1785714285702"/>
    <n v="-191.86071428571401"/>
    <n v="50.876609561862601"/>
    <m/>
    <m/>
    <m/>
    <m/>
    <m/>
    <m/>
    <n v="108.25"/>
    <n v="6.85577518878452"/>
    <n v="31.080769230769199"/>
    <n v="2.29442816224784"/>
    <m/>
    <m/>
  </r>
  <r>
    <x v="2"/>
    <x v="3"/>
    <x v="277"/>
    <d v="2017-08-03T00:00:00"/>
    <n v="0.55555555555555602"/>
    <n v="45"/>
    <n v="4952.2666666666701"/>
    <n v="-192.63111111111101"/>
    <n v="55.875567999031297"/>
    <m/>
    <m/>
    <m/>
    <m/>
    <m/>
    <m/>
    <n v="149.46666666666701"/>
    <n v="7.0638216113925001"/>
    <n v="27.0022727272727"/>
    <n v="3.07640115490869"/>
    <m/>
    <m/>
  </r>
  <r>
    <x v="2"/>
    <x v="1"/>
    <x v="236"/>
    <d v="2017-02-15T00:00:00"/>
    <n v="4.1111111111111098E-2"/>
    <n v="27"/>
    <n v="6665.0740740740703"/>
    <n v="-192.93703703703699"/>
    <n v="42.949435966084401"/>
    <m/>
    <m/>
    <m/>
    <m/>
    <m/>
    <m/>
    <n v="151.03703703703701"/>
    <n v="13.618372193503999"/>
    <n v="34.670370370370399"/>
    <n v="4.4335672928910297"/>
    <m/>
    <m/>
  </r>
  <r>
    <x v="2"/>
    <x v="4"/>
    <x v="104"/>
    <d v="2017-02-28T00:00:00"/>
    <m/>
    <n v="32"/>
    <n v="3877.4375"/>
    <n v="-194.14687499999999"/>
    <n v="41.088737072354803"/>
    <m/>
    <m/>
    <m/>
    <m/>
    <m/>
    <m/>
    <n v="166.125"/>
    <n v="12.4779442514356"/>
    <n v="9.3699999999999992"/>
    <n v="1.1399450480806901"/>
    <m/>
    <m/>
  </r>
  <r>
    <x v="2"/>
    <x v="3"/>
    <x v="256"/>
    <d v="2017-07-25T00:00:00"/>
    <m/>
    <n v="133"/>
    <n v="6048.3007518797003"/>
    <n v="-194.68045112781999"/>
    <n v="29.580535296365198"/>
    <m/>
    <m/>
    <m/>
    <m/>
    <m/>
    <m/>
    <n v="158.984962406015"/>
    <n v="6.2711840575023796"/>
    <n v="47.000751879699202"/>
    <n v="2.7381319741663899"/>
    <m/>
    <m/>
  </r>
  <r>
    <x v="2"/>
    <x v="6"/>
    <x v="245"/>
    <d v="2017-02-10T00:00:00"/>
    <m/>
    <n v="53"/>
    <n v="5350.9433962264102"/>
    <n v="-194.77547169811299"/>
    <n v="50.476545797606903"/>
    <m/>
    <m/>
    <m/>
    <m/>
    <m/>
    <m/>
    <n v="110.52830188679199"/>
    <n v="8.2740875771786495"/>
    <n v="32.794117647058798"/>
    <n v="3.30742647630961"/>
    <m/>
    <m/>
  </r>
  <r>
    <x v="2"/>
    <x v="1"/>
    <x v="413"/>
    <d v="2017-07-20T00:00:00"/>
    <m/>
    <n v="59"/>
    <n v="5584.9322033898297"/>
    <n v="-200.084745762712"/>
    <n v="42.989237083799303"/>
    <m/>
    <m/>
    <m/>
    <m/>
    <m/>
    <m/>
    <n v="138.84745762711901"/>
    <n v="9.5170895400566309"/>
    <n v="58.698275862068897"/>
    <n v="4.7416475368226303"/>
    <m/>
    <m/>
  </r>
  <r>
    <x v="2"/>
    <x v="1"/>
    <x v="414"/>
    <d v="2017-08-29T00:00:00"/>
    <n v="0.37878787878787901"/>
    <n v="66"/>
    <n v="5846"/>
    <n v="-204.96666666666701"/>
    <n v="45.671384048453298"/>
    <m/>
    <m/>
    <m/>
    <m/>
    <m/>
    <m/>
    <n v="148.25757575757601"/>
    <n v="7.4836670830428096"/>
    <n v="39.21875"/>
    <n v="3.0954346463464"/>
    <m/>
    <m/>
  </r>
  <r>
    <x v="2"/>
    <x v="4"/>
    <x v="415"/>
    <d v="2016-11-11T00:00:00"/>
    <n v="8.0625000000000002E-2"/>
    <n v="32"/>
    <n v="5817.0625"/>
    <n v="-207.58750000000001"/>
    <n v="57.376536234616502"/>
    <m/>
    <m/>
    <m/>
    <m/>
    <m/>
    <m/>
    <n v="139.71875"/>
    <n v="12.8453294492307"/>
    <n v="46.809375000000003"/>
    <n v="6.5490308926252903"/>
    <m/>
    <m/>
  </r>
  <r>
    <x v="2"/>
    <x v="0"/>
    <x v="154"/>
    <d v="2017-03-24T00:00:00"/>
    <m/>
    <n v="107"/>
    <n v="5528.0934579439299"/>
    <n v="-208.33551401869201"/>
    <n v="34.757717003467498"/>
    <m/>
    <m/>
    <m/>
    <m/>
    <n v="3.76234615384615"/>
    <n v="0.315858789979162"/>
    <n v="124.14018691588799"/>
    <n v="5.6013678298726104"/>
    <n v="38.440566037735898"/>
    <n v="2.76033995923861"/>
    <m/>
    <m/>
  </r>
  <r>
    <x v="2"/>
    <x v="3"/>
    <x v="283"/>
    <d v="2016-10-10T00:00:00"/>
    <m/>
    <n v="33"/>
    <n v="5578.30303030303"/>
    <n v="-212.41212121212101"/>
    <n v="39.672338074373997"/>
    <m/>
    <m/>
    <m/>
    <m/>
    <m/>
    <m/>
    <n v="143.78787878787901"/>
    <n v="11.6008226569379"/>
    <n v="29.221875000000001"/>
    <n v="3.2156990610299498"/>
    <m/>
    <m/>
  </r>
  <r>
    <x v="2"/>
    <x v="3"/>
    <x v="416"/>
    <d v="2017-02-05T00:00:00"/>
    <m/>
    <n v="35"/>
    <n v="6812.4857142857099"/>
    <n v="-214.25714285714301"/>
    <n v="57.952532486584602"/>
    <m/>
    <m/>
    <m/>
    <n v="922.16666666666697"/>
    <n v="2.8588752873563199"/>
    <n v="0.24711747233508899"/>
    <n v="139.771428571429"/>
    <n v="10.6620418145054"/>
    <n v="43.371428571428602"/>
    <n v="4.5992830486745104"/>
    <m/>
    <m/>
  </r>
  <r>
    <x v="2"/>
    <x v="1"/>
    <x v="150"/>
    <d v="2017-08-21T00:00:00"/>
    <m/>
    <n v="35"/>
    <n v="5561.2285714285699"/>
    <n v="-216.431428571429"/>
    <n v="58.8921750479021"/>
    <m/>
    <m/>
    <m/>
    <m/>
    <m/>
    <m/>
    <n v="122.171428571429"/>
    <n v="6.5419763819500902"/>
    <n v="39.937142857142902"/>
    <n v="2.8634969680365301"/>
    <m/>
    <m/>
  </r>
  <r>
    <x v="2"/>
    <x v="4"/>
    <x v="417"/>
    <d v="2017-08-23T00:00:00"/>
    <m/>
    <n v="62"/>
    <n v="5258.0161290322603"/>
    <n v="-217.258064516129"/>
    <n v="41.5726364482774"/>
    <m/>
    <m/>
    <m/>
    <m/>
    <m/>
    <m/>
    <n v="143"/>
    <n v="8.8956878780621995"/>
    <n v="29.568421052631599"/>
    <n v="2.9575284738318102"/>
    <m/>
    <m/>
  </r>
  <r>
    <x v="2"/>
    <x v="4"/>
    <x v="79"/>
    <d v="2017-02-23T00:00:00"/>
    <m/>
    <n v="38"/>
    <n v="4164.3684210526299"/>
    <n v="-218.605263157895"/>
    <n v="42.540612667615697"/>
    <m/>
    <m/>
    <m/>
    <m/>
    <m/>
    <m/>
    <n v="168.710526315789"/>
    <n v="10.309292849350999"/>
    <n v="25.981578947368401"/>
    <n v="2.1607808216192699"/>
    <m/>
    <m/>
  </r>
  <r>
    <x v="2"/>
    <x v="0"/>
    <x v="418"/>
    <d v="2016-10-09T00:00:00"/>
    <m/>
    <n v="26"/>
    <n v="3367.3076923076901"/>
    <n v="-227.80769230769201"/>
    <n v="30.013123244072901"/>
    <m/>
    <m/>
    <m/>
    <m/>
    <m/>
    <m/>
    <n v="162"/>
    <n v="14.3102975295629"/>
    <n v="14.692307692307701"/>
    <n v="1.26521415732884"/>
    <m/>
    <m/>
  </r>
  <r>
    <x v="2"/>
    <x v="3"/>
    <x v="241"/>
    <d v="2016-04-30T00:00:00"/>
    <m/>
    <n v="102"/>
    <n v="3061.0686274509799"/>
    <n v="-231.821568627451"/>
    <n v="28.552012966391999"/>
    <m/>
    <m/>
    <m/>
    <m/>
    <m/>
    <m/>
    <n v="157.14705882352899"/>
    <n v="6.56745825064543"/>
    <n v="21.214705882352899"/>
    <n v="1.3220472621742001"/>
    <m/>
    <m/>
  </r>
  <r>
    <x v="2"/>
    <x v="3"/>
    <x v="186"/>
    <d v="2017-06-19T00:00:00"/>
    <n v="0.54043165467625898"/>
    <n v="139"/>
    <n v="4957.6546762589896"/>
    <n v="-238.09928057554001"/>
    <n v="24.3275014577737"/>
    <m/>
    <m/>
    <m/>
    <m/>
    <m/>
    <m/>
    <n v="171.676258992806"/>
    <n v="5.7323638574643203"/>
    <n v="28.378832116788299"/>
    <n v="1.82910766624597"/>
    <m/>
    <m/>
  </r>
  <r>
    <x v="2"/>
    <x v="1"/>
    <x v="419"/>
    <d v="2016-07-20T00:00:00"/>
    <m/>
    <n v="140"/>
    <n v="6909.9571428571398"/>
    <n v="-242.797857142857"/>
    <n v="31.527895468457"/>
    <m/>
    <m/>
    <m/>
    <m/>
    <n v="3.7753895385587901"/>
    <n v="0.14063133204669401"/>
    <n v="140.78571428571399"/>
    <n v="5.3581855785490697"/>
    <n v="43.6484375"/>
    <n v="2.5413458464151"/>
    <m/>
    <m/>
  </r>
  <r>
    <x v="2"/>
    <x v="1"/>
    <x v="235"/>
    <d v="2017-05-23T00:00:00"/>
    <m/>
    <n v="99"/>
    <n v="5932.6868686868702"/>
    <n v="-243.530303030303"/>
    <n v="34.154812473788397"/>
    <m/>
    <m/>
    <m/>
    <m/>
    <n v="2.3727674418604701"/>
    <n v="0.31306764053397801"/>
    <n v="142.31313131313101"/>
    <n v="6.5313516371680498"/>
    <n v="46.380808080808102"/>
    <n v="3.0062179349565601"/>
    <m/>
    <m/>
  </r>
  <r>
    <x v="2"/>
    <x v="0"/>
    <x v="237"/>
    <d v="2016-12-05T00:00:00"/>
    <m/>
    <n v="26"/>
    <n v="3120.6923076923099"/>
    <n v="-246.95769230769201"/>
    <n v="50.4925688890727"/>
    <m/>
    <m/>
    <m/>
    <m/>
    <m/>
    <m/>
    <n v="201.269230769231"/>
    <n v="12.973767342343301"/>
    <n v="13.348000000000001"/>
    <n v="1.2245151421413001"/>
    <m/>
    <m/>
  </r>
  <r>
    <x v="2"/>
    <x v="6"/>
    <x v="287"/>
    <d v="2017-08-01T00:00:00"/>
    <m/>
    <n v="64"/>
    <n v="5213.875"/>
    <n v="-255.640625"/>
    <n v="31.147186562316801"/>
    <m/>
    <m/>
    <m/>
    <m/>
    <m/>
    <m/>
    <n v="110.3125"/>
    <n v="5.6107126754263996"/>
    <n v="37.807936507936503"/>
    <n v="3.0219755812477098"/>
    <m/>
    <m/>
  </r>
  <r>
    <x v="2"/>
    <x v="5"/>
    <x v="420"/>
    <d v="2017-08-07T00:00:00"/>
    <n v="0.31981617647058802"/>
    <n v="272"/>
    <n v="7548.1801470588198"/>
    <n v="-256.34264705882401"/>
    <n v="27.4157765115697"/>
    <m/>
    <m/>
    <m/>
    <n v="957"/>
    <n v="4.6762306216931204"/>
    <n v="0.22147535654801601"/>
    <n v="148.29044117647101"/>
    <n v="2.8746798293497098"/>
    <n v="55.1816176470588"/>
    <n v="2.05150784760303"/>
    <m/>
    <m/>
  </r>
  <r>
    <x v="2"/>
    <x v="0"/>
    <x v="275"/>
    <d v="2017-07-27T00:00:00"/>
    <m/>
    <n v="35"/>
    <n v="4045.62857142857"/>
    <n v="-259.36857142857099"/>
    <n v="49.062776417279103"/>
    <m/>
    <m/>
    <m/>
    <m/>
    <m/>
    <m/>
    <n v="142.542857142857"/>
    <n v="12.400212986592001"/>
    <n v="23.0942857142857"/>
    <n v="2.6556201474132002"/>
    <m/>
    <m/>
  </r>
  <r>
    <x v="2"/>
    <x v="0"/>
    <x v="223"/>
    <d v="2016-03-21T00:00:00"/>
    <n v="0.49019607843137297"/>
    <n v="51"/>
    <n v="4219.8235294117603"/>
    <n v="-264.933333333333"/>
    <n v="41.505908076185499"/>
    <m/>
    <m/>
    <m/>
    <m/>
    <m/>
    <m/>
    <n v="166.862745098039"/>
    <n v="8.7920650324916991"/>
    <n v="13.7607843137255"/>
    <n v="1.3869166773999"/>
    <m/>
    <m/>
  </r>
  <r>
    <x v="2"/>
    <x v="3"/>
    <x v="227"/>
    <d v="2017-03-15T00:00:00"/>
    <m/>
    <n v="29"/>
    <n v="3726.5862068965498"/>
    <n v="-280.32413793103501"/>
    <n v="42.074245206935203"/>
    <m/>
    <m/>
    <m/>
    <m/>
    <m/>
    <m/>
    <n v="155.96551724137899"/>
    <n v="11.2769090066991"/>
    <n v="20.814814814814799"/>
    <n v="2.664832187934"/>
    <m/>
    <m/>
  </r>
  <r>
    <x v="2"/>
    <x v="4"/>
    <x v="128"/>
    <d v="2017-03-13T00:00:00"/>
    <n v="0.92592592592592604"/>
    <n v="27"/>
    <n v="5235.25925925926"/>
    <n v="-281.13333333333298"/>
    <n v="68.457302599520304"/>
    <m/>
    <m/>
    <m/>
    <m/>
    <m/>
    <m/>
    <n v="206.40740740740699"/>
    <n v="15.1045981998369"/>
    <n v="26.475000000000001"/>
    <n v="4.4756476739628699"/>
    <m/>
    <m/>
  </r>
  <r>
    <x v="2"/>
    <x v="6"/>
    <x v="263"/>
    <d v="2017-07-27T00:00:00"/>
    <n v="5.9026548672566397E-2"/>
    <n v="113"/>
    <n v="4740.0353982300903"/>
    <n v="-291"/>
    <n v="32.781271874567203"/>
    <m/>
    <m/>
    <m/>
    <m/>
    <m/>
    <m/>
    <n v="154.92035398230101"/>
    <n v="5.3746216988696904"/>
    <n v="22.576576576576599"/>
    <n v="1.8343978541286201"/>
    <m/>
    <m/>
  </r>
  <r>
    <x v="2"/>
    <x v="0"/>
    <x v="133"/>
    <d v="2017-01-05T00:00:00"/>
    <m/>
    <n v="66"/>
    <n v="4601.2727272727298"/>
    <n v="-295.79242424242398"/>
    <n v="35.172132518187603"/>
    <m/>
    <m/>
    <m/>
    <m/>
    <m/>
    <m/>
    <n v="163.87878787878799"/>
    <n v="7.3764103041428903"/>
    <n v="20.65"/>
    <n v="1.6631271272791599"/>
    <m/>
    <m/>
  </r>
  <r>
    <x v="2"/>
    <x v="5"/>
    <x v="318"/>
    <d v="2017-03-10T00:00:00"/>
    <m/>
    <n v="30"/>
    <n v="5427.3666666666704"/>
    <n v="-352.49666666666701"/>
    <n v="50.159359260819301"/>
    <m/>
    <m/>
    <m/>
    <n v="751.66666666666697"/>
    <m/>
    <m/>
    <n v="131.80000000000001"/>
    <n v="9.2306834655608991"/>
    <n v="42.2"/>
    <n v="5.90004480793427"/>
    <m/>
    <m/>
  </r>
  <r>
    <x v="3"/>
    <x v="0"/>
    <x v="323"/>
    <d v="2017-08-20T00:00:00"/>
    <n v="0.41398305084745801"/>
    <n v="118"/>
    <n v="8434.9661016949194"/>
    <n v="239.42372881355899"/>
    <n v="29.595758558254801"/>
    <m/>
    <m/>
    <m/>
    <m/>
    <m/>
    <m/>
    <n v="154.16101694915301"/>
    <n v="4.9876418381003704"/>
    <n v="54.515254237288097"/>
    <n v="2.8718512355659298"/>
    <m/>
    <m/>
  </r>
  <r>
    <x v="3"/>
    <x v="0"/>
    <x v="405"/>
    <d v="2016-11-15T00:00:00"/>
    <n v="0.254328358208955"/>
    <n v="67"/>
    <n v="4457.1641791044804"/>
    <n v="176.119402985075"/>
    <n v="53.1892599857592"/>
    <m/>
    <m/>
    <m/>
    <m/>
    <m/>
    <m/>
    <n v="171.119402985075"/>
    <n v="7.02417233626318"/>
    <n v="33.8564516129032"/>
    <n v="2.9619788975922501"/>
    <m/>
    <m/>
  </r>
  <r>
    <x v="3"/>
    <x v="6"/>
    <x v="195"/>
    <d v="2017-05-15T00:00:00"/>
    <n v="0.134146341463415"/>
    <n v="164"/>
    <n v="5972.7987804878003"/>
    <n v="95.512195121951294"/>
    <n v="31.288919033300001"/>
    <m/>
    <m/>
    <m/>
    <m/>
    <m/>
    <m/>
    <n v="145.15243902438999"/>
    <n v="3.9278963939638798"/>
    <n v="52.2932515337423"/>
    <n v="2.41096175765193"/>
    <m/>
    <m/>
  </r>
  <r>
    <x v="3"/>
    <x v="0"/>
    <x v="143"/>
    <d v="2016-05-16T00:00:00"/>
    <n v="0.19666666666666699"/>
    <n v="48"/>
    <n v="5790.0625"/>
    <n v="48.841666666666598"/>
    <n v="69.198586403369504"/>
    <m/>
    <m/>
    <m/>
    <m/>
    <m/>
    <m/>
    <n v="137.770833333333"/>
    <n v="7.2737285686358399"/>
    <n v="47.347916666666698"/>
    <n v="4.1844051383146903"/>
    <m/>
    <m/>
  </r>
  <r>
    <x v="3"/>
    <x v="3"/>
    <x v="250"/>
    <d v="2017-05-22T00:00:00"/>
    <n v="3.58333333333333E-2"/>
    <n v="48"/>
    <n v="4010.6041666666702"/>
    <n v="-24.274999999999999"/>
    <n v="40.175879453891397"/>
    <m/>
    <m/>
    <m/>
    <m/>
    <m/>
    <m/>
    <n v="159.375"/>
    <n v="6.8433993279438301"/>
    <n v="28.3276595744681"/>
    <n v="3.22234006668194"/>
    <m/>
    <m/>
  </r>
  <r>
    <x v="3"/>
    <x v="0"/>
    <x v="421"/>
    <d v="2016-04-01T00:00:00"/>
    <n v="1.3866666666666701E-2"/>
    <n v="225"/>
    <n v="4598.76"/>
    <n v="-52.928125000000101"/>
    <n v="19.7728444139284"/>
    <m/>
    <m/>
    <m/>
    <m/>
    <m/>
    <m/>
    <n v="159.42222222222199"/>
    <n v="4.7016986310945796"/>
    <n v="30.5217777777778"/>
    <n v="1.3050293684654499"/>
    <m/>
    <m/>
  </r>
  <r>
    <x v="3"/>
    <x v="0"/>
    <x v="205"/>
    <d v="2017-06-19T00:00:00"/>
    <n v="7.9445783132530104E-2"/>
    <n v="415"/>
    <n v="4585.2"/>
    <n v="-60.052530120481997"/>
    <n v="22.635105603331102"/>
    <m/>
    <m/>
    <m/>
    <m/>
    <m/>
    <m/>
    <n v="154.16144578313299"/>
    <n v="2.7471381186892301"/>
    <n v="30.622164948453602"/>
    <n v="1.30903270391725"/>
    <m/>
    <m/>
  </r>
  <r>
    <x v="3"/>
    <x v="0"/>
    <x v="422"/>
    <d v="2017-05-17T00:00:00"/>
    <n v="6.1502347417840397E-3"/>
    <n v="213"/>
    <n v="5547.0751173708904"/>
    <n v="-69.042253521126696"/>
    <n v="26.265582781721299"/>
    <m/>
    <m/>
    <m/>
    <m/>
    <m/>
    <m/>
    <n v="147.00938967136199"/>
    <n v="3.76233902074277"/>
    <n v="37.153431372549001"/>
    <n v="1.7301533429496201"/>
    <m/>
    <m/>
  </r>
  <r>
    <x v="3"/>
    <x v="3"/>
    <x v="209"/>
    <d v="2017-01-20T00:00:00"/>
    <m/>
    <n v="33"/>
    <n v="5136.2121212121201"/>
    <n v="-79.806451612903203"/>
    <n v="62.898109607212703"/>
    <m/>
    <m/>
    <m/>
    <m/>
    <m/>
    <m/>
    <n v="137.24242424242399"/>
    <n v="9.0966017530014405"/>
    <n v="38.822580645161302"/>
    <n v="4.8290935271682196"/>
    <m/>
    <m/>
  </r>
  <r>
    <x v="3"/>
    <x v="0"/>
    <x v="350"/>
    <d v="2017-03-19T00:00:00"/>
    <n v="1.5357142857142901E-2"/>
    <n v="28"/>
    <n v="6304.9285714285697"/>
    <n v="-93.139285714285705"/>
    <n v="69.752329300448807"/>
    <m/>
    <m/>
    <m/>
    <m/>
    <m/>
    <m/>
    <n v="125.21428571428601"/>
    <n v="9.9043517161706003"/>
    <n v="29.6875"/>
    <n v="3.1185124688088002"/>
    <m/>
    <m/>
  </r>
  <r>
    <x v="3"/>
    <x v="6"/>
    <x v="263"/>
    <d v="2017-07-27T00:00:00"/>
    <n v="0.116140350877193"/>
    <n v="57"/>
    <n v="4924.6491228070199"/>
    <n v="-115.273684210526"/>
    <n v="48.4202818431895"/>
    <m/>
    <m/>
    <m/>
    <m/>
    <m/>
    <m/>
    <n v="135.52631578947401"/>
    <n v="7.8339240937246304"/>
    <n v="38.921052631578902"/>
    <n v="3.4368504050992299"/>
    <m/>
    <m/>
  </r>
  <r>
    <x v="3"/>
    <x v="0"/>
    <x v="423"/>
    <d v="2017-07-08T00:00:00"/>
    <m/>
    <n v="39"/>
    <n v="3361.1025641025599"/>
    <n v="-119.7"/>
    <n v="46.324739588860197"/>
    <m/>
    <m/>
    <m/>
    <m/>
    <m/>
    <m/>
    <n v="148.94871794871801"/>
    <n v="8.2291694015293597"/>
    <n v="20.148717948718001"/>
    <n v="2.0990161302811501"/>
    <m/>
    <m/>
  </r>
  <r>
    <x v="3"/>
    <x v="0"/>
    <x v="237"/>
    <d v="2016-12-05T00:00:00"/>
    <m/>
    <n v="32"/>
    <n v="3250.3125"/>
    <n v="-149.06562500000001"/>
    <n v="45.059951240921002"/>
    <m/>
    <m/>
    <m/>
    <m/>
    <m/>
    <m/>
    <n v="139.59375"/>
    <n v="12.064081199641"/>
    <n v="24.8193548387097"/>
    <n v="1.47313154377515"/>
    <m/>
    <m/>
  </r>
  <r>
    <x v="3"/>
    <x v="0"/>
    <x v="424"/>
    <d v="2017-05-31T00:00:00"/>
    <m/>
    <n v="111"/>
    <n v="3384.11711711712"/>
    <n v="-152.30360360360399"/>
    <n v="27.686648249335601"/>
    <m/>
    <m/>
    <m/>
    <m/>
    <m/>
    <m/>
    <n v="144.882882882883"/>
    <n v="5.5735972109932099"/>
    <n v="26.854954954955002"/>
    <n v="1.85928386993234"/>
    <m/>
    <m/>
  </r>
  <r>
    <x v="3"/>
    <x v="3"/>
    <x v="264"/>
    <d v="2017-05-20T00:00:00"/>
    <m/>
    <n v="45"/>
    <n v="4697.3333333333303"/>
    <n v="-156.46222222222201"/>
    <n v="47.720362983972599"/>
    <m/>
    <m/>
    <m/>
    <m/>
    <m/>
    <m/>
    <n v="143.15555555555599"/>
    <n v="6.7656258010888504"/>
    <n v="35.54"/>
    <n v="3.5942552367730798"/>
    <m/>
    <m/>
  </r>
  <r>
    <x v="3"/>
    <x v="0"/>
    <x v="172"/>
    <d v="2017-05-11T00:00:00"/>
    <n v="0.73529411764705899"/>
    <n v="34"/>
    <n v="3915.5588235294099"/>
    <n v="-165.57941176470601"/>
    <n v="40.039702840487898"/>
    <m/>
    <m/>
    <m/>
    <m/>
    <m/>
    <m/>
    <n v="132.35294117647101"/>
    <n v="9.4968690171149195"/>
    <n v="23.388235294117599"/>
    <n v="2.9587351102908501"/>
    <m/>
    <m/>
  </r>
  <r>
    <x v="3"/>
    <x v="1"/>
    <x v="414"/>
    <d v="2017-08-29T00:00:00"/>
    <m/>
    <n v="76"/>
    <n v="6177.3157894736796"/>
    <n v="-175.16710526315799"/>
    <n v="35.211859464901799"/>
    <m/>
    <m/>
    <m/>
    <m/>
    <m/>
    <m/>
    <n v="125.51315789473701"/>
    <n v="6.4517233770290101"/>
    <n v="59.155555555555502"/>
    <n v="4.4487715633512801"/>
    <m/>
    <m/>
  </r>
  <r>
    <x v="3"/>
    <x v="6"/>
    <x v="245"/>
    <d v="2017-02-10T00:00:00"/>
    <m/>
    <n v="104"/>
    <n v="5739.3846153846198"/>
    <n v="-177.12019230769201"/>
    <n v="42.9736572482337"/>
    <m/>
    <m/>
    <m/>
    <m/>
    <m/>
    <m/>
    <n v="93.019230769230802"/>
    <n v="4.5311753229762202"/>
    <n v="42.0772277227723"/>
    <n v="3.0860137642025798"/>
    <m/>
    <m/>
  </r>
  <r>
    <x v="3"/>
    <x v="0"/>
    <x v="425"/>
    <d v="2017-03-17T00:00:00"/>
    <m/>
    <n v="102"/>
    <n v="2459.6372549019602"/>
    <n v="-179.50891089108899"/>
    <n v="20.804425086177101"/>
    <m/>
    <m/>
    <m/>
    <m/>
    <m/>
    <m/>
    <n v="177.95098039215699"/>
    <n v="6.5220736473472298"/>
    <n v="17.5647058823529"/>
    <n v="1.3216075695042599"/>
    <m/>
    <m/>
  </r>
  <r>
    <x v="3"/>
    <x v="3"/>
    <x v="426"/>
    <d v="2016-09-22T00:00:00"/>
    <m/>
    <n v="26"/>
    <n v="2552.4230769230799"/>
    <n v="-190.59615384615401"/>
    <n v="22.169244448295601"/>
    <m/>
    <m/>
    <m/>
    <m/>
    <m/>
    <m/>
    <n v="102.153846153846"/>
    <n v="12.7587909130188"/>
    <n v="16.930769230769201"/>
    <n v="1.8152242432422601"/>
    <m/>
    <m/>
  </r>
  <r>
    <x v="3"/>
    <x v="0"/>
    <x v="293"/>
    <d v="2016-09-08T00:00:00"/>
    <m/>
    <n v="27"/>
    <n v="6454.9259259259297"/>
    <n v="-197.84444444444401"/>
    <n v="64.968099411331195"/>
    <m/>
    <m/>
    <m/>
    <m/>
    <m/>
    <m/>
    <n v="130.37037037037001"/>
    <n v="8.8838898573526404"/>
    <n v="68.7730769230769"/>
    <n v="8.4435292615429791"/>
    <m/>
    <m/>
  </r>
  <r>
    <x v="3"/>
    <x v="3"/>
    <x v="401"/>
    <d v="2017-07-28T00:00:00"/>
    <m/>
    <n v="63"/>
    <n v="3729.9682539682499"/>
    <n v="-210.71129032258099"/>
    <n v="34.930835499119098"/>
    <m/>
    <m/>
    <m/>
    <m/>
    <m/>
    <m/>
    <n v="137.53968253968301"/>
    <n v="9.3495805863809505"/>
    <n v="17.768253968254001"/>
    <n v="1.94957138855239"/>
    <m/>
    <m/>
  </r>
  <r>
    <x v="3"/>
    <x v="6"/>
    <x v="287"/>
    <d v="2017-08-01T00:00:00"/>
    <m/>
    <n v="80"/>
    <n v="5456.5249999999996"/>
    <n v="-228.37625"/>
    <n v="35.827036686466101"/>
    <m/>
    <m/>
    <m/>
    <m/>
    <m/>
    <m/>
    <n v="104.55"/>
    <n v="5.4975800199678204"/>
    <n v="57.493670886076004"/>
    <n v="4.2468463361911599"/>
    <m/>
    <m/>
  </r>
  <r>
    <x v="3"/>
    <x v="4"/>
    <x v="427"/>
    <d v="2017-01-13T00:00:00"/>
    <m/>
    <n v="29"/>
    <n v="3276.03448275862"/>
    <n v="-238.12758620689701"/>
    <n v="51.660511712123203"/>
    <m/>
    <m/>
    <m/>
    <m/>
    <m/>
    <m/>
    <n v="131.51724137931001"/>
    <n v="7.4765018903489899"/>
    <n v="25.3965517241379"/>
    <n v="3.2300562103674801"/>
    <m/>
    <m/>
  </r>
  <r>
    <x v="3"/>
    <x v="3"/>
    <x v="239"/>
    <d v="2017-08-10T00:00:00"/>
    <m/>
    <n v="74"/>
    <n v="4701.7972972973002"/>
    <n v="-281.54459459459503"/>
    <n v="41.214954940006301"/>
    <m/>
    <m/>
    <m/>
    <m/>
    <m/>
    <m/>
    <n v="145.36486486486501"/>
    <n v="4.9413657292311504"/>
    <n v="45.322972972972998"/>
    <n v="3.4605892131185199"/>
    <m/>
    <m/>
  </r>
  <r>
    <x v="3"/>
    <x v="0"/>
    <x v="289"/>
    <d v="2016-11-01T00:00:00"/>
    <m/>
    <n v="26"/>
    <n v="5301.9615384615399"/>
    <n v="-285.85384615384601"/>
    <n v="40.210270877272997"/>
    <m/>
    <m/>
    <m/>
    <m/>
    <m/>
    <m/>
    <n v="159.92307692307699"/>
    <n v="12.875369817174001"/>
    <n v="44.211538461538503"/>
    <n v="6.6927040112534897"/>
    <m/>
    <m/>
  </r>
  <r>
    <x v="4"/>
    <x v="0"/>
    <x v="405"/>
    <d v="2016-11-15T00:00:00"/>
    <n v="1.463125"/>
    <n v="368"/>
    <n v="4354.0163043478296"/>
    <n v="322.94782608695601"/>
    <n v="21.244322331583099"/>
    <m/>
    <m/>
    <m/>
    <m/>
    <m/>
    <m/>
    <n v="167.01086956521701"/>
    <n v="2.89827989222605"/>
    <n v="36.487853107344698"/>
    <n v="1.54940329802256"/>
    <m/>
    <m/>
  </r>
  <r>
    <x v="4"/>
    <x v="0"/>
    <x v="205"/>
    <d v="2017-06-19T00:00:00"/>
    <n v="0.45469879518072298"/>
    <n v="166"/>
    <n v="4399.3192771084296"/>
    <n v="106.553614457831"/>
    <n v="27.1466856321662"/>
    <m/>
    <m/>
    <m/>
    <m/>
    <m/>
    <m/>
    <n v="170.31927710843399"/>
    <n v="4.5154154778184203"/>
    <n v="35.297546012269898"/>
    <n v="2.2401771157093799"/>
    <m/>
    <m/>
  </r>
  <r>
    <x v="4"/>
    <x v="3"/>
    <x v="4"/>
    <d v="2017-03-03T00:00:00"/>
    <n v="1.4714473684210501"/>
    <n v="76"/>
    <n v="7282.1578947368398"/>
    <n v="61.306578947368401"/>
    <n v="33.833065023680398"/>
    <m/>
    <m/>
    <m/>
    <n v="970.75"/>
    <m/>
    <m/>
    <n v="146.42105263157899"/>
    <n v="6.3090929411138204"/>
    <n v="54.558108108108101"/>
    <n v="3.8282470890393299"/>
    <m/>
    <m/>
  </r>
  <r>
    <x v="4"/>
    <x v="0"/>
    <x v="422"/>
    <d v="2017-05-17T00:00:00"/>
    <n v="0.15550802139037401"/>
    <n v="374"/>
    <n v="5377.0508021390397"/>
    <n v="42.746791443850299"/>
    <n v="22.0559355452957"/>
    <n v="198"/>
    <n v="201.78787878787901"/>
    <n v="179.643216080402"/>
    <n v="671.11055276381899"/>
    <m/>
    <m/>
    <n v="142.43048128342201"/>
    <n v="2.5538735046879402"/>
    <n v="37.926315789473698"/>
    <n v="1.5450944523647201"/>
    <m/>
    <m/>
  </r>
  <r>
    <x v="4"/>
    <x v="0"/>
    <x v="428"/>
    <d v="2017-09-07T00:00:00"/>
    <n v="0.68472422062350102"/>
    <n v="417"/>
    <n v="4422.0383693045596"/>
    <n v="11.676738609112499"/>
    <n v="20.209085631030302"/>
    <m/>
    <m/>
    <m/>
    <m/>
    <m/>
    <m/>
    <n v="149.069544364508"/>
    <n v="2.7440602024471099"/>
    <n v="38.3768674698795"/>
    <n v="1.4931886519900699"/>
    <m/>
    <m/>
  </r>
  <r>
    <x v="4"/>
    <x v="0"/>
    <x v="421"/>
    <d v="2016-04-01T00:00:00"/>
    <n v="3.6095890410958897E-2"/>
    <n v="146"/>
    <n v="4503.88356164384"/>
    <n v="-14.697945205479501"/>
    <n v="23.939187232960801"/>
    <m/>
    <m/>
    <m/>
    <n v="740"/>
    <m/>
    <m/>
    <n v="162"/>
    <n v="5.9455806398548301"/>
    <n v="30.847945205479501"/>
    <n v="1.72661464393533"/>
    <m/>
    <m/>
  </r>
  <r>
    <x v="4"/>
    <x v="0"/>
    <x v="64"/>
    <d v="2017-05-03T00:00:00"/>
    <m/>
    <n v="89"/>
    <n v="5032.0898876404499"/>
    <n v="-29.731460674157301"/>
    <n v="29.6188162109367"/>
    <m/>
    <m/>
    <m/>
    <m/>
    <m/>
    <m/>
    <n v="168.55056179775301"/>
    <n v="7.0959607270924199"/>
    <n v="27.8318181818182"/>
    <n v="1.7317880129126899"/>
    <m/>
    <m/>
  </r>
  <r>
    <x v="4"/>
    <x v="1"/>
    <x v="429"/>
    <d v="2017-02-26T00:00:00"/>
    <m/>
    <n v="60"/>
    <n v="3347.4333333333302"/>
    <n v="-43.126666666666701"/>
    <n v="34.564977365299299"/>
    <m/>
    <m/>
    <m/>
    <m/>
    <m/>
    <m/>
    <n v="141.05000000000001"/>
    <n v="6.5979548706077296"/>
    <n v="32.293333333333301"/>
    <n v="3.7547535721998102"/>
    <m/>
    <m/>
  </r>
  <r>
    <x v="4"/>
    <x v="0"/>
    <x v="350"/>
    <d v="2017-03-19T00:00:00"/>
    <m/>
    <n v="144"/>
    <n v="4081.3541666666702"/>
    <n v="-72.757638888888906"/>
    <n v="21.503481282001601"/>
    <m/>
    <m/>
    <m/>
    <m/>
    <m/>
    <m/>
    <n v="140.520833333333"/>
    <n v="5.6198184176361803"/>
    <n v="31.262499999999999"/>
    <n v="2.0214342580925599"/>
    <m/>
    <m/>
  </r>
  <r>
    <x v="4"/>
    <x v="0"/>
    <x v="289"/>
    <d v="2016-11-01T00:00:00"/>
    <m/>
    <n v="27"/>
    <n v="5284.8888888888896"/>
    <n v="-76.292592592592598"/>
    <n v="45.037482624970004"/>
    <m/>
    <m/>
    <m/>
    <n v="632"/>
    <m/>
    <m/>
    <n v="163.888888888889"/>
    <n v="13.3498117546331"/>
    <n v="25.2222222222222"/>
    <n v="3.3245368262679502"/>
    <m/>
    <m/>
  </r>
  <r>
    <x v="4"/>
    <x v="0"/>
    <x v="423"/>
    <d v="2017-07-08T00:00:00"/>
    <m/>
    <n v="75"/>
    <n v="2977.1466666666702"/>
    <n v="-95.053333333333399"/>
    <n v="28.4597326618361"/>
    <m/>
    <m/>
    <m/>
    <m/>
    <m/>
    <m/>
    <n v="144.12"/>
    <n v="6.8384171815961601"/>
    <n v="28.5"/>
    <n v="2.2876842218931999"/>
    <m/>
    <m/>
  </r>
  <r>
    <x v="4"/>
    <x v="8"/>
    <x v="119"/>
    <d v="2017-03-05T00:00:00"/>
    <m/>
    <n v="47"/>
    <n v="3329.55319148936"/>
    <n v="-124.63404255319099"/>
    <n v="31.958203548800601"/>
    <m/>
    <m/>
    <m/>
    <m/>
    <m/>
    <m/>
    <n v="166.31914893617"/>
    <n v="12.070181237242799"/>
    <n v="23.868085106382999"/>
    <n v="2.0548134108488001"/>
    <m/>
    <m/>
  </r>
  <r>
    <x v="4"/>
    <x v="3"/>
    <x v="241"/>
    <d v="2016-04-30T00:00:00"/>
    <m/>
    <n v="30"/>
    <n v="3558.4333333333302"/>
    <n v="-124.91"/>
    <n v="54.378768116233402"/>
    <m/>
    <m/>
    <m/>
    <m/>
    <m/>
    <m/>
    <n v="170.36666666666699"/>
    <n v="10.6705614297493"/>
    <n v="25.39"/>
    <n v="4.4757747675810204"/>
    <m/>
    <m/>
  </r>
  <r>
    <x v="4"/>
    <x v="8"/>
    <x v="146"/>
    <d v="2017-03-27T00:00:00"/>
    <m/>
    <n v="214"/>
    <n v="2748.43925233645"/>
    <n v="-127.571962616823"/>
    <n v="24.710461096996202"/>
    <m/>
    <m/>
    <m/>
    <m/>
    <m/>
    <m/>
    <n v="158.89719626168201"/>
    <n v="4.44934471409438"/>
    <n v="16.748130841121501"/>
    <n v="0.80579645947607303"/>
    <m/>
    <m/>
  </r>
  <r>
    <x v="4"/>
    <x v="3"/>
    <x v="68"/>
    <d v="2017-01-03T00:00:00"/>
    <m/>
    <n v="27"/>
    <n v="2420.0370370370401"/>
    <n v="-131.58888888888899"/>
    <n v="31.273318289671501"/>
    <m/>
    <m/>
    <m/>
    <m/>
    <m/>
    <m/>
    <n v="116.148148148148"/>
    <n v="13.5292975018566"/>
    <n v="26.0814814814815"/>
    <n v="2.9005011701587402"/>
    <m/>
    <m/>
  </r>
  <r>
    <x v="4"/>
    <x v="3"/>
    <x v="401"/>
    <d v="2017-07-28T00:00:00"/>
    <m/>
    <n v="26"/>
    <n v="4048.4230769230799"/>
    <n v="-135.78076923076901"/>
    <n v="44.741435972702199"/>
    <m/>
    <m/>
    <m/>
    <n v="607.66666666666697"/>
    <m/>
    <m/>
    <n v="126.230769230769"/>
    <n v="10.732883717781"/>
    <n v="40.835999999999999"/>
    <n v="4.56989379891189"/>
    <m/>
    <m/>
  </r>
  <r>
    <x v="4"/>
    <x v="6"/>
    <x v="245"/>
    <d v="2017-02-10T00:00:00"/>
    <m/>
    <n v="42"/>
    <n v="4931.0476190476202"/>
    <n v="-148.52857142857101"/>
    <n v="60.882360555250301"/>
    <m/>
    <m/>
    <m/>
    <m/>
    <m/>
    <m/>
    <n v="113.642857142857"/>
    <n v="7.45468863277208"/>
    <n v="73.290243902439002"/>
    <n v="5.8632763720965704"/>
    <m/>
    <m/>
  </r>
  <r>
    <x v="4"/>
    <x v="0"/>
    <x v="430"/>
    <d v="2017-10-10T00:00:00"/>
    <m/>
    <n v="76"/>
    <n v="3283.3421052631602"/>
    <n v="-150.80000000000001"/>
    <n v="26.275128991287001"/>
    <m/>
    <m/>
    <m/>
    <m/>
    <m/>
    <m/>
    <n v="142.47368421052599"/>
    <n v="8.0989164032443597"/>
    <n v="22.772368421052601"/>
    <n v="1.9151167787069701"/>
    <m/>
    <m/>
  </r>
  <r>
    <x v="5"/>
    <x v="3"/>
    <x v="65"/>
    <d v="2017-05-05T00:00:00"/>
    <n v="0.35479452054794502"/>
    <n v="73"/>
    <n v="5034.2328767123299"/>
    <n v="26.638356164383602"/>
    <n v="41.8345379781681"/>
    <m/>
    <m/>
    <m/>
    <m/>
    <m/>
    <m/>
    <n v="99.410958904109606"/>
    <n v="4.37039976091227"/>
    <n v="39.044285714285699"/>
    <n v="3.3170852253434302"/>
    <m/>
    <m/>
  </r>
  <r>
    <x v="5"/>
    <x v="0"/>
    <x v="205"/>
    <d v="2017-06-19T00:00:00"/>
    <n v="9.5714285714285696E-2"/>
    <n v="70"/>
    <n v="4247.3571428571404"/>
    <n v="-14.052857142857199"/>
    <n v="25.670928584993799"/>
    <m/>
    <m/>
    <m/>
    <m/>
    <m/>
    <m/>
    <n v="168.97142857142899"/>
    <n v="7.4833969830021401"/>
    <n v="26.452941176470599"/>
    <n v="2.92573536720769"/>
    <m/>
    <m/>
  </r>
  <r>
    <x v="5"/>
    <x v="3"/>
    <x v="95"/>
    <d v="2017-05-21T00:00:00"/>
    <n v="6.1428571428571402E-2"/>
    <n v="49"/>
    <n v="5814.5714285714303"/>
    <n v="-41.810204081632598"/>
    <n v="45.490957579174101"/>
    <m/>
    <m/>
    <m/>
    <m/>
    <m/>
    <m/>
    <n v="96.448979591836704"/>
    <n v="8.0325687613103192"/>
    <n v="39.127272727272697"/>
    <n v="4.7654858988767197"/>
    <m/>
    <m/>
  </r>
  <r>
    <x v="5"/>
    <x v="0"/>
    <x v="422"/>
    <d v="2017-05-17T00:00:00"/>
    <n v="8.6278195488721805E-3"/>
    <n v="532"/>
    <n v="5292.8665413533799"/>
    <n v="-62.303759398496297"/>
    <n v="14.350669271944801"/>
    <m/>
    <m/>
    <m/>
    <m/>
    <m/>
    <m/>
    <n v="129.5"/>
    <n v="2.39909794653191"/>
    <n v="31.237234042553201"/>
    <n v="1.07659742146866"/>
    <m/>
    <m/>
  </r>
  <r>
    <x v="5"/>
    <x v="0"/>
    <x v="10"/>
    <d v="2017-07-24T00:00:00"/>
    <n v="0.71428571428571397"/>
    <n v="35"/>
    <n v="3598.88571428571"/>
    <n v="-63.197058823529403"/>
    <n v="47.254236054027999"/>
    <m/>
    <m/>
    <m/>
    <m/>
    <m/>
    <m/>
    <n v="116.2"/>
    <n v="10.483344132559999"/>
    <n v="34.630303030302997"/>
    <n v="4.1167651614899903"/>
    <m/>
    <m/>
  </r>
  <r>
    <x v="5"/>
    <x v="0"/>
    <x v="421"/>
    <d v="2016-04-01T00:00:00"/>
    <m/>
    <n v="104"/>
    <n v="4078.5576923076901"/>
    <n v="-87.223076923076903"/>
    <n v="18.8227566847562"/>
    <m/>
    <m/>
    <m/>
    <m/>
    <m/>
    <m/>
    <n v="138.34615384615401"/>
    <n v="6.8264626063559701"/>
    <n v="25.7730769230769"/>
    <n v="1.561418845233"/>
    <m/>
    <m/>
  </r>
  <r>
    <x v="5"/>
    <x v="4"/>
    <x v="104"/>
    <d v="2017-02-28T00:00:00"/>
    <m/>
    <n v="30"/>
    <n v="3760.5666666666698"/>
    <n v="-123.023333333333"/>
    <n v="46.347794323973197"/>
    <m/>
    <m/>
    <m/>
    <m/>
    <m/>
    <m/>
    <n v="128.1"/>
    <n v="10.1545924155742"/>
    <n v="18.7862068965517"/>
    <n v="3.69341286943214"/>
    <m/>
    <m/>
  </r>
  <r>
    <x v="5"/>
    <x v="3"/>
    <x v="264"/>
    <d v="2017-05-20T00:00:00"/>
    <m/>
    <n v="28"/>
    <n v="4162.25"/>
    <n v="-132.953571428571"/>
    <n v="38.299482459563997"/>
    <m/>
    <m/>
    <m/>
    <m/>
    <m/>
    <m/>
    <n v="111.53571428571399"/>
    <n v="8.8878196990188503"/>
    <n v="29.655999999999999"/>
    <n v="4.2285185743157596"/>
    <m/>
    <m/>
  </r>
  <r>
    <x v="5"/>
    <x v="0"/>
    <x v="289"/>
    <d v="2016-11-01T00:00:00"/>
    <m/>
    <n v="50"/>
    <n v="5236.8599999999997"/>
    <n v="-148.24600000000001"/>
    <n v="34.562711558639599"/>
    <m/>
    <m/>
    <m/>
    <m/>
    <m/>
    <m/>
    <n v="131.30000000000001"/>
    <n v="8.3419397734383995"/>
    <n v="45.78"/>
    <n v="3.5032498032075199"/>
    <m/>
    <m/>
  </r>
  <r>
    <x v="5"/>
    <x v="3"/>
    <x v="138"/>
    <d v="2017-07-27T00:00:00"/>
    <m/>
    <n v="27"/>
    <n v="3784.25925925926"/>
    <n v="-181.12962962962999"/>
    <n v="44.193218535479403"/>
    <m/>
    <m/>
    <m/>
    <m/>
    <m/>
    <m/>
    <n v="138.444444444444"/>
    <n v="11.549390202737101"/>
    <n v="20.237037037036998"/>
    <n v="2.8203278594854799"/>
    <m/>
    <m/>
  </r>
  <r>
    <x v="5"/>
    <x v="4"/>
    <x v="97"/>
    <d v="2017-05-03T00:00:00"/>
    <m/>
    <n v="47"/>
    <n v="3893.7446808510599"/>
    <n v="-190.51063829787199"/>
    <n v="39.891356067907303"/>
    <m/>
    <m/>
    <m/>
    <m/>
    <m/>
    <m/>
    <n v="141.36170212766001"/>
    <n v="8.9413457986968101"/>
    <n v="30.306382978723398"/>
    <n v="3.69285181478369"/>
    <m/>
    <m/>
  </r>
  <r>
    <x v="6"/>
    <x v="2"/>
    <x v="431"/>
    <d v="2017-08-17T00:00:00"/>
    <n v="2.0676923076923099"/>
    <n v="208"/>
    <n v="6825.1923076923104"/>
    <n v="189.831730769231"/>
    <n v="28.456213369060201"/>
    <n v="192"/>
    <n v="260.52083333333297"/>
    <n v="221.58883248730999"/>
    <n v="847.31472081218305"/>
    <n v="3.0572041232491598"/>
    <n v="8.5648291852833902E-2"/>
    <n v="150.75961538461499"/>
    <n v="3.6215553116775001"/>
    <n v="59.155339805825299"/>
    <n v="3.0180921389639002"/>
    <n v="55.633653846153798"/>
    <n v="10.133347846731001"/>
  </r>
  <r>
    <x v="6"/>
    <x v="2"/>
    <x v="14"/>
    <d v="2017-06-25T00:00:00"/>
    <n v="0.95499999999999996"/>
    <n v="182"/>
    <n v="6744.2197802197798"/>
    <n v="-40.429120879121001"/>
    <n v="33.669213452964797"/>
    <m/>
    <m/>
    <m/>
    <n v="845.1"/>
    <n v="3.94733357023396"/>
    <n v="0.12965971915145599"/>
    <n v="153.84615384615401"/>
    <n v="3.6228942194435598"/>
    <n v="48.868539325842697"/>
    <n v="2.8078814169773598"/>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r>
    <x v="7"/>
    <x v="10"/>
    <x v="432"/>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28" dataOnRows="1"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D49"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2">
        <item h="1" x="2"/>
        <item h="1" x="1"/>
        <item h="1" x="6"/>
        <item h="1" x="7"/>
        <item h="1" x="4"/>
        <item h="1" x="0"/>
        <item x="3"/>
        <item h="1" x="5"/>
        <item h="1" x="8"/>
        <item h="1" x="10"/>
        <item x="9"/>
        <item t="default"/>
      </items>
    </pivotField>
    <pivotField axis="axisRow" compact="0" outline="0" subtotalTop="0" showAll="0" includeNewItemsInFilter="1">
      <items count="993">
        <item m="1" x="515"/>
        <item m="1" x="597"/>
        <item m="1" x="725"/>
        <item m="1" x="880"/>
        <item m="1" x="873"/>
        <item m="1" x="628"/>
        <item m="1" x="777"/>
        <item m="1" x="782"/>
        <item m="1" x="960"/>
        <item m="1" x="769"/>
        <item m="1" x="555"/>
        <item m="1" x="759"/>
        <item m="1" x="823"/>
        <item m="1" x="494"/>
        <item m="1" x="803"/>
        <item m="1" x="805"/>
        <item m="1" x="812"/>
        <item m="1" x="578"/>
        <item m="1" x="971"/>
        <item m="1" x="973"/>
        <item m="1" x="794"/>
        <item m="1" x="665"/>
        <item m="1" x="480"/>
        <item m="1" x="779"/>
        <item m="1" x="786"/>
        <item m="1" x="793"/>
        <item m="1" x="795"/>
        <item m="1" x="804"/>
        <item m="1" x="806"/>
        <item m="1" x="910"/>
        <item m="1" x="476"/>
        <item m="1" x="511"/>
        <item m="1" x="477"/>
        <item m="1" x="445"/>
        <item m="1" x="446"/>
        <item m="1" x="451"/>
        <item m="1" x="959"/>
        <item m="1" x="925"/>
        <item m="1" x="847"/>
        <item m="1" x="768"/>
        <item m="1" x="707"/>
        <item m="1" x="708"/>
        <item m="1" x="554"/>
        <item m="1" x="556"/>
        <item m="1" x="642"/>
        <item m="1" x="643"/>
        <item m="1" x="598"/>
        <item m="1" x="549"/>
        <item m="1" x="916"/>
        <item m="1" x="542"/>
        <item m="1" x="544"/>
        <item m="1" x="946"/>
        <item m="1" x="814"/>
        <item m="1" x="685"/>
        <item m="1" x="466"/>
        <item m="1" x="981"/>
        <item m="1" x="506"/>
        <item m="1" x="491"/>
        <item m="1" x="979"/>
        <item m="1" x="980"/>
        <item m="1" x="923"/>
        <item m="1" x="905"/>
        <item m="1" x="891"/>
        <item m="1" x="841"/>
        <item m="1" x="842"/>
        <item m="1" x="845"/>
        <item m="1" x="846"/>
        <item m="1" x="849"/>
        <item m="1" x="852"/>
        <item m="1" x="853"/>
        <item m="1" x="856"/>
        <item m="1" x="858"/>
        <item m="1" x="859"/>
        <item m="1" x="861"/>
        <item m="1" x="864"/>
        <item m="1" x="878"/>
        <item m="1" x="854"/>
        <item m="1" x="739"/>
        <item m="1" x="681"/>
        <item m="1" x="682"/>
        <item m="1" x="684"/>
        <item m="1" x="645"/>
        <item m="1" x="579"/>
        <item m="1" x="527"/>
        <item m="1" x="501"/>
        <item m="1" x="952"/>
        <item m="1" x="796"/>
        <item m="1" x="798"/>
        <item m="1" x="763"/>
        <item m="1" x="669"/>
        <item m="1" x="496"/>
        <item m="1" x="990"/>
        <item m="1" x="863"/>
        <item m="1" x="865"/>
        <item m="1" x="752"/>
        <item m="1" x="696"/>
        <item m="1" x="658"/>
        <item m="1" x="659"/>
        <item m="1" x="660"/>
        <item m="1" x="661"/>
        <item m="1" x="664"/>
        <item m="1" x="671"/>
        <item m="1" x="673"/>
        <item m="1" x="676"/>
        <item m="1" x="677"/>
        <item m="1" x="678"/>
        <item m="1" x="680"/>
        <item m="1" x="702"/>
        <item m="1" x="616"/>
        <item m="1" x="619"/>
        <item m="1" x="567"/>
        <item m="1" x="570"/>
        <item m="1" x="572"/>
        <item m="1" x="573"/>
        <item m="1" x="585"/>
        <item m="1" x="586"/>
        <item m="1" x="596"/>
        <item m="1" x="631"/>
        <item m="1" x="536"/>
        <item m="1" x="537"/>
        <item m="1" x="540"/>
        <item m="1" x="541"/>
        <item m="1" x="543"/>
        <item m="1" x="545"/>
        <item m="1" x="548"/>
        <item m="1" x="514"/>
        <item m="1" x="521"/>
        <item m="1" x="546"/>
        <item m="1" x="656"/>
        <item m="1" x="674"/>
        <item m="1" x="912"/>
        <item m="1" x="460"/>
        <item m="1" x="481"/>
        <item m="1" x="559"/>
        <item m="1" x="672"/>
        <item m="1" x="709"/>
        <item m="1" x="749"/>
        <item m="1" x="791"/>
        <item m="1" x="866"/>
        <item m="1" x="447"/>
        <item m="1" x="983"/>
        <item m="1" x="576"/>
        <item m="1" x="936"/>
        <item m="1" x="516"/>
        <item m="1" x="648"/>
        <item m="1" x="961"/>
        <item m="1" x="944"/>
        <item m="1" x="907"/>
        <item m="1" x="908"/>
        <item m="1" x="807"/>
        <item m="1" x="809"/>
        <item m="1" x="810"/>
        <item m="1" x="811"/>
        <item m="1" x="813"/>
        <item m="1" x="815"/>
        <item m="1" x="816"/>
        <item m="1" x="818"/>
        <item m="1" x="819"/>
        <item m="1" x="820"/>
        <item m="1" x="824"/>
        <item m="1" x="825"/>
        <item m="1" x="826"/>
        <item m="1" x="827"/>
        <item m="1" x="828"/>
        <item m="1" x="830"/>
        <item m="1" x="831"/>
        <item m="1" x="832"/>
        <item m="1" x="833"/>
        <item m="1" x="835"/>
        <item m="1" x="836"/>
        <item m="1" x="860"/>
        <item m="1" x="771"/>
        <item m="1" x="772"/>
        <item m="1" x="775"/>
        <item m="1" x="776"/>
        <item m="1" x="799"/>
        <item m="1" x="742"/>
        <item m="1" x="743"/>
        <item m="1" x="745"/>
        <item m="1" x="746"/>
        <item m="1" x="747"/>
        <item m="1" x="748"/>
        <item m="1" x="750"/>
        <item m="1" x="751"/>
        <item m="1" x="756"/>
        <item m="1" x="760"/>
        <item m="1" x="762"/>
        <item m="1" x="764"/>
        <item m="1" x="784"/>
        <item m="1" x="790"/>
        <item m="1" x="792"/>
        <item m="1" x="963"/>
        <item m="1" x="699"/>
        <item m="1" x="886"/>
        <item m="1" x="488"/>
        <item m="1" x="710"/>
        <item m="1" x="713"/>
        <item m="1" x="753"/>
        <item m="1" x="754"/>
        <item m="1" x="687"/>
        <item m="1" x="692"/>
        <item m="1" x="697"/>
        <item m="1" x="715"/>
        <item m="1" x="718"/>
        <item m="1" x="719"/>
        <item m="1" x="650"/>
        <item m="1" x="653"/>
        <item m="1" x="695"/>
        <item m="1" x="723"/>
        <item m="1" x="728"/>
        <item m="1" x="729"/>
        <item m="1" x="730"/>
        <item m="1" x="733"/>
        <item m="1" x="734"/>
        <item m="1" x="524"/>
        <item m="1" x="551"/>
        <item m="1" x="603"/>
        <item m="1" x="604"/>
        <item m="1" x="605"/>
        <item m="1" x="606"/>
        <item m="1" x="608"/>
        <item m="1" x="609"/>
        <item m="1" x="610"/>
        <item m="1" x="612"/>
        <item m="1" x="614"/>
        <item m="1" x="615"/>
        <item m="1" x="617"/>
        <item m="1" x="618"/>
        <item m="1" x="620"/>
        <item m="1" x="621"/>
        <item m="1" x="623"/>
        <item m="1" x="624"/>
        <item m="1" x="639"/>
        <item m="1" x="640"/>
        <item m="1" x="662"/>
        <item m="1" x="716"/>
        <item m="1" x="883"/>
        <item m="1" x="583"/>
        <item m="1" x="584"/>
        <item m="1" x="557"/>
        <item m="1" x="438"/>
        <item m="1" x="922"/>
        <item m="1" x="902"/>
        <item m="1" x="968"/>
        <item m="1" x="439"/>
        <item m="1" x="442"/>
        <item m="1" x="932"/>
        <item m="1" x="503"/>
        <item m="1" x="757"/>
        <item m="1" x="800"/>
        <item m="1" x="722"/>
        <item m="1" x="589"/>
        <item m="1" x="499"/>
        <item m="1" x="984"/>
        <item m="1" x="675"/>
        <item m="1" x="927"/>
        <item m="1" x="894"/>
        <item m="1" x="550"/>
        <item m="1" x="485"/>
        <item m="1" x="773"/>
        <item m="1" x="691"/>
        <item m="1" x="652"/>
        <item m="1" x="950"/>
        <item m="1" x="978"/>
        <item m="1" x="919"/>
        <item m="1" x="938"/>
        <item m="1" x="591"/>
        <item m="1" x="837"/>
        <item m="1" x="473"/>
        <item m="1" x="761"/>
        <item m="1" x="726"/>
        <item m="1" x="443"/>
        <item m="1" x="904"/>
        <item m="1" x="890"/>
        <item m="1" x="871"/>
        <item m="1" x="500"/>
        <item m="1" x="469"/>
        <item m="1" x="452"/>
        <item m="1" x="633"/>
        <item m="1" x="930"/>
        <item m="1" x="876"/>
        <item m="1" x="900"/>
        <item m="1" x="526"/>
        <item m="1" x="817"/>
        <item m="1" x="492"/>
        <item m="1" x="456"/>
        <item m="1" x="714"/>
        <item m="1" x="637"/>
        <item m="1" x="611"/>
        <item m="1" x="920"/>
        <item m="1" x="593"/>
        <item m="1" x="561"/>
        <item m="1" x="844"/>
        <item m="1" x="580"/>
        <item m="1" x="868"/>
        <item m="1" x="885"/>
        <item m="1" x="954"/>
        <item m="1" x="535"/>
        <item m="1" x="851"/>
        <item m="1" x="435"/>
        <item m="1" x="497"/>
        <item m="1" x="712"/>
        <item m="1" x="896"/>
        <item m="1" x="538"/>
        <item m="1" x="663"/>
        <item m="1" x="877"/>
        <item m="1" x="686"/>
        <item m="1" x="474"/>
        <item m="1" x="897"/>
        <item m="1" x="641"/>
        <item m="1" x="870"/>
        <item m="1" x="766"/>
        <item m="1" x="906"/>
        <item m="1" x="649"/>
        <item m="1" x="461"/>
        <item m="1" x="948"/>
        <item m="1" x="528"/>
        <item m="1" x="647"/>
        <item m="1" x="717"/>
        <item m="1" x="898"/>
        <item m="1" x="666"/>
        <item m="1" x="704"/>
        <item m="1" x="838"/>
        <item m="1" x="622"/>
        <item m="1" x="667"/>
        <item m="1" x="531"/>
        <item m="1" x="693"/>
        <item m="1" x="881"/>
        <item m="1" x="985"/>
        <item m="1" x="547"/>
        <item m="1" x="635"/>
        <item m="1" x="444"/>
        <item m="1" x="774"/>
        <item m="1" x="821"/>
        <item m="1" x="951"/>
        <item m="1" x="440"/>
        <item m="1" x="590"/>
        <item m="1" x="744"/>
        <item m="1" x="874"/>
        <item m="1" x="911"/>
        <item m="1" x="657"/>
        <item m="1" x="975"/>
        <item m="1" x="464"/>
        <item m="1" x="626"/>
        <item m="1" x="843"/>
        <item m="1" x="941"/>
        <item m="1" x="955"/>
        <item m="1" x="705"/>
        <item m="1" x="778"/>
        <item m="1" x="953"/>
        <item m="1" x="926"/>
        <item m="1" x="731"/>
        <item m="1" x="495"/>
        <item m="1" x="627"/>
        <item m="1" x="711"/>
        <item m="1" x="455"/>
        <item m="1" x="834"/>
        <item m="1" x="574"/>
        <item m="1" x="594"/>
        <item m="1" x="758"/>
        <item m="1" x="738"/>
        <item m="1" x="701"/>
        <item m="1" x="646"/>
        <item m="1" x="688"/>
        <item m="1" x="475"/>
        <item m="1" x="600"/>
        <item m="1" x="857"/>
        <item m="1" x="966"/>
        <item m="1" x="970"/>
        <item m="1" x="458"/>
        <item m="1" x="892"/>
        <item m="1" x="909"/>
        <item m="1" x="502"/>
        <item m="1" x="694"/>
        <item m="1" x="901"/>
        <item m="1" x="588"/>
        <item m="1" x="797"/>
        <item m="1" x="974"/>
        <item m="1" x="441"/>
        <item m="1" x="532"/>
        <item m="1" x="478"/>
        <item m="1" x="564"/>
        <item m="1" x="644"/>
        <item m="1" x="552"/>
        <item m="1" x="962"/>
        <item m="1" x="732"/>
        <item m="1" x="629"/>
        <item m="1" x="924"/>
        <item m="1" x="607"/>
        <item m="1" x="632"/>
        <item m="1" x="498"/>
        <item m="1" x="965"/>
        <item m="1" x="436"/>
        <item m="1" x="553"/>
        <item m="1" x="513"/>
        <item m="1" x="889"/>
        <item m="1" x="457"/>
        <item m="1" x="453"/>
        <item m="1" x="822"/>
        <item m="1" x="565"/>
        <item m="1" x="945"/>
        <item m="1" x="789"/>
        <item m="1" x="839"/>
        <item m="1" x="703"/>
        <item m="1" x="949"/>
        <item m="1" x="483"/>
        <item m="1" x="879"/>
        <item m="1" x="529"/>
        <item m="1" x="720"/>
        <item m="1" x="921"/>
        <item m="1" x="937"/>
        <item m="1" x="486"/>
        <item m="1" x="651"/>
        <item m="1" x="721"/>
        <item m="1" x="903"/>
        <item m="1" x="893"/>
        <item m="1" x="487"/>
        <item m="1" x="724"/>
        <item m="1" x="577"/>
        <item m="1" x="533"/>
        <item m="1" x="895"/>
        <item m="1" x="489"/>
        <item m="1" x="956"/>
        <item m="1" x="935"/>
        <item m="1" x="482"/>
        <item m="1" x="967"/>
        <item x="432"/>
        <item m="1" x="829"/>
        <item m="1" x="509"/>
        <item m="1" x="613"/>
        <item m="1" x="887"/>
        <item m="1" x="736"/>
        <item m="1" x="964"/>
        <item m="1" x="735"/>
        <item m="1" x="991"/>
        <item m="1" x="785"/>
        <item m="1" x="459"/>
        <item m="1" x="848"/>
        <item m="1" x="522"/>
        <item m="1" x="689"/>
        <item m="1" x="942"/>
        <item m="1" x="507"/>
        <item m="1" x="472"/>
        <item m="1" x="463"/>
        <item m="1" x="698"/>
        <item m="1" x="468"/>
        <item m="1" x="505"/>
        <item m="1" x="450"/>
        <item m="1" x="575"/>
        <item m="1" x="780"/>
        <item m="1" x="562"/>
        <item m="1" x="915"/>
        <item m="1" x="519"/>
        <item m="1" x="690"/>
        <item m="1" x="872"/>
        <item m="1" x="517"/>
        <item m="1" x="840"/>
        <item m="1" x="700"/>
        <item m="1" x="988"/>
        <item m="1" x="788"/>
        <item m="1" x="957"/>
        <item m="1" x="888"/>
        <item m="1" x="569"/>
        <item m="1" x="490"/>
        <item m="1" x="467"/>
        <item m="1" x="493"/>
        <item m="1" x="581"/>
        <item m="1" x="602"/>
        <item m="1" x="638"/>
        <item m="1" x="683"/>
        <item m="1" x="801"/>
        <item m="1" x="679"/>
        <item m="1" x="855"/>
        <item m="1" x="869"/>
        <item m="1" x="767"/>
        <item m="1" x="862"/>
        <item m="1" x="479"/>
        <item m="1" x="558"/>
        <item m="1" x="525"/>
        <item m="1" x="560"/>
        <item m="1" x="867"/>
        <item m="1" x="737"/>
        <item m="1" x="976"/>
        <item m="1" x="808"/>
        <item m="1" x="587"/>
        <item m="1" x="914"/>
        <item m="1" x="523"/>
        <item m="1" x="448"/>
        <item m="1" x="741"/>
        <item m="1" x="940"/>
        <item m="1" x="958"/>
        <item m="1" x="989"/>
        <item m="1" x="928"/>
        <item m="1" x="508"/>
        <item m="1" x="939"/>
        <item m="1" x="931"/>
        <item m="1" x="563"/>
        <item m="1" x="706"/>
        <item m="1" x="539"/>
        <item m="1" x="972"/>
        <item m="1" x="462"/>
        <item m="1" x="882"/>
        <item m="1" x="601"/>
        <item m="1" x="875"/>
        <item m="1" x="755"/>
        <item m="1" x="433"/>
        <item m="1" x="518"/>
        <item m="1" x="512"/>
        <item m="1" x="434"/>
        <item m="1" x="654"/>
        <item m="1" x="534"/>
        <item m="1" x="454"/>
        <item m="1" x="566"/>
        <item m="1" x="470"/>
        <item m="1" x="484"/>
        <item m="1" x="986"/>
        <item m="1" x="520"/>
        <item m="1" x="530"/>
        <item m="1" x="884"/>
        <item m="1" x="783"/>
        <item m="1" x="582"/>
        <item m="1" x="918"/>
        <item m="1" x="977"/>
        <item m="1" x="595"/>
        <item m="1" x="668"/>
        <item m="1" x="899"/>
        <item m="1" x="670"/>
        <item m="1" x="449"/>
        <item m="1" x="934"/>
        <item m="1" x="592"/>
        <item m="1" x="599"/>
        <item m="1" x="987"/>
        <item m="1" x="437"/>
        <item m="1" x="636"/>
        <item m="1" x="655"/>
        <item m="1" x="568"/>
        <item m="1" x="787"/>
        <item m="1" x="850"/>
        <item m="1" x="781"/>
        <item m="1" x="465"/>
        <item m="1" x="802"/>
        <item m="1" x="765"/>
        <item m="1" x="471"/>
        <item m="1" x="913"/>
        <item m="1" x="969"/>
        <item m="1" x="982"/>
        <item m="1" x="630"/>
        <item m="1" x="740"/>
        <item m="1" x="571"/>
        <item m="1" x="625"/>
        <item m="1" x="943"/>
        <item m="1" x="947"/>
        <item m="1" x="933"/>
        <item m="1" x="917"/>
        <item m="1" x="727"/>
        <item m="1" x="770"/>
        <item m="1" x="929"/>
        <item m="1" x="634"/>
        <item m="1" x="504"/>
        <item m="1" x="51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47">
    <i>
      <x v="6"/>
      <x v="564"/>
    </i>
    <i r="1">
      <x v="590"/>
    </i>
    <i r="1">
      <x v="599"/>
    </i>
    <i r="1">
      <x v="600"/>
    </i>
    <i r="1">
      <x v="609"/>
    </i>
    <i r="1">
      <x v="625"/>
    </i>
    <i r="1">
      <x v="647"/>
    </i>
    <i r="1">
      <x v="655"/>
    </i>
    <i r="1">
      <x v="676"/>
    </i>
    <i r="1">
      <x v="719"/>
    </i>
    <i r="1">
      <x v="740"/>
    </i>
    <i r="1">
      <x v="746"/>
    </i>
    <i r="1">
      <x v="759"/>
    </i>
    <i r="1">
      <x v="762"/>
    </i>
    <i r="1">
      <x v="769"/>
    </i>
    <i r="1">
      <x v="774"/>
    </i>
    <i r="1">
      <x v="779"/>
    </i>
    <i r="1">
      <x v="781"/>
    </i>
    <i r="1">
      <x v="785"/>
    </i>
    <i r="1">
      <x v="787"/>
    </i>
    <i r="1">
      <x v="788"/>
    </i>
    <i r="1">
      <x v="789"/>
    </i>
    <i r="1">
      <x v="791"/>
    </i>
    <i r="1">
      <x v="801"/>
    </i>
    <i r="1">
      <x v="808"/>
    </i>
    <i r="1">
      <x v="816"/>
    </i>
    <i r="1">
      <x v="819"/>
    </i>
    <i r="1">
      <x v="824"/>
    </i>
    <i r="1">
      <x v="834"/>
    </i>
    <i r="1">
      <x v="837"/>
    </i>
    <i r="1">
      <x v="843"/>
    </i>
    <i r="1">
      <x v="866"/>
    </i>
    <i r="1">
      <x v="873"/>
    </i>
    <i r="1">
      <x v="895"/>
    </i>
    <i r="1">
      <x v="919"/>
    </i>
    <i r="1">
      <x v="921"/>
    </i>
    <i r="1">
      <x v="941"/>
    </i>
    <i r="1">
      <x v="946"/>
    </i>
    <i r="1">
      <x v="948"/>
    </i>
    <i r="1">
      <x v="961"/>
    </i>
    <i r="1">
      <x v="968"/>
    </i>
    <i r="1">
      <x v="970"/>
    </i>
    <i r="1">
      <x v="976"/>
    </i>
    <i t="default">
      <x v="6"/>
    </i>
    <i>
      <x v="10"/>
      <x v="972"/>
    </i>
    <i t="default">
      <x v="10"/>
    </i>
    <i t="grand">
      <x/>
    </i>
  </rowItems>
  <colFields count="1">
    <field x="0"/>
  </colFields>
  <colItems count="2">
    <i>
      <x v="1"/>
    </i>
    <i t="grand">
      <x/>
    </i>
  </colItems>
  <dataFields count="1">
    <dataField name="Promedio de Kg_Producción_Leche_Corregida_305d" fld="6" subtotal="average" baseField="2" baseItem="331"/>
  </dataFields>
  <chartFormats count="2">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22" t="s">
        <v>62</v>
      </c>
      <c r="B1" s="21"/>
      <c r="C1" s="22" t="s">
        <v>0</v>
      </c>
      <c r="D1" s="97"/>
    </row>
    <row r="2" spans="1:4" x14ac:dyDescent="0.2">
      <c r="A2" s="22" t="s">
        <v>7</v>
      </c>
      <c r="B2" s="22" t="s">
        <v>1</v>
      </c>
      <c r="C2" s="98" t="s">
        <v>398</v>
      </c>
      <c r="D2" s="25" t="s">
        <v>11</v>
      </c>
    </row>
    <row r="3" spans="1:4" x14ac:dyDescent="0.2">
      <c r="A3" s="98" t="s">
        <v>72</v>
      </c>
      <c r="B3" s="98" t="s">
        <v>73</v>
      </c>
      <c r="C3" s="99">
        <v>7580.1408450704203</v>
      </c>
      <c r="D3" s="100">
        <v>7580.1408450704203</v>
      </c>
    </row>
    <row r="4" spans="1:4" x14ac:dyDescent="0.2">
      <c r="A4" s="101"/>
      <c r="B4" s="102" t="s">
        <v>101</v>
      </c>
      <c r="C4" s="103">
        <v>5161.5245283018903</v>
      </c>
      <c r="D4" s="104">
        <v>5161.5245283018903</v>
      </c>
    </row>
    <row r="5" spans="1:4" x14ac:dyDescent="0.2">
      <c r="A5" s="101"/>
      <c r="B5" s="102" t="s">
        <v>110</v>
      </c>
      <c r="C5" s="103">
        <v>4264.6833333333298</v>
      </c>
      <c r="D5" s="104">
        <v>4264.6833333333298</v>
      </c>
    </row>
    <row r="6" spans="1:4" x14ac:dyDescent="0.2">
      <c r="A6" s="101"/>
      <c r="B6" s="102" t="s">
        <v>111</v>
      </c>
      <c r="C6" s="103">
        <v>6891.1264367816102</v>
      </c>
      <c r="D6" s="104">
        <v>6891.1264367816102</v>
      </c>
    </row>
    <row r="7" spans="1:4" x14ac:dyDescent="0.2">
      <c r="A7" s="101"/>
      <c r="B7" s="102" t="s">
        <v>120</v>
      </c>
      <c r="C7" s="103">
        <v>6006.2611607142899</v>
      </c>
      <c r="D7" s="104">
        <v>6006.2611607142899</v>
      </c>
    </row>
    <row r="8" spans="1:4" x14ac:dyDescent="0.2">
      <c r="A8" s="101"/>
      <c r="B8" s="102" t="s">
        <v>136</v>
      </c>
      <c r="C8" s="103">
        <v>5552.5185185185201</v>
      </c>
      <c r="D8" s="104">
        <v>5552.5185185185201</v>
      </c>
    </row>
    <row r="9" spans="1:4" x14ac:dyDescent="0.2">
      <c r="A9" s="101"/>
      <c r="B9" s="102" t="s">
        <v>160</v>
      </c>
      <c r="C9" s="103">
        <v>5890.0217391304404</v>
      </c>
      <c r="D9" s="104">
        <v>5890.0217391304404</v>
      </c>
    </row>
    <row r="10" spans="1:4" x14ac:dyDescent="0.2">
      <c r="A10" s="101"/>
      <c r="B10" s="102" t="s">
        <v>168</v>
      </c>
      <c r="C10" s="103">
        <v>6348.8823529411802</v>
      </c>
      <c r="D10" s="104">
        <v>6348.8823529411802</v>
      </c>
    </row>
    <row r="11" spans="1:4" x14ac:dyDescent="0.2">
      <c r="A11" s="101"/>
      <c r="B11" s="102" t="s">
        <v>189</v>
      </c>
      <c r="C11" s="103">
        <v>4644.4186046511604</v>
      </c>
      <c r="D11" s="104">
        <v>4644.4186046511604</v>
      </c>
    </row>
    <row r="12" spans="1:4" x14ac:dyDescent="0.2">
      <c r="A12" s="101"/>
      <c r="B12" s="102" t="s">
        <v>233</v>
      </c>
      <c r="C12" s="103">
        <v>4436.3461538461497</v>
      </c>
      <c r="D12" s="104">
        <v>4436.3461538461497</v>
      </c>
    </row>
    <row r="13" spans="1:4" x14ac:dyDescent="0.2">
      <c r="A13" s="101"/>
      <c r="B13" s="102" t="s">
        <v>254</v>
      </c>
      <c r="C13" s="103">
        <v>6403.0692307692298</v>
      </c>
      <c r="D13" s="104">
        <v>6403.0692307692298</v>
      </c>
    </row>
    <row r="14" spans="1:4" x14ac:dyDescent="0.2">
      <c r="A14" s="101"/>
      <c r="B14" s="102" t="s">
        <v>260</v>
      </c>
      <c r="C14" s="103">
        <v>4957.6546762589896</v>
      </c>
      <c r="D14" s="104">
        <v>4957.6546762589896</v>
      </c>
    </row>
    <row r="15" spans="1:4" x14ac:dyDescent="0.2">
      <c r="A15" s="101"/>
      <c r="B15" s="102" t="s">
        <v>274</v>
      </c>
      <c r="C15" s="103">
        <v>6594.7757009345796</v>
      </c>
      <c r="D15" s="104">
        <v>6594.7757009345796</v>
      </c>
    </row>
    <row r="16" spans="1:4" x14ac:dyDescent="0.2">
      <c r="A16" s="101"/>
      <c r="B16" s="102" t="s">
        <v>277</v>
      </c>
      <c r="C16" s="103">
        <v>7605.7567567567603</v>
      </c>
      <c r="D16" s="104">
        <v>7605.7567567567603</v>
      </c>
    </row>
    <row r="17" spans="1:4" x14ac:dyDescent="0.2">
      <c r="A17" s="101"/>
      <c r="B17" s="102" t="s">
        <v>284</v>
      </c>
      <c r="C17" s="103">
        <v>5046.3520485584204</v>
      </c>
      <c r="D17" s="104">
        <v>5046.3520485584204</v>
      </c>
    </row>
    <row r="18" spans="1:4" x14ac:dyDescent="0.2">
      <c r="A18" s="101"/>
      <c r="B18" s="102" t="s">
        <v>289</v>
      </c>
      <c r="C18" s="103">
        <v>5214.3421052631602</v>
      </c>
      <c r="D18" s="104">
        <v>5214.3421052631602</v>
      </c>
    </row>
    <row r="19" spans="1:4" x14ac:dyDescent="0.2">
      <c r="A19" s="101"/>
      <c r="B19" s="102" t="s">
        <v>294</v>
      </c>
      <c r="C19" s="103">
        <v>4681.9159935379603</v>
      </c>
      <c r="D19" s="104">
        <v>4681.9159935379603</v>
      </c>
    </row>
    <row r="20" spans="1:4" x14ac:dyDescent="0.2">
      <c r="A20" s="101"/>
      <c r="B20" s="102" t="s">
        <v>296</v>
      </c>
      <c r="C20" s="103">
        <v>6652.6779661016999</v>
      </c>
      <c r="D20" s="104">
        <v>6652.6779661016999</v>
      </c>
    </row>
    <row r="21" spans="1:4" x14ac:dyDescent="0.2">
      <c r="A21" s="101"/>
      <c r="B21" s="102" t="s">
        <v>300</v>
      </c>
      <c r="C21" s="103">
        <v>5190.0263157894697</v>
      </c>
      <c r="D21" s="104">
        <v>5190.0263157894697</v>
      </c>
    </row>
    <row r="22" spans="1:4" x14ac:dyDescent="0.2">
      <c r="A22" s="101"/>
      <c r="B22" s="102" t="s">
        <v>302</v>
      </c>
      <c r="C22" s="103">
        <v>3726.5862068965498</v>
      </c>
      <c r="D22" s="104">
        <v>3726.5862068965498</v>
      </c>
    </row>
    <row r="23" spans="1:4" x14ac:dyDescent="0.2">
      <c r="A23" s="101"/>
      <c r="B23" s="102" t="s">
        <v>303</v>
      </c>
      <c r="C23" s="103">
        <v>7757.1641791044804</v>
      </c>
      <c r="D23" s="104">
        <v>7757.1641791044804</v>
      </c>
    </row>
    <row r="24" spans="1:4" x14ac:dyDescent="0.2">
      <c r="A24" s="101"/>
      <c r="B24" s="102" t="s">
        <v>304</v>
      </c>
      <c r="C24" s="103">
        <v>4164.0666666666702</v>
      </c>
      <c r="D24" s="104">
        <v>4164.0666666666702</v>
      </c>
    </row>
    <row r="25" spans="1:4" x14ac:dyDescent="0.2">
      <c r="A25" s="101"/>
      <c r="B25" s="102" t="s">
        <v>306</v>
      </c>
      <c r="C25" s="103">
        <v>6296.92</v>
      </c>
      <c r="D25" s="104">
        <v>6296.92</v>
      </c>
    </row>
    <row r="26" spans="1:4" x14ac:dyDescent="0.2">
      <c r="A26" s="101"/>
      <c r="B26" s="102" t="s">
        <v>316</v>
      </c>
      <c r="C26" s="103">
        <v>3061.0686274509799</v>
      </c>
      <c r="D26" s="104">
        <v>3061.0686274509799</v>
      </c>
    </row>
    <row r="27" spans="1:4" x14ac:dyDescent="0.2">
      <c r="A27" s="101"/>
      <c r="B27" s="102" t="s">
        <v>323</v>
      </c>
      <c r="C27" s="103">
        <v>5552.97183098592</v>
      </c>
      <c r="D27" s="104">
        <v>5552.97183098592</v>
      </c>
    </row>
    <row r="28" spans="1:4" x14ac:dyDescent="0.2">
      <c r="A28" s="101"/>
      <c r="B28" s="102" t="s">
        <v>331</v>
      </c>
      <c r="C28" s="103">
        <v>6048.3007518797003</v>
      </c>
      <c r="D28" s="104">
        <v>6048.3007518797003</v>
      </c>
    </row>
    <row r="29" spans="1:4" x14ac:dyDescent="0.2">
      <c r="A29" s="101"/>
      <c r="B29" s="102" t="s">
        <v>334</v>
      </c>
      <c r="C29" s="103">
        <v>3552.6170212766001</v>
      </c>
      <c r="D29" s="104">
        <v>3552.6170212766001</v>
      </c>
    </row>
    <row r="30" spans="1:4" x14ac:dyDescent="0.2">
      <c r="A30" s="101"/>
      <c r="B30" s="102" t="s">
        <v>339</v>
      </c>
      <c r="C30" s="103">
        <v>4711</v>
      </c>
      <c r="D30" s="104">
        <v>4711</v>
      </c>
    </row>
    <row r="31" spans="1:4" x14ac:dyDescent="0.2">
      <c r="A31" s="101"/>
      <c r="B31" s="102" t="s">
        <v>349</v>
      </c>
      <c r="C31" s="103">
        <v>5576.1730769230799</v>
      </c>
      <c r="D31" s="104">
        <v>5576.1730769230799</v>
      </c>
    </row>
    <row r="32" spans="1:4" x14ac:dyDescent="0.2">
      <c r="A32" s="101"/>
      <c r="B32" s="102" t="s">
        <v>352</v>
      </c>
      <c r="C32" s="103">
        <v>4952.2666666666701</v>
      </c>
      <c r="D32" s="104">
        <v>4952.2666666666701</v>
      </c>
    </row>
    <row r="33" spans="1:4" x14ac:dyDescent="0.2">
      <c r="A33" s="101"/>
      <c r="B33" s="102" t="s">
        <v>358</v>
      </c>
      <c r="C33" s="103">
        <v>5578.30303030303</v>
      </c>
      <c r="D33" s="104">
        <v>5578.30303030303</v>
      </c>
    </row>
    <row r="34" spans="1:4" x14ac:dyDescent="0.2">
      <c r="A34" s="101"/>
      <c r="B34" s="102" t="s">
        <v>381</v>
      </c>
      <c r="C34" s="103">
        <v>6744.3404255319101</v>
      </c>
      <c r="D34" s="104">
        <v>6744.3404255319101</v>
      </c>
    </row>
    <row r="35" spans="1:4" x14ac:dyDescent="0.2">
      <c r="A35" s="101"/>
      <c r="B35" s="102" t="s">
        <v>388</v>
      </c>
      <c r="C35" s="103">
        <v>5233.8249999999998</v>
      </c>
      <c r="D35" s="104">
        <v>5233.8249999999998</v>
      </c>
    </row>
    <row r="36" spans="1:4" x14ac:dyDescent="0.2">
      <c r="A36" s="101"/>
      <c r="B36" s="102" t="s">
        <v>411</v>
      </c>
      <c r="C36" s="103">
        <v>8213.6808510638293</v>
      </c>
      <c r="D36" s="104">
        <v>8213.6808510638293</v>
      </c>
    </row>
    <row r="37" spans="1:4" x14ac:dyDescent="0.2">
      <c r="A37" s="101"/>
      <c r="B37" s="102" t="s">
        <v>435</v>
      </c>
      <c r="C37" s="103">
        <v>8564.9090909090901</v>
      </c>
      <c r="D37" s="104">
        <v>8564.9090909090901</v>
      </c>
    </row>
    <row r="38" spans="1:4" x14ac:dyDescent="0.2">
      <c r="A38" s="101"/>
      <c r="B38" s="102" t="s">
        <v>437</v>
      </c>
      <c r="C38" s="103">
        <v>9241.0586011342093</v>
      </c>
      <c r="D38" s="104">
        <v>9241.0586011342093</v>
      </c>
    </row>
    <row r="39" spans="1:4" x14ac:dyDescent="0.2">
      <c r="A39" s="101"/>
      <c r="B39" s="102" t="s">
        <v>457</v>
      </c>
      <c r="C39" s="103">
        <v>7386.5365853658504</v>
      </c>
      <c r="D39" s="104">
        <v>7386.5365853658504</v>
      </c>
    </row>
    <row r="40" spans="1:4" x14ac:dyDescent="0.2">
      <c r="A40" s="101"/>
      <c r="B40" s="102" t="s">
        <v>462</v>
      </c>
      <c r="C40" s="103">
        <v>5963.2352941176496</v>
      </c>
      <c r="D40" s="104">
        <v>5963.2352941176496</v>
      </c>
    </row>
    <row r="41" spans="1:4" x14ac:dyDescent="0.2">
      <c r="A41" s="101"/>
      <c r="B41" s="102" t="s">
        <v>464</v>
      </c>
      <c r="C41" s="103">
        <v>6225.2327044025196</v>
      </c>
      <c r="D41" s="104">
        <v>6225.2327044025196</v>
      </c>
    </row>
    <row r="42" spans="1:4" x14ac:dyDescent="0.2">
      <c r="A42" s="101"/>
      <c r="B42" s="102" t="s">
        <v>477</v>
      </c>
      <c r="C42" s="103">
        <v>3825.4791666666702</v>
      </c>
      <c r="D42" s="104">
        <v>3825.4791666666702</v>
      </c>
    </row>
    <row r="43" spans="1:4" x14ac:dyDescent="0.2">
      <c r="A43" s="101"/>
      <c r="B43" s="102" t="s">
        <v>484</v>
      </c>
      <c r="C43" s="103">
        <v>6150.5</v>
      </c>
      <c r="D43" s="104">
        <v>6150.5</v>
      </c>
    </row>
    <row r="44" spans="1:4" x14ac:dyDescent="0.2">
      <c r="A44" s="101"/>
      <c r="B44" s="102" t="s">
        <v>486</v>
      </c>
      <c r="C44" s="103">
        <v>6632.2970297029697</v>
      </c>
      <c r="D44" s="104">
        <v>6632.2970297029697</v>
      </c>
    </row>
    <row r="45" spans="1:4" x14ac:dyDescent="0.2">
      <c r="A45" s="101"/>
      <c r="B45" s="102" t="s">
        <v>493</v>
      </c>
      <c r="C45" s="103">
        <v>6812.4857142857099</v>
      </c>
      <c r="D45" s="104">
        <v>6812.4857142857099</v>
      </c>
    </row>
    <row r="46" spans="1:4" x14ac:dyDescent="0.2">
      <c r="A46" s="98" t="s">
        <v>513</v>
      </c>
      <c r="B46" s="21"/>
      <c r="C46" s="99">
        <v>5839.3840229905445</v>
      </c>
      <c r="D46" s="100">
        <v>5839.3840229905445</v>
      </c>
    </row>
    <row r="47" spans="1:4" x14ac:dyDescent="0.2">
      <c r="A47" s="98" t="s">
        <v>488</v>
      </c>
      <c r="B47" s="98" t="s">
        <v>489</v>
      </c>
      <c r="C47" s="99">
        <v>6926.0256410256397</v>
      </c>
      <c r="D47" s="100">
        <v>6926.0256410256397</v>
      </c>
    </row>
    <row r="48" spans="1:4" x14ac:dyDescent="0.2">
      <c r="A48" s="98" t="s">
        <v>514</v>
      </c>
      <c r="B48" s="21"/>
      <c r="C48" s="99">
        <v>6926.0256410256397</v>
      </c>
      <c r="D48" s="100">
        <v>6926.0256410256397</v>
      </c>
    </row>
    <row r="49" spans="1:4" x14ac:dyDescent="0.2">
      <c r="A49" s="23" t="s">
        <v>11</v>
      </c>
      <c r="B49" s="24"/>
      <c r="C49" s="105">
        <v>5864.0804234004327</v>
      </c>
      <c r="D49" s="26">
        <v>5864.0804234004327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06"/>
  <sheetViews>
    <sheetView tabSelected="1" workbookViewId="0">
      <pane ySplit="10" topLeftCell="A12" activePane="bottomLeft" state="frozen"/>
      <selection pane="bottomLeft" activeCell="A12" sqref="A12"/>
    </sheetView>
  </sheetViews>
  <sheetFormatPr baseColWidth="10" defaultRowHeight="12.75" x14ac:dyDescent="0.2"/>
  <cols>
    <col min="1" max="1" width="6.85546875" style="62" customWidth="1"/>
    <col min="2" max="2" width="14.85546875" style="61" customWidth="1"/>
    <col min="3" max="3" width="11.5703125" style="57" customWidth="1"/>
    <col min="4" max="4" width="9.7109375" style="63" customWidth="1"/>
    <col min="5" max="5" width="7.85546875" style="58" customWidth="1"/>
    <col min="6" max="6" width="8.140625" style="59" customWidth="1"/>
    <col min="7" max="7" width="9" style="59" customWidth="1"/>
    <col min="8" max="8" width="8.42578125" style="60" customWidth="1"/>
    <col min="9" max="9" width="9.42578125" style="58" bestFit="1" customWidth="1"/>
    <col min="10" max="10" width="9.42578125" style="59" bestFit="1" customWidth="1"/>
    <col min="11" max="12" width="7.7109375" style="58" customWidth="1"/>
    <col min="13" max="13" width="9.28515625" style="58" customWidth="1"/>
    <col min="14" max="15" width="9.42578125" style="58" customWidth="1"/>
    <col min="16" max="16" width="7.7109375" style="58" bestFit="1" customWidth="1"/>
    <col min="17" max="17" width="9.5703125" style="58" customWidth="1"/>
    <col min="18" max="18" width="7.42578125" style="87" bestFit="1" customWidth="1"/>
    <col min="19" max="19" width="9.85546875" style="87" customWidth="1"/>
    <col min="20" max="20" width="7.28515625" style="58" customWidth="1"/>
    <col min="21" max="21" width="12" style="58" bestFit="1" customWidth="1"/>
    <col min="22" max="22" width="4.42578125" style="59" customWidth="1"/>
    <col min="23" max="16384" width="11.42578125" style="59"/>
  </cols>
  <sheetData>
    <row r="1" spans="1:21" s="38" customFormat="1" ht="18.75" x14ac:dyDescent="0.3">
      <c r="A1" s="34" t="s">
        <v>26</v>
      </c>
      <c r="B1" s="35"/>
      <c r="C1" s="36"/>
      <c r="D1" s="37"/>
      <c r="E1" s="30"/>
      <c r="H1" s="53"/>
      <c r="I1" s="30"/>
      <c r="K1" s="39">
        <v>3</v>
      </c>
      <c r="L1" s="39"/>
      <c r="M1" s="40" t="s">
        <v>36</v>
      </c>
      <c r="N1" s="40"/>
      <c r="O1" s="40"/>
      <c r="R1" s="30"/>
      <c r="S1" s="30"/>
      <c r="T1" s="30"/>
      <c r="U1" s="30"/>
    </row>
    <row r="2" spans="1:21" s="38" customFormat="1" ht="18.75" x14ac:dyDescent="0.3">
      <c r="A2" s="34"/>
      <c r="B2" s="35"/>
      <c r="C2" s="36"/>
      <c r="D2" s="37"/>
      <c r="E2" s="30"/>
      <c r="H2" s="53"/>
      <c r="I2" s="30"/>
      <c r="K2" s="39">
        <v>2</v>
      </c>
      <c r="L2" s="39"/>
      <c r="M2" s="40" t="s">
        <v>37</v>
      </c>
      <c r="N2" s="40"/>
      <c r="O2" s="40"/>
      <c r="R2" s="30"/>
      <c r="S2" s="30"/>
      <c r="T2" s="30"/>
      <c r="U2" s="30"/>
    </row>
    <row r="3" spans="1:21" s="38" customFormat="1" ht="18.75" hidden="1" x14ac:dyDescent="0.3">
      <c r="A3" s="34"/>
      <c r="B3" s="35" t="s">
        <v>63</v>
      </c>
      <c r="C3" s="36"/>
      <c r="D3" s="37"/>
      <c r="E3" s="30"/>
      <c r="H3" s="53"/>
      <c r="I3" s="30"/>
      <c r="K3" s="39"/>
      <c r="L3" s="39"/>
      <c r="M3" s="40"/>
      <c r="N3" s="40"/>
      <c r="O3" s="40"/>
      <c r="R3" s="30"/>
      <c r="S3" s="30"/>
      <c r="T3" s="30"/>
      <c r="U3" s="30"/>
    </row>
    <row r="4" spans="1:21" s="38" customFormat="1" ht="18.75" x14ac:dyDescent="0.3">
      <c r="A4" s="41"/>
      <c r="B4" s="42">
        <v>42991</v>
      </c>
      <c r="C4" s="36"/>
      <c r="D4" s="37"/>
      <c r="E4" s="30"/>
      <c r="H4" s="53"/>
      <c r="I4" s="30"/>
      <c r="K4" s="39">
        <v>1</v>
      </c>
      <c r="L4" s="39"/>
      <c r="M4" s="40" t="s">
        <v>38</v>
      </c>
      <c r="N4" s="40"/>
      <c r="O4" s="40"/>
      <c r="R4" s="30"/>
      <c r="S4" s="30"/>
      <c r="T4" s="30"/>
      <c r="U4" s="30"/>
    </row>
    <row r="5" spans="1:21" s="38" customFormat="1" x14ac:dyDescent="0.2">
      <c r="A5" s="43"/>
      <c r="B5" s="44"/>
      <c r="C5" s="36"/>
      <c r="D5" s="45"/>
      <c r="E5" s="30"/>
      <c r="F5" s="90" t="s">
        <v>32</v>
      </c>
      <c r="G5" s="91"/>
      <c r="H5" s="92"/>
      <c r="I5" s="92"/>
      <c r="J5" s="89" t="s">
        <v>28</v>
      </c>
      <c r="K5" s="89"/>
      <c r="L5" s="89"/>
      <c r="M5" s="89"/>
      <c r="N5" s="95" t="s">
        <v>39</v>
      </c>
      <c r="O5" s="96"/>
      <c r="P5" s="93" t="s">
        <v>18</v>
      </c>
      <c r="Q5" s="93"/>
      <c r="R5" s="94" t="s">
        <v>17</v>
      </c>
      <c r="S5" s="94"/>
      <c r="T5" s="88" t="s">
        <v>9</v>
      </c>
      <c r="U5" s="88"/>
    </row>
    <row r="6" spans="1:21" s="41" customFormat="1" x14ac:dyDescent="0.2">
      <c r="A6" s="43"/>
      <c r="B6" s="44"/>
      <c r="C6" s="46"/>
      <c r="D6" s="31" t="s">
        <v>25</v>
      </c>
      <c r="E6" s="32">
        <f>+SUBTOTAL(101,E12:E10032)</f>
        <v>0.54423985409399134</v>
      </c>
      <c r="F6" s="32">
        <f t="shared" ref="F6:M6" si="0">+SUBTOTAL(101,F12:F10032)</f>
        <v>122.69241379310346</v>
      </c>
      <c r="G6" s="33">
        <f t="shared" si="0"/>
        <v>5606.4466961648513</v>
      </c>
      <c r="H6" s="54">
        <f t="shared" si="0"/>
        <v>-66.537867530623515</v>
      </c>
      <c r="I6" s="32">
        <f t="shared" si="0"/>
        <v>32.728289371145415</v>
      </c>
      <c r="J6" s="32">
        <f t="shared" si="0"/>
        <v>116.30952380952381</v>
      </c>
      <c r="K6" s="32">
        <f t="shared" si="0"/>
        <v>240.46387337629719</v>
      </c>
      <c r="L6" s="32">
        <f>+SUBTOTAL(101,L12:L10032)</f>
        <v>223.13342455727374</v>
      </c>
      <c r="M6" s="32">
        <f t="shared" si="0"/>
        <v>792.22309569740617</v>
      </c>
      <c r="N6" s="32">
        <f>+SUBTOTAL(101,N12:N10032)</f>
        <v>3.3424630397583703</v>
      </c>
      <c r="O6" s="32">
        <f>+SUBTOTAL(101,O12:O10032)</f>
        <v>0.20627899649234965</v>
      </c>
      <c r="P6" s="32">
        <f t="shared" ref="P6:U6" si="1">+SUBTOTAL(101,P12:P10032)</f>
        <v>135.38853645719573</v>
      </c>
      <c r="Q6" s="32">
        <f t="shared" si="1"/>
        <v>7.193984375321274</v>
      </c>
      <c r="R6" s="32">
        <f t="shared" si="1"/>
        <v>36.328950727281054</v>
      </c>
      <c r="S6" s="32">
        <f t="shared" si="1"/>
        <v>2.9878087406250509</v>
      </c>
      <c r="T6" s="32">
        <f t="shared" si="1"/>
        <v>-4.5255339097091811</v>
      </c>
      <c r="U6" s="32">
        <f t="shared" si="1"/>
        <v>9.186050483102278</v>
      </c>
    </row>
    <row r="7" spans="1:21" s="41" customFormat="1" x14ac:dyDescent="0.2">
      <c r="A7" s="43"/>
      <c r="B7" s="44"/>
      <c r="C7" s="46"/>
      <c r="D7" s="31" t="s">
        <v>34</v>
      </c>
      <c r="E7" s="33">
        <f>+SUBTOTAL(102,E12:E10032)</f>
        <v>427</v>
      </c>
      <c r="F7" s="33">
        <f t="shared" ref="F7:U7" si="2">+SUBTOTAL(102,F12:F10032)</f>
        <v>725</v>
      </c>
      <c r="G7" s="33">
        <f t="shared" si="2"/>
        <v>725</v>
      </c>
      <c r="H7" s="55">
        <f t="shared" si="2"/>
        <v>725</v>
      </c>
      <c r="I7" s="33">
        <f t="shared" si="2"/>
        <v>725</v>
      </c>
      <c r="J7" s="33">
        <f t="shared" si="2"/>
        <v>84</v>
      </c>
      <c r="K7" s="33">
        <f t="shared" si="2"/>
        <v>84</v>
      </c>
      <c r="L7" s="33">
        <f>+SUBTOTAL(102,L12:L10032)</f>
        <v>84</v>
      </c>
      <c r="M7" s="33">
        <f t="shared" si="2"/>
        <v>171</v>
      </c>
      <c r="N7" s="33">
        <f>+SUBTOTAL(102,N12:N10032)</f>
        <v>209</v>
      </c>
      <c r="O7" s="33">
        <f>+SUBTOTAL(102,O12:O10032)</f>
        <v>209</v>
      </c>
      <c r="P7" s="33">
        <f t="shared" si="2"/>
        <v>725</v>
      </c>
      <c r="Q7" s="33">
        <f t="shared" si="2"/>
        <v>725</v>
      </c>
      <c r="R7" s="33">
        <f t="shared" si="2"/>
        <v>725</v>
      </c>
      <c r="S7" s="33">
        <f t="shared" si="2"/>
        <v>725</v>
      </c>
      <c r="T7" s="33">
        <f t="shared" si="2"/>
        <v>76</v>
      </c>
      <c r="U7" s="33">
        <f t="shared" si="2"/>
        <v>76</v>
      </c>
    </row>
    <row r="8" spans="1:21" s="41" customFormat="1" x14ac:dyDescent="0.2">
      <c r="A8" s="43"/>
      <c r="B8" s="44"/>
      <c r="C8" s="46"/>
      <c r="D8" s="31" t="s">
        <v>4</v>
      </c>
      <c r="E8" s="32">
        <f>+SUBTOTAL(105,E12:E10032)</f>
        <v>4.4247787610619497E-5</v>
      </c>
      <c r="F8" s="47">
        <f t="shared" ref="F8:M8" si="3">+SUBTOTAL(105,F12:F10032)</f>
        <v>26</v>
      </c>
      <c r="G8" s="33">
        <f t="shared" si="3"/>
        <v>2101.7368421052602</v>
      </c>
      <c r="H8" s="54">
        <f t="shared" si="3"/>
        <v>-429.56346153846198</v>
      </c>
      <c r="I8" s="32">
        <f t="shared" si="3"/>
        <v>7.9040657274320898</v>
      </c>
      <c r="J8" s="33">
        <f t="shared" si="3"/>
        <v>26</v>
      </c>
      <c r="K8" s="32">
        <f t="shared" si="3"/>
        <v>104.57692307692299</v>
      </c>
      <c r="L8" s="32">
        <f>+SUBTOTAL(105,L12:L10032)</f>
        <v>94.876543209876502</v>
      </c>
      <c r="M8" s="32">
        <f t="shared" si="3"/>
        <v>374.15384615384602</v>
      </c>
      <c r="N8" s="32">
        <f>+SUBTOTAL(105,N12:N10032)</f>
        <v>1.4772777777777799</v>
      </c>
      <c r="O8" s="32">
        <f>+SUBTOTAL(105,O12:O10032)</f>
        <v>5.3314926085947102E-2</v>
      </c>
      <c r="P8" s="32">
        <f t="shared" ref="P8:U8" si="4">+SUBTOTAL(105,P12:P10032)</f>
        <v>77.264705882352899</v>
      </c>
      <c r="Q8" s="32">
        <f t="shared" si="4"/>
        <v>1.47873498599897</v>
      </c>
      <c r="R8" s="32">
        <f t="shared" si="4"/>
        <v>7.5818181818181802</v>
      </c>
      <c r="S8" s="32">
        <f t="shared" si="4"/>
        <v>0.56584985320124603</v>
      </c>
      <c r="T8" s="32">
        <f t="shared" si="4"/>
        <v>-77.101632653061202</v>
      </c>
      <c r="U8" s="32">
        <f t="shared" si="4"/>
        <v>3.6878907430488699</v>
      </c>
    </row>
    <row r="9" spans="1:21" s="41" customFormat="1" x14ac:dyDescent="0.2">
      <c r="A9" s="43"/>
      <c r="B9" s="44"/>
      <c r="C9" s="46"/>
      <c r="D9" s="31" t="s">
        <v>5</v>
      </c>
      <c r="E9" s="32">
        <f>+SUBTOTAL(104,E12:E10032)</f>
        <v>3.32985590778098</v>
      </c>
      <c r="F9" s="47">
        <f t="shared" ref="F9:M9" si="5">+SUBTOTAL(104,F12:F10032)</f>
        <v>1349</v>
      </c>
      <c r="G9" s="33">
        <f t="shared" si="5"/>
        <v>10845.660714285699</v>
      </c>
      <c r="H9" s="54">
        <f t="shared" si="5"/>
        <v>376.17495164410099</v>
      </c>
      <c r="I9" s="32">
        <f t="shared" si="5"/>
        <v>90.052117546695499</v>
      </c>
      <c r="J9" s="33">
        <f t="shared" si="5"/>
        <v>522</v>
      </c>
      <c r="K9" s="32">
        <f t="shared" si="5"/>
        <v>328.31395348837202</v>
      </c>
      <c r="L9" s="32">
        <f>+SUBTOTAL(104,L12:L10032)</f>
        <v>313.61111111111097</v>
      </c>
      <c r="M9" s="32">
        <f t="shared" si="5"/>
        <v>1199.8444444444399</v>
      </c>
      <c r="N9" s="32">
        <f>+SUBTOTAL(104,N12:N10032)</f>
        <v>6.0258988095238104</v>
      </c>
      <c r="O9" s="32">
        <f>+SUBTOTAL(104,O12:O10032)</f>
        <v>0.55365069627895702</v>
      </c>
      <c r="P9" s="32">
        <f t="shared" ref="P9:U9" si="6">+SUBTOTAL(104,P12:P10032)</f>
        <v>222.027027027027</v>
      </c>
      <c r="Q9" s="32">
        <f t="shared" si="6"/>
        <v>16.9953160968182</v>
      </c>
      <c r="R9" s="32">
        <f t="shared" si="6"/>
        <v>81.629090909090905</v>
      </c>
      <c r="S9" s="32">
        <f t="shared" si="6"/>
        <v>10.1397746949426</v>
      </c>
      <c r="T9" s="32">
        <f t="shared" si="6"/>
        <v>68.840108108108097</v>
      </c>
      <c r="U9" s="32">
        <f t="shared" si="6"/>
        <v>21.714735094817399</v>
      </c>
    </row>
    <row r="10" spans="1:21" s="27" customFormat="1" ht="12" x14ac:dyDescent="0.2">
      <c r="A10" s="48" t="s">
        <v>0</v>
      </c>
      <c r="B10" s="49" t="s">
        <v>7</v>
      </c>
      <c r="C10" s="50" t="s">
        <v>1</v>
      </c>
      <c r="D10" s="51" t="s">
        <v>2</v>
      </c>
      <c r="E10" s="28" t="s">
        <v>6</v>
      </c>
      <c r="F10" s="27" t="s">
        <v>8</v>
      </c>
      <c r="G10" s="27" t="s">
        <v>24</v>
      </c>
      <c r="H10" s="56" t="s">
        <v>23</v>
      </c>
      <c r="I10" s="29" t="s">
        <v>12</v>
      </c>
      <c r="J10" s="27" t="s">
        <v>29</v>
      </c>
      <c r="K10" s="28" t="s">
        <v>30</v>
      </c>
      <c r="L10" s="28" t="s">
        <v>31</v>
      </c>
      <c r="M10" s="28" t="s">
        <v>42</v>
      </c>
      <c r="N10" s="28" t="s">
        <v>40</v>
      </c>
      <c r="O10" s="28" t="s">
        <v>41</v>
      </c>
      <c r="P10" s="28" t="s">
        <v>19</v>
      </c>
      <c r="Q10" s="28" t="s">
        <v>21</v>
      </c>
      <c r="R10" s="28" t="s">
        <v>20</v>
      </c>
      <c r="S10" s="28" t="s">
        <v>22</v>
      </c>
      <c r="T10" s="29" t="s">
        <v>10</v>
      </c>
      <c r="U10" s="52" t="s">
        <v>13</v>
      </c>
    </row>
    <row r="11" spans="1:21" s="68" customFormat="1" ht="12" x14ac:dyDescent="0.2">
      <c r="A11" s="64" t="s">
        <v>0</v>
      </c>
      <c r="B11" s="65" t="s">
        <v>7</v>
      </c>
      <c r="C11" s="66" t="s">
        <v>1</v>
      </c>
      <c r="D11" s="67" t="s">
        <v>43</v>
      </c>
      <c r="E11" s="69" t="s">
        <v>48</v>
      </c>
      <c r="F11" s="64" t="s">
        <v>49</v>
      </c>
      <c r="G11" s="64" t="s">
        <v>50</v>
      </c>
      <c r="H11" s="70" t="s">
        <v>51</v>
      </c>
      <c r="I11" s="69" t="s">
        <v>52</v>
      </c>
      <c r="J11" s="64" t="s">
        <v>53</v>
      </c>
      <c r="K11" s="69" t="s">
        <v>54</v>
      </c>
      <c r="L11" s="69" t="s">
        <v>44</v>
      </c>
      <c r="M11" s="69" t="s">
        <v>45</v>
      </c>
      <c r="N11" s="69" t="s">
        <v>46</v>
      </c>
      <c r="O11" s="69" t="s">
        <v>55</v>
      </c>
      <c r="P11" s="69" t="s">
        <v>56</v>
      </c>
      <c r="Q11" s="69" t="s">
        <v>57</v>
      </c>
      <c r="R11" s="69" t="s">
        <v>58</v>
      </c>
      <c r="S11" s="69" t="s">
        <v>59</v>
      </c>
      <c r="T11" s="69" t="s">
        <v>60</v>
      </c>
      <c r="U11" s="69" t="s">
        <v>61</v>
      </c>
    </row>
    <row r="12" spans="1:21" x14ac:dyDescent="0.2">
      <c r="A12" s="71" t="s">
        <v>64</v>
      </c>
      <c r="B12" s="72" t="s">
        <v>65</v>
      </c>
      <c r="C12" s="73" t="s">
        <v>66</v>
      </c>
      <c r="D12" s="74">
        <v>42934</v>
      </c>
      <c r="E12" s="75">
        <v>2.43538775510204</v>
      </c>
      <c r="F12" s="71">
        <v>245</v>
      </c>
      <c r="G12" s="76">
        <v>5730.7795918367301</v>
      </c>
      <c r="H12" s="70">
        <v>177.182040816327</v>
      </c>
      <c r="I12" s="75">
        <v>20.1079106391987</v>
      </c>
      <c r="J12" s="71"/>
      <c r="K12" s="75"/>
      <c r="L12" s="75"/>
      <c r="M12" s="75"/>
      <c r="N12" s="75"/>
      <c r="O12" s="75"/>
      <c r="P12" s="76">
        <v>140.80408163265301</v>
      </c>
      <c r="Q12" s="75">
        <v>3.47238929063555</v>
      </c>
      <c r="R12" s="75">
        <v>43.144214876033097</v>
      </c>
      <c r="S12" s="75">
        <v>1.8237630148281601</v>
      </c>
      <c r="T12" s="75"/>
      <c r="U12" s="75"/>
    </row>
    <row r="13" spans="1:21" x14ac:dyDescent="0.2">
      <c r="A13" s="71" t="s">
        <v>64</v>
      </c>
      <c r="B13" s="72" t="s">
        <v>67</v>
      </c>
      <c r="C13" s="73" t="s">
        <v>68</v>
      </c>
      <c r="D13" s="74">
        <v>42843</v>
      </c>
      <c r="E13" s="75">
        <v>2.4525523012552299</v>
      </c>
      <c r="F13" s="71">
        <v>478</v>
      </c>
      <c r="G13" s="76">
        <v>6666.0920502092004</v>
      </c>
      <c r="H13" s="70">
        <v>161.644351464435</v>
      </c>
      <c r="I13" s="75">
        <v>16.014545289043902</v>
      </c>
      <c r="J13" s="71"/>
      <c r="K13" s="75"/>
      <c r="L13" s="75"/>
      <c r="M13" s="75"/>
      <c r="N13" s="75"/>
      <c r="O13" s="75"/>
      <c r="P13" s="76">
        <v>105.476987447699</v>
      </c>
      <c r="Q13" s="75">
        <v>1.9145097567439699</v>
      </c>
      <c r="R13" s="75">
        <v>50.881839080459699</v>
      </c>
      <c r="S13" s="75">
        <v>1.8976595721955001</v>
      </c>
      <c r="T13" s="75"/>
      <c r="U13" s="75"/>
    </row>
    <row r="14" spans="1:21" x14ac:dyDescent="0.2">
      <c r="A14" s="71" t="s">
        <v>64</v>
      </c>
      <c r="B14" s="77" t="s">
        <v>69</v>
      </c>
      <c r="C14" s="73" t="s">
        <v>70</v>
      </c>
      <c r="D14" s="74">
        <v>42688</v>
      </c>
      <c r="E14" s="75">
        <v>2.3260402684563801</v>
      </c>
      <c r="F14" s="71">
        <v>596</v>
      </c>
      <c r="G14" s="76">
        <v>5906.3489932885896</v>
      </c>
      <c r="H14" s="70">
        <v>159.49446308724899</v>
      </c>
      <c r="I14" s="75">
        <v>14.8401961066266</v>
      </c>
      <c r="J14" s="71"/>
      <c r="K14" s="75"/>
      <c r="L14" s="75"/>
      <c r="M14" s="75">
        <v>774.5</v>
      </c>
      <c r="N14" s="75">
        <v>4.1318686440677901</v>
      </c>
      <c r="O14" s="75">
        <v>0.118374316819068</v>
      </c>
      <c r="P14" s="76">
        <v>110.55033557047</v>
      </c>
      <c r="Q14" s="75">
        <v>1.79429683379833</v>
      </c>
      <c r="R14" s="75">
        <v>41.749369369369397</v>
      </c>
      <c r="S14" s="75">
        <v>1.3363374789362801</v>
      </c>
      <c r="T14" s="75"/>
      <c r="U14" s="75"/>
    </row>
    <row r="15" spans="1:21" x14ac:dyDescent="0.2">
      <c r="A15" s="71" t="s">
        <v>64</v>
      </c>
      <c r="B15" s="77" t="s">
        <v>65</v>
      </c>
      <c r="C15" s="73" t="s">
        <v>71</v>
      </c>
      <c r="D15" s="74">
        <v>42509</v>
      </c>
      <c r="E15" s="75">
        <v>2.02915</v>
      </c>
      <c r="F15" s="71">
        <v>200</v>
      </c>
      <c r="G15" s="76">
        <v>5202.6450000000004</v>
      </c>
      <c r="H15" s="70">
        <v>134.56399999999999</v>
      </c>
      <c r="I15" s="75">
        <v>19.774176437691299</v>
      </c>
      <c r="J15" s="71"/>
      <c r="K15" s="75"/>
      <c r="L15" s="75"/>
      <c r="M15" s="75"/>
      <c r="N15" s="75"/>
      <c r="O15" s="75"/>
      <c r="P15" s="76">
        <v>114.73</v>
      </c>
      <c r="Q15" s="75">
        <v>3.7936187494370599</v>
      </c>
      <c r="R15" s="75">
        <v>33.556701030927798</v>
      </c>
      <c r="S15" s="75">
        <v>2.02722572760179</v>
      </c>
      <c r="T15" s="75"/>
      <c r="U15" s="75"/>
    </row>
    <row r="16" spans="1:21" x14ac:dyDescent="0.2">
      <c r="A16" s="71" t="s">
        <v>64</v>
      </c>
      <c r="B16" s="77" t="s">
        <v>72</v>
      </c>
      <c r="C16" s="73" t="s">
        <v>73</v>
      </c>
      <c r="D16" s="74">
        <v>42797</v>
      </c>
      <c r="E16" s="75">
        <v>1.6658870967741899</v>
      </c>
      <c r="F16" s="71">
        <v>124</v>
      </c>
      <c r="G16" s="76">
        <v>6922.4516129032299</v>
      </c>
      <c r="H16" s="70">
        <v>125.770161290323</v>
      </c>
      <c r="I16" s="75">
        <v>26.646057592719298</v>
      </c>
      <c r="J16" s="71"/>
      <c r="K16" s="75"/>
      <c r="L16" s="75"/>
      <c r="M16" s="75">
        <v>985.5</v>
      </c>
      <c r="N16" s="75"/>
      <c r="O16" s="75"/>
      <c r="P16" s="76">
        <v>123.524193548387</v>
      </c>
      <c r="Q16" s="75">
        <v>4.4754402167508198</v>
      </c>
      <c r="R16" s="75">
        <v>43.1389830508475</v>
      </c>
      <c r="S16" s="75">
        <v>2.1445837615282102</v>
      </c>
      <c r="T16" s="75"/>
      <c r="U16" s="75"/>
    </row>
    <row r="17" spans="1:21" x14ac:dyDescent="0.2">
      <c r="A17" s="71" t="s">
        <v>64</v>
      </c>
      <c r="B17" s="72" t="s">
        <v>65</v>
      </c>
      <c r="C17" s="73" t="s">
        <v>74</v>
      </c>
      <c r="D17" s="74">
        <v>42930</v>
      </c>
      <c r="E17" s="75">
        <v>0.190612244897959</v>
      </c>
      <c r="F17" s="71">
        <v>49</v>
      </c>
      <c r="G17" s="76">
        <v>4934.3877551020396</v>
      </c>
      <c r="H17" s="70">
        <v>122.112244897959</v>
      </c>
      <c r="I17" s="75">
        <v>26.0926087536333</v>
      </c>
      <c r="J17" s="71"/>
      <c r="K17" s="75"/>
      <c r="L17" s="75"/>
      <c r="M17" s="75"/>
      <c r="N17" s="75">
        <v>4.7079942528735597</v>
      </c>
      <c r="O17" s="75">
        <v>0.13639317867131401</v>
      </c>
      <c r="P17" s="76">
        <v>152.367346938776</v>
      </c>
      <c r="Q17" s="75">
        <v>7.7598792572019404</v>
      </c>
      <c r="R17" s="75">
        <v>42.444897959183699</v>
      </c>
      <c r="S17" s="75">
        <v>4.9145340652435801</v>
      </c>
      <c r="T17" s="75"/>
      <c r="U17" s="75"/>
    </row>
    <row r="18" spans="1:21" x14ac:dyDescent="0.2">
      <c r="A18" s="71" t="s">
        <v>64</v>
      </c>
      <c r="B18" s="72" t="s">
        <v>75</v>
      </c>
      <c r="C18" s="73" t="s">
        <v>76</v>
      </c>
      <c r="D18" s="74">
        <v>42966</v>
      </c>
      <c r="E18" s="75">
        <v>2.4877135678391999</v>
      </c>
      <c r="F18" s="71">
        <v>398</v>
      </c>
      <c r="G18" s="76">
        <v>7157.0427135678401</v>
      </c>
      <c r="H18" s="70">
        <v>116.854773869346</v>
      </c>
      <c r="I18" s="75">
        <v>15.4510681890537</v>
      </c>
      <c r="J18" s="71">
        <v>254</v>
      </c>
      <c r="K18" s="75">
        <v>279.32283464566899</v>
      </c>
      <c r="L18" s="75">
        <v>255.14785992217901</v>
      </c>
      <c r="M18" s="75">
        <v>910.96875</v>
      </c>
      <c r="N18" s="75">
        <v>2.8031559990903898</v>
      </c>
      <c r="O18" s="75">
        <v>5.8171726776869902E-2</v>
      </c>
      <c r="P18" s="76">
        <v>116.01256281406999</v>
      </c>
      <c r="Q18" s="75">
        <v>1.8083479355554899</v>
      </c>
      <c r="R18" s="75">
        <v>49.020911528150201</v>
      </c>
      <c r="S18" s="75">
        <v>1.69506377661587</v>
      </c>
      <c r="T18" s="75">
        <v>-8.9022613065326706</v>
      </c>
      <c r="U18" s="75">
        <v>5.3265698428185999</v>
      </c>
    </row>
    <row r="19" spans="1:21" x14ac:dyDescent="0.2">
      <c r="A19" s="71" t="s">
        <v>64</v>
      </c>
      <c r="B19" s="77" t="s">
        <v>65</v>
      </c>
      <c r="C19" s="73" t="s">
        <v>77</v>
      </c>
      <c r="D19" s="74">
        <v>42917</v>
      </c>
      <c r="E19" s="75">
        <v>1.67305084745763</v>
      </c>
      <c r="F19" s="71">
        <v>118</v>
      </c>
      <c r="G19" s="76">
        <v>5120.1186440678002</v>
      </c>
      <c r="H19" s="70">
        <v>112.754237288136</v>
      </c>
      <c r="I19" s="75">
        <v>22.829329062758202</v>
      </c>
      <c r="J19" s="71"/>
      <c r="K19" s="75"/>
      <c r="L19" s="75"/>
      <c r="M19" s="75"/>
      <c r="N19" s="75"/>
      <c r="O19" s="75"/>
      <c r="P19" s="76">
        <v>124.813559322034</v>
      </c>
      <c r="Q19" s="75">
        <v>4.7555475378592096</v>
      </c>
      <c r="R19" s="75">
        <v>32.707964601769902</v>
      </c>
      <c r="S19" s="75">
        <v>2.0637712117385898</v>
      </c>
      <c r="T19" s="75"/>
      <c r="U19" s="75"/>
    </row>
    <row r="20" spans="1:21" x14ac:dyDescent="0.2">
      <c r="A20" s="71" t="s">
        <v>64</v>
      </c>
      <c r="B20" s="77" t="s">
        <v>75</v>
      </c>
      <c r="C20" s="73" t="s">
        <v>78</v>
      </c>
      <c r="D20" s="74">
        <v>42941</v>
      </c>
      <c r="E20" s="75">
        <v>1.39083333333333</v>
      </c>
      <c r="F20" s="71">
        <v>36</v>
      </c>
      <c r="G20" s="76">
        <v>5109.4444444444398</v>
      </c>
      <c r="H20" s="70">
        <v>112.24722222222201</v>
      </c>
      <c r="I20" s="75">
        <v>39.357006896396904</v>
      </c>
      <c r="J20" s="71">
        <v>27</v>
      </c>
      <c r="K20" s="75">
        <v>231.777777777778</v>
      </c>
      <c r="L20" s="75">
        <v>189.555555555556</v>
      </c>
      <c r="M20" s="75">
        <v>702.96296296296305</v>
      </c>
      <c r="N20" s="75">
        <v>2.8482536101451501</v>
      </c>
      <c r="O20" s="75">
        <v>0.17348407829492801</v>
      </c>
      <c r="P20" s="76">
        <v>121.666666666667</v>
      </c>
      <c r="Q20" s="75">
        <v>8.7111495787942399</v>
      </c>
      <c r="R20" s="75">
        <v>43.271428571428601</v>
      </c>
      <c r="S20" s="75">
        <v>4.7697516300374501</v>
      </c>
      <c r="T20" s="75">
        <v>50.161111111111097</v>
      </c>
      <c r="U20" s="75">
        <v>12.3019105999504</v>
      </c>
    </row>
    <row r="21" spans="1:21" x14ac:dyDescent="0.2">
      <c r="A21" s="71" t="s">
        <v>64</v>
      </c>
      <c r="B21" s="77" t="s">
        <v>75</v>
      </c>
      <c r="C21" s="73" t="s">
        <v>79</v>
      </c>
      <c r="D21" s="74">
        <v>42762</v>
      </c>
      <c r="E21" s="75">
        <v>1.23338709677419</v>
      </c>
      <c r="F21" s="71">
        <v>62</v>
      </c>
      <c r="G21" s="76">
        <v>5810.0483870967701</v>
      </c>
      <c r="H21" s="70">
        <v>95.917741935483903</v>
      </c>
      <c r="I21" s="75">
        <v>31.650397471378</v>
      </c>
      <c r="J21" s="71"/>
      <c r="K21" s="75"/>
      <c r="L21" s="75"/>
      <c r="M21" s="75"/>
      <c r="N21" s="75"/>
      <c r="O21" s="75"/>
      <c r="P21" s="76">
        <v>123.806451612903</v>
      </c>
      <c r="Q21" s="75">
        <v>6.5996345711406699</v>
      </c>
      <c r="R21" s="75">
        <v>23.977419354838698</v>
      </c>
      <c r="S21" s="75">
        <v>2.2809912994274399</v>
      </c>
      <c r="T21" s="75"/>
      <c r="U21" s="75"/>
    </row>
    <row r="22" spans="1:21" x14ac:dyDescent="0.2">
      <c r="A22" s="71" t="s">
        <v>64</v>
      </c>
      <c r="B22" s="77" t="s">
        <v>65</v>
      </c>
      <c r="C22" s="73" t="s">
        <v>80</v>
      </c>
      <c r="D22" s="74">
        <v>42940</v>
      </c>
      <c r="E22" s="75">
        <v>0.52142857142857102</v>
      </c>
      <c r="F22" s="71">
        <v>105</v>
      </c>
      <c r="G22" s="76">
        <v>3358.3047619047602</v>
      </c>
      <c r="H22" s="70">
        <v>95.665714285714401</v>
      </c>
      <c r="I22" s="75">
        <v>28.8318393977213</v>
      </c>
      <c r="J22" s="71"/>
      <c r="K22" s="75"/>
      <c r="L22" s="75"/>
      <c r="M22" s="75"/>
      <c r="N22" s="75"/>
      <c r="O22" s="75"/>
      <c r="P22" s="76">
        <v>123.49523809523799</v>
      </c>
      <c r="Q22" s="75">
        <v>5.9506228905575096</v>
      </c>
      <c r="R22" s="75">
        <v>35.120952380952403</v>
      </c>
      <c r="S22" s="75">
        <v>2.6640500080687302</v>
      </c>
      <c r="T22" s="75"/>
      <c r="U22" s="75"/>
    </row>
    <row r="23" spans="1:21" x14ac:dyDescent="0.2">
      <c r="A23" s="71" t="s">
        <v>64</v>
      </c>
      <c r="B23" s="77" t="s">
        <v>75</v>
      </c>
      <c r="C23" s="73" t="s">
        <v>81</v>
      </c>
      <c r="D23" s="74">
        <v>42965</v>
      </c>
      <c r="E23" s="75">
        <v>1.8326262626262599</v>
      </c>
      <c r="F23" s="71">
        <v>99</v>
      </c>
      <c r="G23" s="76">
        <v>5458.4040404040397</v>
      </c>
      <c r="H23" s="70">
        <v>77.951515151515196</v>
      </c>
      <c r="I23" s="75">
        <v>23.585858120602101</v>
      </c>
      <c r="J23" s="71">
        <v>66</v>
      </c>
      <c r="K23" s="75">
        <v>192.09090909090901</v>
      </c>
      <c r="L23" s="75">
        <v>201.87951807228899</v>
      </c>
      <c r="M23" s="75">
        <v>675</v>
      </c>
      <c r="N23" s="75">
        <v>2.58958372443574</v>
      </c>
      <c r="O23" s="75">
        <v>0.15679011331521001</v>
      </c>
      <c r="P23" s="76">
        <v>114.858585858586</v>
      </c>
      <c r="Q23" s="75">
        <v>4.3548064632431904</v>
      </c>
      <c r="R23" s="75">
        <v>40.913333333333298</v>
      </c>
      <c r="S23" s="75">
        <v>2.8804005131413399</v>
      </c>
      <c r="T23" s="75">
        <v>-8.4040404040403995</v>
      </c>
      <c r="U23" s="75">
        <v>10.716228002805201</v>
      </c>
    </row>
    <row r="24" spans="1:21" x14ac:dyDescent="0.2">
      <c r="A24" s="71" t="s">
        <v>64</v>
      </c>
      <c r="B24" s="77" t="s">
        <v>65</v>
      </c>
      <c r="C24" s="73" t="s">
        <v>82</v>
      </c>
      <c r="D24" s="74">
        <v>42853</v>
      </c>
      <c r="E24" s="75">
        <v>2.2999999999999998</v>
      </c>
      <c r="F24" s="71">
        <v>83</v>
      </c>
      <c r="G24" s="76">
        <v>4956.5060240963903</v>
      </c>
      <c r="H24" s="70">
        <v>76.790361445783205</v>
      </c>
      <c r="I24" s="75">
        <v>28.6010595460004</v>
      </c>
      <c r="J24" s="71"/>
      <c r="K24" s="75"/>
      <c r="L24" s="75"/>
      <c r="M24" s="75">
        <v>743.461538461538</v>
      </c>
      <c r="N24" s="75"/>
      <c r="O24" s="75"/>
      <c r="P24" s="76">
        <v>116.012048192771</v>
      </c>
      <c r="Q24" s="75">
        <v>5.7027838595223797</v>
      </c>
      <c r="R24" s="75">
        <v>24.2025641025641</v>
      </c>
      <c r="S24" s="75">
        <v>2.1853460848005</v>
      </c>
      <c r="T24" s="75"/>
      <c r="U24" s="75"/>
    </row>
    <row r="25" spans="1:21" x14ac:dyDescent="0.2">
      <c r="A25" s="71" t="s">
        <v>64</v>
      </c>
      <c r="B25" s="77" t="s">
        <v>72</v>
      </c>
      <c r="C25" s="73" t="s">
        <v>83</v>
      </c>
      <c r="D25" s="74">
        <v>42631</v>
      </c>
      <c r="E25" s="75">
        <v>2.92682926829268E-2</v>
      </c>
      <c r="F25" s="71">
        <v>41</v>
      </c>
      <c r="G25" s="76">
        <v>5024.5609756097601</v>
      </c>
      <c r="H25" s="70">
        <v>76.621951219512198</v>
      </c>
      <c r="I25" s="75">
        <v>41.854430734391002</v>
      </c>
      <c r="J25" s="71"/>
      <c r="K25" s="75"/>
      <c r="L25" s="75"/>
      <c r="M25" s="75"/>
      <c r="N25" s="75"/>
      <c r="O25" s="75"/>
      <c r="P25" s="76">
        <v>188.92682926829301</v>
      </c>
      <c r="Q25" s="75">
        <v>9.4808787184022005</v>
      </c>
      <c r="R25" s="75">
        <v>29.673170731707302</v>
      </c>
      <c r="S25" s="75">
        <v>3.08371810816306</v>
      </c>
      <c r="T25" s="75"/>
      <c r="U25" s="75"/>
    </row>
    <row r="26" spans="1:21" x14ac:dyDescent="0.2">
      <c r="A26" s="71" t="s">
        <v>64</v>
      </c>
      <c r="B26" s="77" t="s">
        <v>69</v>
      </c>
      <c r="C26" s="73" t="s">
        <v>84</v>
      </c>
      <c r="D26" s="74">
        <v>42911</v>
      </c>
      <c r="E26" s="75">
        <v>1.9E-2</v>
      </c>
      <c r="F26" s="71">
        <v>30</v>
      </c>
      <c r="G26" s="76">
        <v>6904.5666666666702</v>
      </c>
      <c r="H26" s="70">
        <v>65.526666666666699</v>
      </c>
      <c r="I26" s="75">
        <v>42.299373635571598</v>
      </c>
      <c r="J26" s="71"/>
      <c r="K26" s="75"/>
      <c r="L26" s="75"/>
      <c r="M26" s="75">
        <v>795.33333333333303</v>
      </c>
      <c r="N26" s="75"/>
      <c r="O26" s="75"/>
      <c r="P26" s="76">
        <v>133.566666666667</v>
      </c>
      <c r="Q26" s="75">
        <v>10.7686948731975</v>
      </c>
      <c r="R26" s="75">
        <v>32.926923076923103</v>
      </c>
      <c r="S26" s="75">
        <v>1.7391913036042199</v>
      </c>
      <c r="T26" s="75"/>
      <c r="U26" s="75"/>
    </row>
    <row r="27" spans="1:21" x14ac:dyDescent="0.2">
      <c r="A27" s="71" t="s">
        <v>64</v>
      </c>
      <c r="B27" s="77" t="s">
        <v>69</v>
      </c>
      <c r="C27" s="73" t="s">
        <v>85</v>
      </c>
      <c r="D27" s="74">
        <v>42548</v>
      </c>
      <c r="E27" s="75">
        <v>0.33750000000000002</v>
      </c>
      <c r="F27" s="71">
        <v>32</v>
      </c>
      <c r="G27" s="76">
        <v>6061.875</v>
      </c>
      <c r="H27" s="70">
        <v>65.359375</v>
      </c>
      <c r="I27" s="75">
        <v>43.5448248516212</v>
      </c>
      <c r="J27" s="71"/>
      <c r="K27" s="75"/>
      <c r="L27" s="75"/>
      <c r="M27" s="75"/>
      <c r="N27" s="75"/>
      <c r="O27" s="75"/>
      <c r="P27" s="76">
        <v>124.65625</v>
      </c>
      <c r="Q27" s="75">
        <v>9.6807517468986202</v>
      </c>
      <c r="R27" s="75">
        <v>60.668750000000003</v>
      </c>
      <c r="S27" s="75">
        <v>6.75193138064596</v>
      </c>
      <c r="T27" s="75"/>
      <c r="U27" s="75"/>
    </row>
    <row r="28" spans="1:21" x14ac:dyDescent="0.2">
      <c r="A28" s="71" t="s">
        <v>64</v>
      </c>
      <c r="B28" s="77" t="s">
        <v>65</v>
      </c>
      <c r="C28" s="73" t="s">
        <v>86</v>
      </c>
      <c r="D28" s="74">
        <v>42822</v>
      </c>
      <c r="E28" s="75">
        <v>2.5080487804877998</v>
      </c>
      <c r="F28" s="71">
        <v>41</v>
      </c>
      <c r="G28" s="76">
        <v>5992.6097560975604</v>
      </c>
      <c r="H28" s="70">
        <v>65.334146341463395</v>
      </c>
      <c r="I28" s="75">
        <v>33.520042713779603</v>
      </c>
      <c r="J28" s="71"/>
      <c r="K28" s="75"/>
      <c r="L28" s="75"/>
      <c r="M28" s="75"/>
      <c r="N28" s="75"/>
      <c r="O28" s="75"/>
      <c r="P28" s="76">
        <v>99.121951219512198</v>
      </c>
      <c r="Q28" s="75">
        <v>5.9261918757935099</v>
      </c>
      <c r="R28" s="75">
        <v>37.917073170731697</v>
      </c>
      <c r="S28" s="75">
        <v>4.8603948229153398</v>
      </c>
      <c r="T28" s="75"/>
      <c r="U28" s="75"/>
    </row>
    <row r="29" spans="1:21" x14ac:dyDescent="0.2">
      <c r="A29" s="71" t="s">
        <v>64</v>
      </c>
      <c r="B29" s="77" t="s">
        <v>75</v>
      </c>
      <c r="C29" s="73" t="s">
        <v>87</v>
      </c>
      <c r="D29" s="74">
        <v>42972</v>
      </c>
      <c r="E29" s="75">
        <v>0.46812500000000001</v>
      </c>
      <c r="F29" s="71">
        <v>80</v>
      </c>
      <c r="G29" s="76">
        <v>4302.2</v>
      </c>
      <c r="H29" s="70">
        <v>61.837499999999899</v>
      </c>
      <c r="I29" s="75">
        <v>28.303220026084301</v>
      </c>
      <c r="J29" s="71"/>
      <c r="K29" s="75"/>
      <c r="L29" s="75"/>
      <c r="M29" s="75"/>
      <c r="N29" s="75"/>
      <c r="O29" s="75"/>
      <c r="P29" s="76">
        <v>106.9375</v>
      </c>
      <c r="Q29" s="75">
        <v>4.6957543357426204</v>
      </c>
      <c r="R29" s="75">
        <v>27.5013698630137</v>
      </c>
      <c r="S29" s="75">
        <v>2.5571217686176699</v>
      </c>
      <c r="T29" s="75"/>
      <c r="U29" s="75"/>
    </row>
    <row r="30" spans="1:21" x14ac:dyDescent="0.2">
      <c r="A30" s="71" t="s">
        <v>64</v>
      </c>
      <c r="B30" s="77" t="s">
        <v>88</v>
      </c>
      <c r="C30" s="73" t="s">
        <v>89</v>
      </c>
      <c r="D30" s="74">
        <v>42952</v>
      </c>
      <c r="E30" s="75">
        <v>1.70778810408922</v>
      </c>
      <c r="F30" s="71">
        <v>538</v>
      </c>
      <c r="G30" s="76">
        <v>7493.6003717472104</v>
      </c>
      <c r="H30" s="70">
        <v>58.671933085501699</v>
      </c>
      <c r="I30" s="75">
        <v>12.984051104452799</v>
      </c>
      <c r="J30" s="71">
        <v>522</v>
      </c>
      <c r="K30" s="75">
        <v>316.58620689655203</v>
      </c>
      <c r="L30" s="75">
        <v>262.77862595419799</v>
      </c>
      <c r="M30" s="75">
        <v>993.02671755725203</v>
      </c>
      <c r="N30" s="75">
        <v>3.4393778840228402</v>
      </c>
      <c r="O30" s="75">
        <v>6.3177110744056103E-2</v>
      </c>
      <c r="P30" s="76">
        <v>135.689591078067</v>
      </c>
      <c r="Q30" s="75">
        <v>2.3057359685194698</v>
      </c>
      <c r="R30" s="75">
        <v>42.421289062500001</v>
      </c>
      <c r="S30" s="75">
        <v>1.57210046916252</v>
      </c>
      <c r="T30" s="75">
        <v>2.0462825278810399</v>
      </c>
      <c r="U30" s="75">
        <v>5.1424557277569596</v>
      </c>
    </row>
    <row r="31" spans="1:21" x14ac:dyDescent="0.2">
      <c r="A31" s="71" t="s">
        <v>64</v>
      </c>
      <c r="B31" s="77" t="s">
        <v>67</v>
      </c>
      <c r="C31" s="73" t="s">
        <v>90</v>
      </c>
      <c r="D31" s="74">
        <v>42649</v>
      </c>
      <c r="E31" s="75">
        <v>3.32985590778098</v>
      </c>
      <c r="F31" s="71">
        <v>347</v>
      </c>
      <c r="G31" s="76">
        <v>6281.0662824207502</v>
      </c>
      <c r="H31" s="70">
        <v>57.628242074927698</v>
      </c>
      <c r="I31" s="75">
        <v>15.9334835952103</v>
      </c>
      <c r="J31" s="71">
        <v>134</v>
      </c>
      <c r="K31" s="75">
        <v>258.83582089552198</v>
      </c>
      <c r="L31" s="75">
        <v>229.10447761194001</v>
      </c>
      <c r="M31" s="75">
        <v>850.067164179104</v>
      </c>
      <c r="N31" s="75">
        <v>2.5361576079608299</v>
      </c>
      <c r="O31" s="78">
        <v>7.8824202720366998E-2</v>
      </c>
      <c r="P31" s="76">
        <v>104.086455331412</v>
      </c>
      <c r="Q31" s="75">
        <v>2.1262116510924902</v>
      </c>
      <c r="R31" s="75">
        <v>41.730650154798802</v>
      </c>
      <c r="S31" s="75">
        <v>1.8714259607230901</v>
      </c>
      <c r="T31" s="75">
        <v>-0.14063400576368101</v>
      </c>
      <c r="U31" s="75">
        <v>5.6622401024652502</v>
      </c>
    </row>
    <row r="32" spans="1:21" x14ac:dyDescent="0.2">
      <c r="A32" s="71" t="s">
        <v>64</v>
      </c>
      <c r="B32" s="72" t="s">
        <v>75</v>
      </c>
      <c r="C32" s="73" t="s">
        <v>91</v>
      </c>
      <c r="D32" s="74">
        <v>42757</v>
      </c>
      <c r="E32" s="75">
        <v>1.2042105263157901</v>
      </c>
      <c r="F32" s="71">
        <v>76</v>
      </c>
      <c r="G32" s="76">
        <v>5534.3026315789502</v>
      </c>
      <c r="H32" s="70">
        <v>54.177631578947398</v>
      </c>
      <c r="I32" s="75">
        <v>27.933119724428199</v>
      </c>
      <c r="J32" s="71"/>
      <c r="K32" s="75"/>
      <c r="L32" s="75"/>
      <c r="M32" s="75"/>
      <c r="N32" s="75"/>
      <c r="O32" s="78"/>
      <c r="P32" s="76">
        <v>133.697368421053</v>
      </c>
      <c r="Q32" s="75">
        <v>5.5909394037528104</v>
      </c>
      <c r="R32" s="75">
        <v>36.209459459459502</v>
      </c>
      <c r="S32" s="75">
        <v>2.8630147821474701</v>
      </c>
      <c r="T32" s="75"/>
      <c r="U32" s="75"/>
    </row>
    <row r="33" spans="1:21" x14ac:dyDescent="0.2">
      <c r="A33" s="71" t="s">
        <v>64</v>
      </c>
      <c r="B33" s="77" t="s">
        <v>67</v>
      </c>
      <c r="C33" s="73" t="s">
        <v>92</v>
      </c>
      <c r="D33" s="74">
        <v>42958</v>
      </c>
      <c r="E33" s="75">
        <v>0.62280373831775704</v>
      </c>
      <c r="F33" s="71">
        <v>107</v>
      </c>
      <c r="G33" s="76">
        <v>5464.4485981308399</v>
      </c>
      <c r="H33" s="70">
        <v>52.888785046728998</v>
      </c>
      <c r="I33" s="75">
        <v>23.448610951198201</v>
      </c>
      <c r="J33" s="71"/>
      <c r="K33" s="75"/>
      <c r="L33" s="75"/>
      <c r="M33" s="75">
        <v>749.375</v>
      </c>
      <c r="N33" s="75">
        <v>3.0021818181818198</v>
      </c>
      <c r="O33" s="75">
        <v>0.33240414275164698</v>
      </c>
      <c r="P33" s="76">
        <v>120.29906542056101</v>
      </c>
      <c r="Q33" s="75">
        <v>4.6552116393382903</v>
      </c>
      <c r="R33" s="75">
        <v>41.714150943396199</v>
      </c>
      <c r="S33" s="75">
        <v>2.9731576743382799</v>
      </c>
      <c r="T33" s="75"/>
      <c r="U33" s="75"/>
    </row>
    <row r="34" spans="1:21" x14ac:dyDescent="0.2">
      <c r="A34" s="71" t="s">
        <v>64</v>
      </c>
      <c r="B34" s="77" t="s">
        <v>75</v>
      </c>
      <c r="C34" s="73" t="s">
        <v>93</v>
      </c>
      <c r="D34" s="74">
        <v>42704</v>
      </c>
      <c r="E34" s="75"/>
      <c r="F34" s="71">
        <v>27</v>
      </c>
      <c r="G34" s="76">
        <v>5245.1111111111104</v>
      </c>
      <c r="H34" s="70">
        <v>33.966666666666697</v>
      </c>
      <c r="I34" s="75">
        <v>38.247939817523402</v>
      </c>
      <c r="J34" s="71"/>
      <c r="K34" s="75"/>
      <c r="L34" s="75"/>
      <c r="M34" s="75"/>
      <c r="N34" s="75"/>
      <c r="O34" s="75"/>
      <c r="P34" s="76">
        <v>108.777777777778</v>
      </c>
      <c r="Q34" s="75">
        <v>12.077071272552701</v>
      </c>
      <c r="R34" s="75">
        <v>33.855555555555597</v>
      </c>
      <c r="S34" s="75">
        <v>10.1397746949426</v>
      </c>
      <c r="T34" s="75"/>
      <c r="U34" s="75"/>
    </row>
    <row r="35" spans="1:21" x14ac:dyDescent="0.2">
      <c r="A35" s="71" t="s">
        <v>64</v>
      </c>
      <c r="B35" s="77" t="s">
        <v>75</v>
      </c>
      <c r="C35" s="73" t="s">
        <v>94</v>
      </c>
      <c r="D35" s="74">
        <v>42502</v>
      </c>
      <c r="E35" s="75">
        <v>1.6704276315789499</v>
      </c>
      <c r="F35" s="71">
        <v>304</v>
      </c>
      <c r="G35" s="76">
        <v>6390.2039473684199</v>
      </c>
      <c r="H35" s="70">
        <v>29.3911184210526</v>
      </c>
      <c r="I35" s="75">
        <v>16.5352105759838</v>
      </c>
      <c r="J35" s="71"/>
      <c r="K35" s="75"/>
      <c r="L35" s="75"/>
      <c r="M35" s="75">
        <v>696.6</v>
      </c>
      <c r="N35" s="75">
        <v>2.8355887096774199</v>
      </c>
      <c r="O35" s="75">
        <v>0.19228016784391999</v>
      </c>
      <c r="P35" s="76">
        <v>116.17434210526299</v>
      </c>
      <c r="Q35" s="75">
        <v>2.6093127664273701</v>
      </c>
      <c r="R35" s="75">
        <v>38.116083916083902</v>
      </c>
      <c r="S35" s="75">
        <v>1.6068363413929001</v>
      </c>
      <c r="T35" s="75"/>
      <c r="U35" s="75"/>
    </row>
    <row r="36" spans="1:21" x14ac:dyDescent="0.2">
      <c r="A36" s="71" t="s">
        <v>64</v>
      </c>
      <c r="B36" s="77" t="s">
        <v>65</v>
      </c>
      <c r="C36" s="73" t="s">
        <v>95</v>
      </c>
      <c r="D36" s="74">
        <v>42887</v>
      </c>
      <c r="E36" s="75">
        <v>0.179166666666667</v>
      </c>
      <c r="F36" s="71">
        <v>84</v>
      </c>
      <c r="G36" s="76">
        <v>4966.6547619047597</v>
      </c>
      <c r="H36" s="70">
        <v>28.259523809523799</v>
      </c>
      <c r="I36" s="75">
        <v>30.161240820725599</v>
      </c>
      <c r="J36" s="71"/>
      <c r="K36" s="75"/>
      <c r="L36" s="75"/>
      <c r="M36" s="75"/>
      <c r="N36" s="75"/>
      <c r="O36" s="75"/>
      <c r="P36" s="76">
        <v>125.011904761905</v>
      </c>
      <c r="Q36" s="75">
        <v>3.9553044351701101</v>
      </c>
      <c r="R36" s="75">
        <v>46.776829268292701</v>
      </c>
      <c r="S36" s="75">
        <v>2.9058198353181099</v>
      </c>
      <c r="T36" s="75"/>
      <c r="U36" s="75"/>
    </row>
    <row r="37" spans="1:21" x14ac:dyDescent="0.2">
      <c r="A37" s="71" t="s">
        <v>64</v>
      </c>
      <c r="B37" s="77" t="s">
        <v>69</v>
      </c>
      <c r="C37" s="73" t="s">
        <v>96</v>
      </c>
      <c r="D37" s="74">
        <v>42546</v>
      </c>
      <c r="E37" s="75">
        <v>3.04761904761905E-2</v>
      </c>
      <c r="F37" s="71">
        <v>42</v>
      </c>
      <c r="G37" s="76">
        <v>6244.4285714285697</v>
      </c>
      <c r="H37" s="70">
        <v>23.8071428571429</v>
      </c>
      <c r="I37" s="75">
        <v>40.041849680267703</v>
      </c>
      <c r="J37" s="71"/>
      <c r="K37" s="75"/>
      <c r="L37" s="75"/>
      <c r="M37" s="75"/>
      <c r="N37" s="75"/>
      <c r="O37" s="75"/>
      <c r="P37" s="76">
        <v>107.642857142857</v>
      </c>
      <c r="Q37" s="75">
        <v>8.5675441256202394</v>
      </c>
      <c r="R37" s="75">
        <v>56.721428571428604</v>
      </c>
      <c r="S37" s="75">
        <v>5.5590427485380101</v>
      </c>
      <c r="T37" s="75"/>
      <c r="U37" s="75"/>
    </row>
    <row r="38" spans="1:21" x14ac:dyDescent="0.2">
      <c r="A38" s="71" t="s">
        <v>64</v>
      </c>
      <c r="B38" s="72" t="s">
        <v>65</v>
      </c>
      <c r="C38" s="73" t="s">
        <v>97</v>
      </c>
      <c r="D38" s="74">
        <v>42856</v>
      </c>
      <c r="E38" s="75">
        <v>1.1430864197530901</v>
      </c>
      <c r="F38" s="71">
        <v>162</v>
      </c>
      <c r="G38" s="76">
        <v>5814.65432098765</v>
      </c>
      <c r="H38" s="70">
        <v>22.268518518518601</v>
      </c>
      <c r="I38" s="75">
        <v>17.7010239567105</v>
      </c>
      <c r="J38" s="71">
        <v>40</v>
      </c>
      <c r="K38" s="75">
        <v>224.4</v>
      </c>
      <c r="L38" s="75">
        <v>190.52500000000001</v>
      </c>
      <c r="M38" s="75">
        <v>710.2</v>
      </c>
      <c r="N38" s="75">
        <v>3.48327419354839</v>
      </c>
      <c r="O38" s="75">
        <v>0.20157785101744599</v>
      </c>
      <c r="P38" s="76">
        <v>140.808641975309</v>
      </c>
      <c r="Q38" s="75">
        <v>4.1337998314802604</v>
      </c>
      <c r="R38" s="75">
        <v>45.346103896103898</v>
      </c>
      <c r="S38" s="75">
        <v>2.33757229511389</v>
      </c>
      <c r="T38" s="75">
        <v>-13.012582781457001</v>
      </c>
      <c r="U38" s="75">
        <v>7.9831976588711298</v>
      </c>
    </row>
    <row r="39" spans="1:21" x14ac:dyDescent="0.2">
      <c r="A39" s="71" t="s">
        <v>64</v>
      </c>
      <c r="B39" s="77" t="s">
        <v>88</v>
      </c>
      <c r="C39" s="73" t="s">
        <v>98</v>
      </c>
      <c r="D39" s="74">
        <v>42975</v>
      </c>
      <c r="E39" s="75">
        <v>2.8661931818181801</v>
      </c>
      <c r="F39" s="71">
        <v>352</v>
      </c>
      <c r="G39" s="76">
        <v>7359.5994318181802</v>
      </c>
      <c r="H39" s="70">
        <v>16.571590909090801</v>
      </c>
      <c r="I39" s="75">
        <v>14.744722895857301</v>
      </c>
      <c r="J39" s="71">
        <v>221</v>
      </c>
      <c r="K39" s="75">
        <v>289.96380090497701</v>
      </c>
      <c r="L39" s="75">
        <v>250.13122171945699</v>
      </c>
      <c r="M39" s="75">
        <v>935.44343891402696</v>
      </c>
      <c r="N39" s="75">
        <v>4.2361077279474202</v>
      </c>
      <c r="O39" s="75">
        <v>7.5161541091282993E-2</v>
      </c>
      <c r="P39" s="76">
        <v>122.9375</v>
      </c>
      <c r="Q39" s="75">
        <v>2.3182206797975198</v>
      </c>
      <c r="R39" s="75">
        <v>49.288414634146299</v>
      </c>
      <c r="S39" s="75">
        <v>1.59977970571146</v>
      </c>
      <c r="T39" s="75">
        <v>-6.4272727272727304</v>
      </c>
      <c r="U39" s="75">
        <v>5.7511062597671003</v>
      </c>
    </row>
    <row r="40" spans="1:21" x14ac:dyDescent="0.2">
      <c r="A40" s="71" t="s">
        <v>64</v>
      </c>
      <c r="B40" s="72" t="s">
        <v>88</v>
      </c>
      <c r="C40" s="73" t="s">
        <v>99</v>
      </c>
      <c r="D40" s="74">
        <v>42943</v>
      </c>
      <c r="E40" s="75">
        <v>2.1066988416988401</v>
      </c>
      <c r="F40" s="71">
        <v>518</v>
      </c>
      <c r="G40" s="76">
        <v>6901.6061776061797</v>
      </c>
      <c r="H40" s="70">
        <v>15.814671814671801</v>
      </c>
      <c r="I40" s="75">
        <v>12.7289839748983</v>
      </c>
      <c r="J40" s="71">
        <v>79</v>
      </c>
      <c r="K40" s="75">
        <v>271.93670886076001</v>
      </c>
      <c r="L40" s="75">
        <v>225.48717948717899</v>
      </c>
      <c r="M40" s="75">
        <v>835.75949367088594</v>
      </c>
      <c r="N40" s="75"/>
      <c r="O40" s="75"/>
      <c r="P40" s="76">
        <v>132.60617760617799</v>
      </c>
      <c r="Q40" s="75">
        <v>2.2485405810596601</v>
      </c>
      <c r="R40" s="75">
        <v>44.4013157894736</v>
      </c>
      <c r="S40" s="75">
        <v>1.3353392093335801</v>
      </c>
      <c r="T40" s="75"/>
      <c r="U40" s="75"/>
    </row>
    <row r="41" spans="1:21" x14ac:dyDescent="0.2">
      <c r="A41" s="71" t="s">
        <v>64</v>
      </c>
      <c r="B41" s="77" t="s">
        <v>75</v>
      </c>
      <c r="C41" s="73" t="s">
        <v>100</v>
      </c>
      <c r="D41" s="74">
        <v>42742</v>
      </c>
      <c r="E41" s="75">
        <v>1.2233132530120501</v>
      </c>
      <c r="F41" s="71">
        <v>166</v>
      </c>
      <c r="G41" s="76">
        <v>4704.5361445783101</v>
      </c>
      <c r="H41" s="70">
        <v>15.406024096385501</v>
      </c>
      <c r="I41" s="75">
        <v>19.344593679781699</v>
      </c>
      <c r="J41" s="71"/>
      <c r="K41" s="75"/>
      <c r="L41" s="75"/>
      <c r="M41" s="75">
        <v>508</v>
      </c>
      <c r="N41" s="75"/>
      <c r="O41" s="75"/>
      <c r="P41" s="76">
        <v>105.674698795181</v>
      </c>
      <c r="Q41" s="75">
        <v>3.3644970781799501</v>
      </c>
      <c r="R41" s="75">
        <v>35.963253012048199</v>
      </c>
      <c r="S41" s="75">
        <v>2.3737622461593499</v>
      </c>
      <c r="T41" s="75"/>
      <c r="U41" s="75"/>
    </row>
    <row r="42" spans="1:21" x14ac:dyDescent="0.2">
      <c r="A42" s="71" t="s">
        <v>64</v>
      </c>
      <c r="B42" s="77" t="s">
        <v>72</v>
      </c>
      <c r="C42" s="73" t="s">
        <v>101</v>
      </c>
      <c r="D42" s="74">
        <v>42877</v>
      </c>
      <c r="E42" s="75">
        <v>1.2933146067415699</v>
      </c>
      <c r="F42" s="71">
        <v>178</v>
      </c>
      <c r="G42" s="76">
        <v>4442.1011235955102</v>
      </c>
      <c r="H42" s="70">
        <v>15.3134831460674</v>
      </c>
      <c r="I42" s="75">
        <v>22.300162533500099</v>
      </c>
      <c r="J42" s="71"/>
      <c r="K42" s="75"/>
      <c r="L42" s="75"/>
      <c r="M42" s="75"/>
      <c r="N42" s="75"/>
      <c r="O42" s="75"/>
      <c r="P42" s="76">
        <v>128.18539325842701</v>
      </c>
      <c r="Q42" s="75">
        <v>4.1560330840170696</v>
      </c>
      <c r="R42" s="75">
        <v>32.9761363636364</v>
      </c>
      <c r="S42" s="75">
        <v>1.95813554122684</v>
      </c>
      <c r="T42" s="75"/>
      <c r="U42" s="75"/>
    </row>
    <row r="43" spans="1:21" x14ac:dyDescent="0.2">
      <c r="A43" s="71" t="s">
        <v>64</v>
      </c>
      <c r="B43" s="77" t="s">
        <v>65</v>
      </c>
      <c r="C43" s="73" t="s">
        <v>102</v>
      </c>
      <c r="D43" s="74">
        <v>42923</v>
      </c>
      <c r="E43" s="75">
        <v>0.250487804878049</v>
      </c>
      <c r="F43" s="71">
        <v>41</v>
      </c>
      <c r="G43" s="76">
        <v>5685.14634146341</v>
      </c>
      <c r="H43" s="70">
        <v>15.009756097561</v>
      </c>
      <c r="I43" s="75">
        <v>40.237596756546203</v>
      </c>
      <c r="J43" s="71"/>
      <c r="K43" s="75"/>
      <c r="L43" s="75"/>
      <c r="M43" s="75">
        <v>532.5</v>
      </c>
      <c r="N43" s="75"/>
      <c r="O43" s="75"/>
      <c r="P43" s="76">
        <v>118.414634146341</v>
      </c>
      <c r="Q43" s="75">
        <v>6.9870939918482602</v>
      </c>
      <c r="R43" s="75">
        <v>47.184210526315802</v>
      </c>
      <c r="S43" s="75">
        <v>5.5147345966630903</v>
      </c>
      <c r="T43" s="75"/>
      <c r="U43" s="75"/>
    </row>
    <row r="44" spans="1:21" x14ac:dyDescent="0.2">
      <c r="A44" s="71" t="s">
        <v>64</v>
      </c>
      <c r="B44" s="77" t="s">
        <v>65</v>
      </c>
      <c r="C44" s="73" t="s">
        <v>103</v>
      </c>
      <c r="D44" s="74">
        <v>42900</v>
      </c>
      <c r="E44" s="75">
        <v>0.743934740882917</v>
      </c>
      <c r="F44" s="71">
        <v>521</v>
      </c>
      <c r="G44" s="76">
        <v>4812.8502879078696</v>
      </c>
      <c r="H44" s="70">
        <v>11.817850287907801</v>
      </c>
      <c r="I44" s="75">
        <v>12.0321894359315</v>
      </c>
      <c r="J44" s="71"/>
      <c r="K44" s="75"/>
      <c r="L44" s="75"/>
      <c r="M44" s="75">
        <v>881.33333333333303</v>
      </c>
      <c r="N44" s="75"/>
      <c r="O44" s="75"/>
      <c r="P44" s="76">
        <v>128.40307101727399</v>
      </c>
      <c r="Q44" s="75">
        <v>2.1913748443441898</v>
      </c>
      <c r="R44" s="75">
        <v>33.2998080614204</v>
      </c>
      <c r="S44" s="75">
        <v>1.0557443950113301</v>
      </c>
      <c r="T44" s="75"/>
      <c r="U44" s="75"/>
    </row>
    <row r="45" spans="1:21" x14ac:dyDescent="0.2">
      <c r="A45" s="71" t="s">
        <v>64</v>
      </c>
      <c r="B45" s="77" t="s">
        <v>72</v>
      </c>
      <c r="C45" s="73" t="s">
        <v>104</v>
      </c>
      <c r="D45" s="74">
        <v>42544</v>
      </c>
      <c r="E45" s="75"/>
      <c r="F45" s="71">
        <v>80</v>
      </c>
      <c r="G45" s="76">
        <v>5129.125</v>
      </c>
      <c r="H45" s="70">
        <v>7.62499999999996</v>
      </c>
      <c r="I45" s="75">
        <v>31.1220791675116</v>
      </c>
      <c r="J45" s="71"/>
      <c r="K45" s="75"/>
      <c r="L45" s="75"/>
      <c r="M45" s="75"/>
      <c r="N45" s="75"/>
      <c r="O45" s="75"/>
      <c r="P45" s="76">
        <v>118.65</v>
      </c>
      <c r="Q45" s="75">
        <v>7.2372126426852397</v>
      </c>
      <c r="R45" s="75">
        <v>48.918750000000003</v>
      </c>
      <c r="S45" s="75">
        <v>4.0782919815224901</v>
      </c>
      <c r="T45" s="75"/>
      <c r="U45" s="75"/>
    </row>
    <row r="46" spans="1:21" x14ac:dyDescent="0.2">
      <c r="A46" s="71" t="s">
        <v>64</v>
      </c>
      <c r="B46" s="77" t="s">
        <v>67</v>
      </c>
      <c r="C46" s="73" t="s">
        <v>105</v>
      </c>
      <c r="D46" s="74">
        <v>42831</v>
      </c>
      <c r="E46" s="75">
        <v>1.0687804878048801</v>
      </c>
      <c r="F46" s="71">
        <v>82</v>
      </c>
      <c r="G46" s="76">
        <v>5787.7682926829302</v>
      </c>
      <c r="H46" s="70">
        <v>4.2878048780487603</v>
      </c>
      <c r="I46" s="75">
        <v>28.868837287048201</v>
      </c>
      <c r="J46" s="71"/>
      <c r="K46" s="75"/>
      <c r="L46" s="75"/>
      <c r="M46" s="75">
        <v>846.75</v>
      </c>
      <c r="N46" s="75">
        <v>3.84109404761905</v>
      </c>
      <c r="O46" s="78">
        <v>0.182744598807416</v>
      </c>
      <c r="P46" s="76">
        <v>121.21951219512199</v>
      </c>
      <c r="Q46" s="75">
        <v>6.86594712094284</v>
      </c>
      <c r="R46" s="75">
        <v>47.5351351351351</v>
      </c>
      <c r="S46" s="75">
        <v>3.35483009667194</v>
      </c>
      <c r="T46" s="75"/>
      <c r="U46" s="75"/>
    </row>
    <row r="47" spans="1:21" x14ac:dyDescent="0.2">
      <c r="A47" s="71" t="s">
        <v>64</v>
      </c>
      <c r="B47" s="77" t="s">
        <v>69</v>
      </c>
      <c r="C47" s="73" t="s">
        <v>106</v>
      </c>
      <c r="D47" s="74">
        <v>42849</v>
      </c>
      <c r="E47" s="75">
        <v>0.83689393939393897</v>
      </c>
      <c r="F47" s="71">
        <v>264</v>
      </c>
      <c r="G47" s="76">
        <v>6269.5189393939399</v>
      </c>
      <c r="H47" s="70">
        <v>-0.31515151515149098</v>
      </c>
      <c r="I47" s="75">
        <v>19.959289198396998</v>
      </c>
      <c r="J47" s="71">
        <v>123</v>
      </c>
      <c r="K47" s="75">
        <v>292.27642276422802</v>
      </c>
      <c r="L47" s="75">
        <v>249.24</v>
      </c>
      <c r="M47" s="75">
        <v>921.20799999999997</v>
      </c>
      <c r="N47" s="75">
        <v>2.9277206532414599</v>
      </c>
      <c r="O47" s="75">
        <v>9.7482778374651094E-2</v>
      </c>
      <c r="P47" s="76">
        <v>102.988636363636</v>
      </c>
      <c r="Q47" s="75">
        <v>2.2325708742793098</v>
      </c>
      <c r="R47" s="75">
        <v>46.232793522267201</v>
      </c>
      <c r="S47" s="75">
        <v>1.9508106426302201</v>
      </c>
      <c r="T47" s="75">
        <v>5.5761363636363699</v>
      </c>
      <c r="U47" s="75">
        <v>7.1393368377233299</v>
      </c>
    </row>
    <row r="48" spans="1:21" x14ac:dyDescent="0.2">
      <c r="A48" s="71" t="s">
        <v>64</v>
      </c>
      <c r="B48" s="72" t="s">
        <v>75</v>
      </c>
      <c r="C48" s="73" t="s">
        <v>107</v>
      </c>
      <c r="D48" s="74">
        <v>42739</v>
      </c>
      <c r="E48" s="75"/>
      <c r="F48" s="71">
        <v>90</v>
      </c>
      <c r="G48" s="76">
        <v>5095.6555555555597</v>
      </c>
      <c r="H48" s="70">
        <v>-2.74444444444444</v>
      </c>
      <c r="I48" s="75">
        <v>28.632069930275101</v>
      </c>
      <c r="J48" s="71"/>
      <c r="K48" s="75"/>
      <c r="L48" s="75"/>
      <c r="M48" s="75"/>
      <c r="N48" s="75"/>
      <c r="O48" s="75"/>
      <c r="P48" s="76">
        <v>134.73333333333301</v>
      </c>
      <c r="Q48" s="75">
        <v>5.4323854323531702</v>
      </c>
      <c r="R48" s="75">
        <v>30.3674157303371</v>
      </c>
      <c r="S48" s="75">
        <v>1.9809439300846401</v>
      </c>
      <c r="T48" s="75"/>
      <c r="U48" s="75"/>
    </row>
    <row r="49" spans="1:21" x14ac:dyDescent="0.2">
      <c r="A49" s="71" t="s">
        <v>64</v>
      </c>
      <c r="B49" s="77" t="s">
        <v>65</v>
      </c>
      <c r="C49" s="73" t="s">
        <v>108</v>
      </c>
      <c r="D49" s="74">
        <v>42929</v>
      </c>
      <c r="E49" s="75">
        <v>1.4285714285714299</v>
      </c>
      <c r="F49" s="71">
        <v>238</v>
      </c>
      <c r="G49" s="76">
        <v>5313.1638655462202</v>
      </c>
      <c r="H49" s="70">
        <v>-5.1911764705882204</v>
      </c>
      <c r="I49" s="75">
        <v>15.473770855964601</v>
      </c>
      <c r="J49" s="71">
        <v>216</v>
      </c>
      <c r="K49" s="75">
        <v>231.527777777778</v>
      </c>
      <c r="L49" s="75">
        <v>196.76851851851899</v>
      </c>
      <c r="M49" s="75">
        <v>716.29493087557603</v>
      </c>
      <c r="N49" s="75">
        <v>4.0759936500148104</v>
      </c>
      <c r="O49" s="75">
        <v>6.73966915696846E-2</v>
      </c>
      <c r="P49" s="76">
        <v>130</v>
      </c>
      <c r="Q49" s="75">
        <v>3.78804086903782</v>
      </c>
      <c r="R49" s="75">
        <v>32.831674208144797</v>
      </c>
      <c r="S49" s="75">
        <v>1.68697833188117</v>
      </c>
      <c r="T49" s="75">
        <v>-23.3810924369748</v>
      </c>
      <c r="U49" s="75">
        <v>8.3534055447599993</v>
      </c>
    </row>
    <row r="50" spans="1:21" x14ac:dyDescent="0.2">
      <c r="A50" s="71" t="s">
        <v>64</v>
      </c>
      <c r="B50" s="77" t="s">
        <v>75</v>
      </c>
      <c r="C50" s="73" t="s">
        <v>109</v>
      </c>
      <c r="D50" s="74">
        <v>42904</v>
      </c>
      <c r="E50" s="75">
        <v>0.211487603305785</v>
      </c>
      <c r="F50" s="71">
        <v>121</v>
      </c>
      <c r="G50" s="76">
        <v>4038.9338842975199</v>
      </c>
      <c r="H50" s="70">
        <v>-7.7314049586777402</v>
      </c>
      <c r="I50" s="75">
        <v>25.463248621268999</v>
      </c>
      <c r="J50" s="71">
        <v>48</v>
      </c>
      <c r="K50" s="75">
        <v>151.1875</v>
      </c>
      <c r="L50" s="75">
        <v>116.854166666667</v>
      </c>
      <c r="M50" s="75">
        <v>439.75</v>
      </c>
      <c r="N50" s="75">
        <v>4.7767534781558298</v>
      </c>
      <c r="O50" s="75">
        <v>0.139746734689598</v>
      </c>
      <c r="P50" s="76">
        <v>110.413223140496</v>
      </c>
      <c r="Q50" s="75">
        <v>4.4740708351198997</v>
      </c>
      <c r="R50" s="75">
        <v>34.8301724137931</v>
      </c>
      <c r="S50" s="75">
        <v>1.9339231629879201</v>
      </c>
      <c r="T50" s="75">
        <v>7.7806722689075603</v>
      </c>
      <c r="U50" s="75">
        <v>8.2758399892615593</v>
      </c>
    </row>
    <row r="51" spans="1:21" x14ac:dyDescent="0.2">
      <c r="A51" s="71" t="s">
        <v>64</v>
      </c>
      <c r="B51" s="77" t="s">
        <v>72</v>
      </c>
      <c r="C51" s="73" t="s">
        <v>110</v>
      </c>
      <c r="D51" s="74">
        <v>42751</v>
      </c>
      <c r="E51" s="75">
        <v>0.214772727272727</v>
      </c>
      <c r="F51" s="71">
        <v>308</v>
      </c>
      <c r="G51" s="76">
        <v>3950.40584415584</v>
      </c>
      <c r="H51" s="70">
        <v>-8.1269480519480997</v>
      </c>
      <c r="I51" s="75">
        <v>15.160624309254899</v>
      </c>
      <c r="J51" s="71"/>
      <c r="K51" s="75"/>
      <c r="L51" s="75"/>
      <c r="M51" s="75"/>
      <c r="N51" s="75"/>
      <c r="O51" s="75"/>
      <c r="P51" s="76">
        <v>186.06168831168799</v>
      </c>
      <c r="Q51" s="75">
        <v>4.0373402913892402</v>
      </c>
      <c r="R51" s="75">
        <v>19.244155844155799</v>
      </c>
      <c r="S51" s="75">
        <v>0.92323853043197501</v>
      </c>
      <c r="T51" s="75"/>
      <c r="U51" s="75"/>
    </row>
    <row r="52" spans="1:21" x14ac:dyDescent="0.2">
      <c r="A52" s="71" t="s">
        <v>64</v>
      </c>
      <c r="B52" s="77" t="s">
        <v>72</v>
      </c>
      <c r="C52" s="73" t="s">
        <v>111</v>
      </c>
      <c r="D52" s="74">
        <v>42858</v>
      </c>
      <c r="E52" s="75">
        <v>0.16625000000000001</v>
      </c>
      <c r="F52" s="71">
        <v>40</v>
      </c>
      <c r="G52" s="76">
        <v>5749.0249999999996</v>
      </c>
      <c r="H52" s="70">
        <v>-8.6900000000000102</v>
      </c>
      <c r="I52" s="75">
        <v>37.580619459694397</v>
      </c>
      <c r="J52" s="71"/>
      <c r="K52" s="75"/>
      <c r="L52" s="75"/>
      <c r="M52" s="75"/>
      <c r="N52" s="75"/>
      <c r="O52" s="75"/>
      <c r="P52" s="76">
        <v>131.625</v>
      </c>
      <c r="Q52" s="75">
        <v>11.2357994420764</v>
      </c>
      <c r="R52" s="75">
        <v>25.829729729729699</v>
      </c>
      <c r="S52" s="75">
        <v>3.5287746064598902</v>
      </c>
      <c r="T52" s="75"/>
      <c r="U52" s="75"/>
    </row>
    <row r="53" spans="1:21" x14ac:dyDescent="0.2">
      <c r="A53" s="71" t="s">
        <v>64</v>
      </c>
      <c r="B53" s="77" t="s">
        <v>65</v>
      </c>
      <c r="C53" s="73" t="s">
        <v>112</v>
      </c>
      <c r="D53" s="74">
        <v>42894</v>
      </c>
      <c r="E53" s="75">
        <v>1.5913636363636401</v>
      </c>
      <c r="F53" s="71">
        <v>88</v>
      </c>
      <c r="G53" s="76">
        <v>6280.2386363636397</v>
      </c>
      <c r="H53" s="70">
        <v>-8.8636363636363793</v>
      </c>
      <c r="I53" s="75">
        <v>24.160573900385199</v>
      </c>
      <c r="J53" s="71"/>
      <c r="K53" s="75"/>
      <c r="L53" s="75"/>
      <c r="M53" s="75">
        <v>802.375</v>
      </c>
      <c r="N53" s="75"/>
      <c r="O53" s="75"/>
      <c r="P53" s="76">
        <v>132.397727272727</v>
      </c>
      <c r="Q53" s="75">
        <v>6.3522418839432699</v>
      </c>
      <c r="R53" s="75">
        <v>31.271764705882301</v>
      </c>
      <c r="S53" s="75">
        <v>2.4858482434647899</v>
      </c>
      <c r="T53" s="75"/>
      <c r="U53" s="75"/>
    </row>
    <row r="54" spans="1:21" x14ac:dyDescent="0.2">
      <c r="A54" s="71" t="s">
        <v>64</v>
      </c>
      <c r="B54" s="77" t="s">
        <v>65</v>
      </c>
      <c r="C54" s="73" t="s">
        <v>113</v>
      </c>
      <c r="D54" s="74">
        <v>42913</v>
      </c>
      <c r="E54" s="75">
        <v>0.436458333333333</v>
      </c>
      <c r="F54" s="71">
        <v>48</v>
      </c>
      <c r="G54" s="76">
        <v>6437.875</v>
      </c>
      <c r="H54" s="70">
        <v>-9.9312499999999897</v>
      </c>
      <c r="I54" s="75">
        <v>39.623692022201702</v>
      </c>
      <c r="J54" s="71"/>
      <c r="K54" s="75"/>
      <c r="L54" s="75"/>
      <c r="M54" s="75"/>
      <c r="N54" s="75"/>
      <c r="O54" s="75"/>
      <c r="P54" s="76">
        <v>103.4375</v>
      </c>
      <c r="Q54" s="75">
        <v>7.1433464957120396</v>
      </c>
      <c r="R54" s="75">
        <v>42.728260869565197</v>
      </c>
      <c r="S54" s="75">
        <v>5.4751115957510299</v>
      </c>
      <c r="T54" s="75"/>
      <c r="U54" s="75"/>
    </row>
    <row r="55" spans="1:21" x14ac:dyDescent="0.2">
      <c r="A55" s="71" t="s">
        <v>64</v>
      </c>
      <c r="B55" s="77" t="s">
        <v>75</v>
      </c>
      <c r="C55" s="73" t="s">
        <v>114</v>
      </c>
      <c r="D55" s="74">
        <v>42937</v>
      </c>
      <c r="E55" s="75">
        <v>6.3829787234042604E-4</v>
      </c>
      <c r="F55" s="71">
        <v>47</v>
      </c>
      <c r="G55" s="76">
        <v>4342.6595744680899</v>
      </c>
      <c r="H55" s="70">
        <v>-11.7872340425531</v>
      </c>
      <c r="I55" s="75">
        <v>37.8435231496195</v>
      </c>
      <c r="J55" s="71"/>
      <c r="K55" s="75"/>
      <c r="L55" s="75"/>
      <c r="M55" s="75"/>
      <c r="N55" s="75">
        <v>3.2522886178861801</v>
      </c>
      <c r="O55" s="75">
        <v>0.197346994094316</v>
      </c>
      <c r="P55" s="76">
        <v>142.51063829787199</v>
      </c>
      <c r="Q55" s="75">
        <v>9.4762897232995496</v>
      </c>
      <c r="R55" s="75">
        <v>31.7925</v>
      </c>
      <c r="S55" s="75">
        <v>3.4843742540530398</v>
      </c>
      <c r="T55" s="75"/>
      <c r="U55" s="75"/>
    </row>
    <row r="56" spans="1:21" x14ac:dyDescent="0.2">
      <c r="A56" s="71" t="s">
        <v>64</v>
      </c>
      <c r="B56" s="77" t="s">
        <v>88</v>
      </c>
      <c r="C56" s="73" t="s">
        <v>115</v>
      </c>
      <c r="D56" s="74">
        <v>42802</v>
      </c>
      <c r="E56" s="75">
        <v>0.230537634408602</v>
      </c>
      <c r="F56" s="71">
        <v>93</v>
      </c>
      <c r="G56" s="76">
        <v>5899.0860215053799</v>
      </c>
      <c r="H56" s="70">
        <v>-12.8193548387096</v>
      </c>
      <c r="I56" s="75">
        <v>23.438361828097499</v>
      </c>
      <c r="J56" s="71"/>
      <c r="K56" s="75"/>
      <c r="L56" s="75"/>
      <c r="M56" s="75"/>
      <c r="N56" s="75"/>
      <c r="O56" s="75"/>
      <c r="P56" s="76">
        <v>124.408602150538</v>
      </c>
      <c r="Q56" s="75">
        <v>5.58947444171885</v>
      </c>
      <c r="R56" s="75">
        <v>41.207608695652198</v>
      </c>
      <c r="S56" s="75">
        <v>2.56394439845988</v>
      </c>
      <c r="T56" s="75"/>
      <c r="U56" s="75"/>
    </row>
    <row r="57" spans="1:21" x14ac:dyDescent="0.2">
      <c r="A57" s="71" t="s">
        <v>64</v>
      </c>
      <c r="B57" s="77" t="s">
        <v>69</v>
      </c>
      <c r="C57" s="73" t="s">
        <v>116</v>
      </c>
      <c r="D57" s="74">
        <v>42853</v>
      </c>
      <c r="E57" s="75">
        <v>1.03764084507042</v>
      </c>
      <c r="F57" s="71">
        <v>284</v>
      </c>
      <c r="G57" s="76">
        <v>6339.1690140845103</v>
      </c>
      <c r="H57" s="70">
        <v>-13.5704225352113</v>
      </c>
      <c r="I57" s="75">
        <v>15.801327982244199</v>
      </c>
      <c r="J57" s="71">
        <v>270</v>
      </c>
      <c r="K57" s="75">
        <v>280.292592592593</v>
      </c>
      <c r="L57" s="75">
        <v>233.5625</v>
      </c>
      <c r="M57" s="75">
        <v>862.90808823529403</v>
      </c>
      <c r="N57" s="75">
        <v>2.8192400127639301</v>
      </c>
      <c r="O57" s="75">
        <v>8.1091266939303103E-2</v>
      </c>
      <c r="P57" s="76">
        <v>137.42253521126801</v>
      </c>
      <c r="Q57" s="75">
        <v>3.1851555602588602</v>
      </c>
      <c r="R57" s="75">
        <v>44.3103703703704</v>
      </c>
      <c r="S57" s="75">
        <v>1.9312359222247399</v>
      </c>
      <c r="T57" s="75">
        <v>10.8712765957447</v>
      </c>
      <c r="U57" s="75">
        <v>6.69423990839078</v>
      </c>
    </row>
    <row r="58" spans="1:21" x14ac:dyDescent="0.2">
      <c r="A58" s="71" t="s">
        <v>64</v>
      </c>
      <c r="B58" s="77" t="s">
        <v>69</v>
      </c>
      <c r="C58" s="73" t="s">
        <v>117</v>
      </c>
      <c r="D58" s="74">
        <v>42850</v>
      </c>
      <c r="E58" s="75">
        <v>0.98219594594594595</v>
      </c>
      <c r="F58" s="71">
        <v>296</v>
      </c>
      <c r="G58" s="76">
        <v>5322.7195945945996</v>
      </c>
      <c r="H58" s="70">
        <v>-15.244256756756799</v>
      </c>
      <c r="I58" s="75">
        <v>13.4223081832299</v>
      </c>
      <c r="J58" s="71">
        <v>33</v>
      </c>
      <c r="K58" s="75">
        <v>227.69696969697</v>
      </c>
      <c r="L58" s="75">
        <v>194.030303030303</v>
      </c>
      <c r="M58" s="75">
        <v>704.48484848484895</v>
      </c>
      <c r="N58" s="75">
        <v>4.6895384615384597</v>
      </c>
      <c r="O58" s="75">
        <v>0.27250753119173199</v>
      </c>
      <c r="P58" s="76">
        <v>143.85135135135101</v>
      </c>
      <c r="Q58" s="75">
        <v>3.66661133773535</v>
      </c>
      <c r="R58" s="75">
        <v>30.2131944444445</v>
      </c>
      <c r="S58" s="75">
        <v>1.27210036065869</v>
      </c>
      <c r="T58" s="75">
        <v>-27.209016393442599</v>
      </c>
      <c r="U58" s="75">
        <v>5.9132824385390697</v>
      </c>
    </row>
    <row r="59" spans="1:21" x14ac:dyDescent="0.2">
      <c r="A59" s="71" t="s">
        <v>64</v>
      </c>
      <c r="B59" s="72" t="s">
        <v>65</v>
      </c>
      <c r="C59" s="73" t="s">
        <v>118</v>
      </c>
      <c r="D59" s="74">
        <v>42884</v>
      </c>
      <c r="E59" s="75"/>
      <c r="F59" s="71">
        <v>32</v>
      </c>
      <c r="G59" s="76">
        <v>6807.0625</v>
      </c>
      <c r="H59" s="70">
        <v>-16.559374999999999</v>
      </c>
      <c r="I59" s="75">
        <v>47.486349239547799</v>
      </c>
      <c r="J59" s="71"/>
      <c r="K59" s="75"/>
      <c r="L59" s="75"/>
      <c r="M59" s="75"/>
      <c r="N59" s="75"/>
      <c r="O59" s="75"/>
      <c r="P59" s="76">
        <v>133</v>
      </c>
      <c r="Q59" s="75">
        <v>11.731454135316399</v>
      </c>
      <c r="R59" s="75">
        <v>58.721428571428604</v>
      </c>
      <c r="S59" s="75">
        <v>5.9265262297510697</v>
      </c>
      <c r="T59" s="75"/>
      <c r="U59" s="75"/>
    </row>
    <row r="60" spans="1:21" x14ac:dyDescent="0.2">
      <c r="A60" s="71" t="s">
        <v>64</v>
      </c>
      <c r="B60" s="77" t="s">
        <v>69</v>
      </c>
      <c r="C60" s="73" t="s">
        <v>119</v>
      </c>
      <c r="D60" s="74">
        <v>42486</v>
      </c>
      <c r="E60" s="75">
        <v>1.1801393728223</v>
      </c>
      <c r="F60" s="71">
        <v>287</v>
      </c>
      <c r="G60" s="76">
        <v>5753.7317073170698</v>
      </c>
      <c r="H60" s="70">
        <v>-16.719860627177699</v>
      </c>
      <c r="I60" s="75">
        <v>16.6811605087345</v>
      </c>
      <c r="J60" s="71"/>
      <c r="K60" s="75"/>
      <c r="L60" s="75"/>
      <c r="M60" s="75">
        <v>655.13333333333298</v>
      </c>
      <c r="N60" s="75">
        <v>2.4216227272727302</v>
      </c>
      <c r="O60" s="75">
        <v>0.19777579659498501</v>
      </c>
      <c r="P60" s="76">
        <v>139.80487804878001</v>
      </c>
      <c r="Q60" s="75">
        <v>3.1906156429783201</v>
      </c>
      <c r="R60" s="75">
        <v>39.507352941176499</v>
      </c>
      <c r="S60" s="75">
        <v>1.87480628220808</v>
      </c>
      <c r="T60" s="75"/>
      <c r="U60" s="75"/>
    </row>
    <row r="61" spans="1:21" x14ac:dyDescent="0.2">
      <c r="A61" s="71" t="s">
        <v>64</v>
      </c>
      <c r="B61" s="72" t="s">
        <v>72</v>
      </c>
      <c r="C61" s="73" t="s">
        <v>120</v>
      </c>
      <c r="D61" s="74">
        <v>42491</v>
      </c>
      <c r="E61" s="75">
        <v>2.5391044776119398</v>
      </c>
      <c r="F61" s="71">
        <v>201</v>
      </c>
      <c r="G61" s="76">
        <v>4629.7462686567196</v>
      </c>
      <c r="H61" s="70">
        <v>-20.0154228855721</v>
      </c>
      <c r="I61" s="75">
        <v>19.111683841525601</v>
      </c>
      <c r="J61" s="71"/>
      <c r="K61" s="75"/>
      <c r="L61" s="75"/>
      <c r="M61" s="75"/>
      <c r="N61" s="75">
        <v>6.0258988095238104</v>
      </c>
      <c r="O61" s="75">
        <v>0.38155457633113299</v>
      </c>
      <c r="P61" s="76">
        <v>111.333333333333</v>
      </c>
      <c r="Q61" s="75">
        <v>3.1781540790083</v>
      </c>
      <c r="R61" s="75">
        <v>29.285714285714299</v>
      </c>
      <c r="S61" s="75">
        <v>1.5107356394709699</v>
      </c>
      <c r="T61" s="75"/>
      <c r="U61" s="75"/>
    </row>
    <row r="62" spans="1:21" x14ac:dyDescent="0.2">
      <c r="A62" s="71" t="s">
        <v>64</v>
      </c>
      <c r="B62" s="77" t="s">
        <v>69</v>
      </c>
      <c r="C62" s="73" t="s">
        <v>121</v>
      </c>
      <c r="D62" s="74">
        <v>42611</v>
      </c>
      <c r="E62" s="75">
        <v>1.4043943661971801</v>
      </c>
      <c r="F62" s="71">
        <v>355</v>
      </c>
      <c r="G62" s="76">
        <v>5906.9492957746497</v>
      </c>
      <c r="H62" s="70">
        <v>-21.478873239436499</v>
      </c>
      <c r="I62" s="75">
        <v>15.631186747557599</v>
      </c>
      <c r="J62" s="71"/>
      <c r="K62" s="75"/>
      <c r="L62" s="75"/>
      <c r="M62" s="75"/>
      <c r="N62" s="75">
        <v>3.8488332867367201</v>
      </c>
      <c r="O62" s="75">
        <v>8.7581446408484198E-2</v>
      </c>
      <c r="P62" s="76">
        <v>132.88732394366201</v>
      </c>
      <c r="Q62" s="75">
        <v>2.8808815903518599</v>
      </c>
      <c r="R62" s="75">
        <v>40.006927710843399</v>
      </c>
      <c r="S62" s="75">
        <v>1.4282204245876799</v>
      </c>
      <c r="T62" s="75"/>
      <c r="U62" s="75"/>
    </row>
    <row r="63" spans="1:21" x14ac:dyDescent="0.2">
      <c r="A63" s="71" t="s">
        <v>64</v>
      </c>
      <c r="B63" s="77" t="s">
        <v>67</v>
      </c>
      <c r="C63" s="73" t="s">
        <v>122</v>
      </c>
      <c r="D63" s="74">
        <v>42772</v>
      </c>
      <c r="E63" s="75"/>
      <c r="F63" s="71">
        <v>39</v>
      </c>
      <c r="G63" s="76">
        <v>2790.9487179487201</v>
      </c>
      <c r="H63" s="70">
        <v>-22.0102564102564</v>
      </c>
      <c r="I63" s="75">
        <v>28.384982010025499</v>
      </c>
      <c r="J63" s="71"/>
      <c r="K63" s="75"/>
      <c r="L63" s="75"/>
      <c r="M63" s="75"/>
      <c r="N63" s="75"/>
      <c r="O63" s="75"/>
      <c r="P63" s="76">
        <v>136.20512820512801</v>
      </c>
      <c r="Q63" s="75">
        <v>10.994120590890599</v>
      </c>
      <c r="R63" s="75">
        <v>25.412820512820499</v>
      </c>
      <c r="S63" s="75">
        <v>2.2139545760638799</v>
      </c>
      <c r="T63" s="75"/>
      <c r="U63" s="75"/>
    </row>
    <row r="64" spans="1:21" x14ac:dyDescent="0.2">
      <c r="A64" s="71" t="s">
        <v>64</v>
      </c>
      <c r="B64" s="77" t="s">
        <v>88</v>
      </c>
      <c r="C64" s="73" t="s">
        <v>123</v>
      </c>
      <c r="D64" s="74">
        <v>42824</v>
      </c>
      <c r="E64" s="75"/>
      <c r="F64" s="71">
        <v>45</v>
      </c>
      <c r="G64" s="76">
        <v>4176.0222222222201</v>
      </c>
      <c r="H64" s="70">
        <v>-22.54</v>
      </c>
      <c r="I64" s="75">
        <v>29.706221740588401</v>
      </c>
      <c r="J64" s="71"/>
      <c r="K64" s="75"/>
      <c r="L64" s="75"/>
      <c r="M64" s="75">
        <v>446.81818181818198</v>
      </c>
      <c r="N64" s="75">
        <v>2.8149670454545501</v>
      </c>
      <c r="O64" s="78">
        <v>0.28018639984877602</v>
      </c>
      <c r="P64" s="76">
        <v>124.888888888889</v>
      </c>
      <c r="Q64" s="75">
        <v>9.6730502549386106</v>
      </c>
      <c r="R64" s="75">
        <v>23.6</v>
      </c>
      <c r="S64" s="75">
        <v>2.3909234483748398</v>
      </c>
      <c r="T64" s="75"/>
      <c r="U64" s="75"/>
    </row>
    <row r="65" spans="1:21" x14ac:dyDescent="0.2">
      <c r="A65" s="71" t="s">
        <v>64</v>
      </c>
      <c r="B65" s="77" t="s">
        <v>67</v>
      </c>
      <c r="C65" s="73" t="s">
        <v>124</v>
      </c>
      <c r="D65" s="74">
        <v>42918</v>
      </c>
      <c r="E65" s="75">
        <v>0.50902255639097704</v>
      </c>
      <c r="F65" s="71">
        <v>133</v>
      </c>
      <c r="G65" s="76">
        <v>5409.7819548872203</v>
      </c>
      <c r="H65" s="70">
        <v>-22.709022556391002</v>
      </c>
      <c r="I65" s="75">
        <v>24.3462015897925</v>
      </c>
      <c r="J65" s="71"/>
      <c r="K65" s="75"/>
      <c r="L65" s="75"/>
      <c r="M65" s="75"/>
      <c r="N65" s="75">
        <v>2.4805266666666701</v>
      </c>
      <c r="O65" s="78">
        <v>0.273356992915813</v>
      </c>
      <c r="P65" s="76">
        <v>123.142857142857</v>
      </c>
      <c r="Q65" s="75">
        <v>5.0656112441598404</v>
      </c>
      <c r="R65" s="75">
        <v>39.789655172413802</v>
      </c>
      <c r="S65" s="75">
        <v>2.4141696215230599</v>
      </c>
      <c r="T65" s="75"/>
      <c r="U65" s="75"/>
    </row>
    <row r="66" spans="1:21" x14ac:dyDescent="0.2">
      <c r="A66" s="71" t="s">
        <v>64</v>
      </c>
      <c r="B66" s="77" t="s">
        <v>88</v>
      </c>
      <c r="C66" s="73" t="s">
        <v>125</v>
      </c>
      <c r="D66" s="74">
        <v>42913</v>
      </c>
      <c r="E66" s="75">
        <v>1.53887005649717</v>
      </c>
      <c r="F66" s="71">
        <v>177</v>
      </c>
      <c r="G66" s="76">
        <v>5842.3841807909603</v>
      </c>
      <c r="H66" s="70">
        <v>-22.831638418079201</v>
      </c>
      <c r="I66" s="75">
        <v>20.520008058036399</v>
      </c>
      <c r="J66" s="71"/>
      <c r="K66" s="75"/>
      <c r="L66" s="75"/>
      <c r="M66" s="75">
        <v>758</v>
      </c>
      <c r="N66" s="75">
        <v>3.5375277777777798</v>
      </c>
      <c r="O66" s="75">
        <v>0.19172114477325999</v>
      </c>
      <c r="P66" s="76">
        <v>111.29378531073399</v>
      </c>
      <c r="Q66" s="75">
        <v>3.4881058591612399</v>
      </c>
      <c r="R66" s="75">
        <v>48.1175757575758</v>
      </c>
      <c r="S66" s="75">
        <v>2.7250808692429001</v>
      </c>
      <c r="T66" s="75"/>
      <c r="U66" s="75"/>
    </row>
    <row r="67" spans="1:21" x14ac:dyDescent="0.2">
      <c r="A67" s="71" t="s">
        <v>64</v>
      </c>
      <c r="B67" s="77" t="s">
        <v>72</v>
      </c>
      <c r="C67" s="73" t="s">
        <v>126</v>
      </c>
      <c r="D67" s="74">
        <v>42506</v>
      </c>
      <c r="E67" s="75">
        <v>1.2516216216216201</v>
      </c>
      <c r="F67" s="71">
        <v>481</v>
      </c>
      <c r="G67" s="76">
        <v>4184.25363825364</v>
      </c>
      <c r="H67" s="70">
        <v>-23.593347193347299</v>
      </c>
      <c r="I67" s="75">
        <v>13.9357417686705</v>
      </c>
      <c r="J67" s="71">
        <v>83</v>
      </c>
      <c r="K67" s="75">
        <v>168.71084337349399</v>
      </c>
      <c r="L67" s="75">
        <v>141.55421686746999</v>
      </c>
      <c r="M67" s="75">
        <v>534.20481927710796</v>
      </c>
      <c r="N67" s="75"/>
      <c r="O67" s="75"/>
      <c r="P67" s="76">
        <v>117.7920997921</v>
      </c>
      <c r="Q67" s="75">
        <v>2.0618292920032202</v>
      </c>
      <c r="R67" s="75">
        <v>34.861002178649201</v>
      </c>
      <c r="S67" s="75">
        <v>1.32265454906938</v>
      </c>
      <c r="T67" s="75"/>
      <c r="U67" s="75"/>
    </row>
    <row r="68" spans="1:21" x14ac:dyDescent="0.2">
      <c r="A68" s="71" t="s">
        <v>64</v>
      </c>
      <c r="B68" s="77" t="s">
        <v>65</v>
      </c>
      <c r="C68" s="73" t="s">
        <v>127</v>
      </c>
      <c r="D68" s="74">
        <v>42510</v>
      </c>
      <c r="E68" s="75">
        <v>0.377722772277228</v>
      </c>
      <c r="F68" s="71">
        <v>101</v>
      </c>
      <c r="G68" s="76">
        <v>4955</v>
      </c>
      <c r="H68" s="70">
        <v>-25.516831683168299</v>
      </c>
      <c r="I68" s="75">
        <v>27.0289888775219</v>
      </c>
      <c r="J68" s="71"/>
      <c r="K68" s="75"/>
      <c r="L68" s="75"/>
      <c r="M68" s="75"/>
      <c r="N68" s="75"/>
      <c r="O68" s="75"/>
      <c r="P68" s="76">
        <v>151</v>
      </c>
      <c r="Q68" s="75">
        <v>5.95012272109068</v>
      </c>
      <c r="R68" s="75">
        <v>29.488118811881201</v>
      </c>
      <c r="S68" s="75">
        <v>1.8304424002008099</v>
      </c>
      <c r="T68" s="75"/>
      <c r="U68" s="75"/>
    </row>
    <row r="69" spans="1:21" x14ac:dyDescent="0.2">
      <c r="A69" s="71" t="s">
        <v>64</v>
      </c>
      <c r="B69" s="77" t="s">
        <v>72</v>
      </c>
      <c r="C69" s="73" t="s">
        <v>128</v>
      </c>
      <c r="D69" s="74">
        <v>42786</v>
      </c>
      <c r="E69" s="75">
        <v>0.52140350877192998</v>
      </c>
      <c r="F69" s="71">
        <v>57</v>
      </c>
      <c r="G69" s="76">
        <v>5695.0175438596498</v>
      </c>
      <c r="H69" s="70">
        <v>-28.5614035087719</v>
      </c>
      <c r="I69" s="75">
        <v>34.835539654531999</v>
      </c>
      <c r="J69" s="71"/>
      <c r="K69" s="75"/>
      <c r="L69" s="75"/>
      <c r="M69" s="75"/>
      <c r="N69" s="75"/>
      <c r="O69" s="75"/>
      <c r="P69" s="76">
        <v>126.31578947368401</v>
      </c>
      <c r="Q69" s="75">
        <v>9.4452371567143292</v>
      </c>
      <c r="R69" s="75">
        <v>43.349090909090897</v>
      </c>
      <c r="S69" s="75">
        <v>4.7023998978723904</v>
      </c>
      <c r="T69" s="75"/>
      <c r="U69" s="75"/>
    </row>
    <row r="70" spans="1:21" x14ac:dyDescent="0.2">
      <c r="A70" s="71" t="s">
        <v>64</v>
      </c>
      <c r="B70" s="77" t="s">
        <v>75</v>
      </c>
      <c r="C70" s="73" t="s">
        <v>129</v>
      </c>
      <c r="D70" s="74">
        <v>42980</v>
      </c>
      <c r="E70" s="75">
        <v>0.34499999999999997</v>
      </c>
      <c r="F70" s="71">
        <v>38</v>
      </c>
      <c r="G70" s="76">
        <v>8261.78947368421</v>
      </c>
      <c r="H70" s="70">
        <v>-30</v>
      </c>
      <c r="I70" s="75">
        <v>49.875083788704501</v>
      </c>
      <c r="J70" s="71"/>
      <c r="K70" s="75"/>
      <c r="L70" s="75"/>
      <c r="M70" s="75"/>
      <c r="N70" s="75"/>
      <c r="O70" s="75"/>
      <c r="P70" s="76">
        <v>119.026315789474</v>
      </c>
      <c r="Q70" s="75">
        <v>10.3821357980851</v>
      </c>
      <c r="R70" s="75">
        <v>53.4486486486486</v>
      </c>
      <c r="S70" s="75">
        <v>6.4847529903358696</v>
      </c>
      <c r="T70" s="75"/>
      <c r="U70" s="75"/>
    </row>
    <row r="71" spans="1:21" x14ac:dyDescent="0.2">
      <c r="A71" s="71" t="s">
        <v>64</v>
      </c>
      <c r="B71" s="77" t="s">
        <v>72</v>
      </c>
      <c r="C71" s="73" t="s">
        <v>130</v>
      </c>
      <c r="D71" s="74">
        <v>42785</v>
      </c>
      <c r="E71" s="75">
        <v>0.50583333333333302</v>
      </c>
      <c r="F71" s="71">
        <v>48</v>
      </c>
      <c r="G71" s="76">
        <v>5186.4375</v>
      </c>
      <c r="H71" s="70">
        <v>-33.254166666666698</v>
      </c>
      <c r="I71" s="75">
        <v>30.092473016598799</v>
      </c>
      <c r="J71" s="71"/>
      <c r="K71" s="75"/>
      <c r="L71" s="75"/>
      <c r="M71" s="75"/>
      <c r="N71" s="75"/>
      <c r="O71" s="75"/>
      <c r="P71" s="76">
        <v>118.5625</v>
      </c>
      <c r="Q71" s="75">
        <v>6.4513939783727698</v>
      </c>
      <c r="R71" s="75">
        <v>41.554166666666703</v>
      </c>
      <c r="S71" s="75">
        <v>3.9012602054846801</v>
      </c>
      <c r="T71" s="75"/>
      <c r="U71" s="75"/>
    </row>
    <row r="72" spans="1:21" x14ac:dyDescent="0.2">
      <c r="A72" s="71" t="s">
        <v>64</v>
      </c>
      <c r="B72" s="77" t="s">
        <v>69</v>
      </c>
      <c r="C72" s="73" t="s">
        <v>131</v>
      </c>
      <c r="D72" s="74">
        <v>42751</v>
      </c>
      <c r="E72" s="75">
        <v>0.23338028169014099</v>
      </c>
      <c r="F72" s="71">
        <v>1349</v>
      </c>
      <c r="G72" s="76">
        <v>5525.5100074129004</v>
      </c>
      <c r="H72" s="70">
        <v>-33.522016308376699</v>
      </c>
      <c r="I72" s="75">
        <v>7.9040657274320898</v>
      </c>
      <c r="J72" s="71"/>
      <c r="K72" s="75"/>
      <c r="L72" s="75"/>
      <c r="M72" s="75"/>
      <c r="N72" s="75"/>
      <c r="O72" s="75"/>
      <c r="P72" s="76">
        <v>128.67679762787299</v>
      </c>
      <c r="Q72" s="75">
        <v>1.47873498599897</v>
      </c>
      <c r="R72" s="75">
        <v>38.484965831435098</v>
      </c>
      <c r="S72" s="75">
        <v>0.67746245160936502</v>
      </c>
      <c r="T72" s="75"/>
      <c r="U72" s="75"/>
    </row>
    <row r="73" spans="1:21" x14ac:dyDescent="0.2">
      <c r="A73" s="71" t="s">
        <v>64</v>
      </c>
      <c r="B73" s="77" t="s">
        <v>65</v>
      </c>
      <c r="C73" s="73" t="s">
        <v>132</v>
      </c>
      <c r="D73" s="74">
        <v>42856</v>
      </c>
      <c r="E73" s="75">
        <v>0.18425</v>
      </c>
      <c r="F73" s="71">
        <v>120</v>
      </c>
      <c r="G73" s="76">
        <v>5063.8416666666699</v>
      </c>
      <c r="H73" s="70">
        <v>-33.6175</v>
      </c>
      <c r="I73" s="75">
        <v>27.002873917555899</v>
      </c>
      <c r="J73" s="71"/>
      <c r="K73" s="75"/>
      <c r="L73" s="75"/>
      <c r="M73" s="75"/>
      <c r="N73" s="75">
        <v>3.10377777777778</v>
      </c>
      <c r="O73" s="75">
        <v>0.27402738579214703</v>
      </c>
      <c r="P73" s="76">
        <v>111.841666666667</v>
      </c>
      <c r="Q73" s="75">
        <v>5.1860348436572004</v>
      </c>
      <c r="R73" s="75">
        <v>25.6263636363636</v>
      </c>
      <c r="S73" s="75">
        <v>1.5277257881759301</v>
      </c>
      <c r="T73" s="75"/>
      <c r="U73" s="75"/>
    </row>
    <row r="74" spans="1:21" x14ac:dyDescent="0.2">
      <c r="A74" s="71" t="s">
        <v>64</v>
      </c>
      <c r="B74" s="77" t="s">
        <v>88</v>
      </c>
      <c r="C74" s="73" t="s">
        <v>133</v>
      </c>
      <c r="D74" s="74">
        <v>42936</v>
      </c>
      <c r="E74" s="75">
        <v>0.71012048192771104</v>
      </c>
      <c r="F74" s="71">
        <v>166</v>
      </c>
      <c r="G74" s="76">
        <v>5874.0481927710798</v>
      </c>
      <c r="H74" s="70">
        <v>-33.629518072289201</v>
      </c>
      <c r="I74" s="75">
        <v>19.841116459257499</v>
      </c>
      <c r="J74" s="71"/>
      <c r="K74" s="75"/>
      <c r="L74" s="75"/>
      <c r="M74" s="75">
        <v>769.56</v>
      </c>
      <c r="N74" s="75">
        <v>4.1018036257882198</v>
      </c>
      <c r="O74" s="75">
        <v>0.14224339637938499</v>
      </c>
      <c r="P74" s="76">
        <v>130.16265060241</v>
      </c>
      <c r="Q74" s="75">
        <v>3.98439182097467</v>
      </c>
      <c r="R74" s="75">
        <v>49.643292682926798</v>
      </c>
      <c r="S74" s="75">
        <v>2.16640139990507</v>
      </c>
      <c r="T74" s="75"/>
      <c r="U74" s="75"/>
    </row>
    <row r="75" spans="1:21" x14ac:dyDescent="0.2">
      <c r="A75" s="71" t="s">
        <v>64</v>
      </c>
      <c r="B75" s="77" t="s">
        <v>75</v>
      </c>
      <c r="C75" s="73" t="s">
        <v>134</v>
      </c>
      <c r="D75" s="74">
        <v>42792</v>
      </c>
      <c r="E75" s="75"/>
      <c r="F75" s="71">
        <v>26</v>
      </c>
      <c r="G75" s="76">
        <v>5054.6153846153802</v>
      </c>
      <c r="H75" s="70">
        <v>-34.342307692307699</v>
      </c>
      <c r="I75" s="75">
        <v>36.226537732643898</v>
      </c>
      <c r="J75" s="71"/>
      <c r="K75" s="75"/>
      <c r="L75" s="75"/>
      <c r="M75" s="75">
        <v>695</v>
      </c>
      <c r="N75" s="75"/>
      <c r="O75" s="75"/>
      <c r="P75" s="76">
        <v>148.65384615384599</v>
      </c>
      <c r="Q75" s="75">
        <v>13.5912802711255</v>
      </c>
      <c r="R75" s="75">
        <v>26.47</v>
      </c>
      <c r="S75" s="75">
        <v>3.6065809731364</v>
      </c>
      <c r="T75" s="75"/>
      <c r="U75" s="75"/>
    </row>
    <row r="76" spans="1:21" x14ac:dyDescent="0.2">
      <c r="A76" s="71" t="s">
        <v>64</v>
      </c>
      <c r="B76" s="77" t="s">
        <v>65</v>
      </c>
      <c r="C76" s="73" t="s">
        <v>135</v>
      </c>
      <c r="D76" s="74">
        <v>42858</v>
      </c>
      <c r="E76" s="75"/>
      <c r="F76" s="71">
        <v>50</v>
      </c>
      <c r="G76" s="76">
        <v>4445.8</v>
      </c>
      <c r="H76" s="70">
        <v>-35.494</v>
      </c>
      <c r="I76" s="75">
        <v>28.318475459080201</v>
      </c>
      <c r="J76" s="71"/>
      <c r="K76" s="75"/>
      <c r="L76" s="75"/>
      <c r="M76" s="75"/>
      <c r="N76" s="75"/>
      <c r="O76" s="78"/>
      <c r="P76" s="76">
        <v>154.26</v>
      </c>
      <c r="Q76" s="75">
        <v>10.6899078860505</v>
      </c>
      <c r="R76" s="75">
        <v>21.728000000000002</v>
      </c>
      <c r="S76" s="75">
        <v>2.4359401487235401</v>
      </c>
      <c r="T76" s="75"/>
      <c r="U76" s="75"/>
    </row>
    <row r="77" spans="1:21" x14ac:dyDescent="0.2">
      <c r="A77" s="71" t="s">
        <v>64</v>
      </c>
      <c r="B77" s="77" t="s">
        <v>72</v>
      </c>
      <c r="C77" s="73" t="s">
        <v>136</v>
      </c>
      <c r="D77" s="74">
        <v>42860</v>
      </c>
      <c r="E77" s="75">
        <v>0.65993243243243205</v>
      </c>
      <c r="F77" s="71">
        <v>148</v>
      </c>
      <c r="G77" s="76">
        <v>4587.4459459459504</v>
      </c>
      <c r="H77" s="70">
        <v>-36.524999999999999</v>
      </c>
      <c r="I77" s="75">
        <v>20.740626483824698</v>
      </c>
      <c r="J77" s="71"/>
      <c r="K77" s="75"/>
      <c r="L77" s="75"/>
      <c r="M77" s="75"/>
      <c r="N77" s="75">
        <v>4.5978121212121197</v>
      </c>
      <c r="O77" s="75">
        <v>0.26791414481437997</v>
      </c>
      <c r="P77" s="76">
        <v>111.114864864865</v>
      </c>
      <c r="Q77" s="75">
        <v>3.7645046281657799</v>
      </c>
      <c r="R77" s="75">
        <v>20.697945205479499</v>
      </c>
      <c r="S77" s="75">
        <v>1.5142392853509099</v>
      </c>
      <c r="T77" s="75"/>
      <c r="U77" s="75"/>
    </row>
    <row r="78" spans="1:21" x14ac:dyDescent="0.2">
      <c r="A78" s="71" t="s">
        <v>64</v>
      </c>
      <c r="B78" s="77" t="s">
        <v>69</v>
      </c>
      <c r="C78" s="73" t="s">
        <v>137</v>
      </c>
      <c r="D78" s="74">
        <v>42716</v>
      </c>
      <c r="E78" s="75">
        <v>1.36</v>
      </c>
      <c r="F78" s="71">
        <v>130</v>
      </c>
      <c r="G78" s="76">
        <v>5198.4846153846202</v>
      </c>
      <c r="H78" s="70">
        <v>-36.817692307692298</v>
      </c>
      <c r="I78" s="75">
        <v>19.449146830168299</v>
      </c>
      <c r="J78" s="71">
        <v>71</v>
      </c>
      <c r="K78" s="75">
        <v>243.591549295775</v>
      </c>
      <c r="L78" s="75">
        <v>189.29577464788699</v>
      </c>
      <c r="M78" s="75">
        <v>724.97183098591597</v>
      </c>
      <c r="N78" s="75">
        <v>3.7343492045401598</v>
      </c>
      <c r="O78" s="75">
        <v>0.158704703262907</v>
      </c>
      <c r="P78" s="76">
        <v>127.80769230769199</v>
      </c>
      <c r="Q78" s="75">
        <v>5.3424202867646802</v>
      </c>
      <c r="R78" s="75">
        <v>29.404</v>
      </c>
      <c r="S78" s="75">
        <v>2.0402559611717299</v>
      </c>
      <c r="T78" s="75">
        <v>17.8471698113208</v>
      </c>
      <c r="U78" s="75">
        <v>10.4680084415489</v>
      </c>
    </row>
    <row r="79" spans="1:21" x14ac:dyDescent="0.2">
      <c r="A79" s="71" t="s">
        <v>64</v>
      </c>
      <c r="B79" s="77" t="s">
        <v>65</v>
      </c>
      <c r="C79" s="73" t="s">
        <v>138</v>
      </c>
      <c r="D79" s="74">
        <v>42843</v>
      </c>
      <c r="E79" s="75">
        <v>0.35737704918032798</v>
      </c>
      <c r="F79" s="71">
        <v>610</v>
      </c>
      <c r="G79" s="76">
        <v>6843.6688524590199</v>
      </c>
      <c r="H79" s="70">
        <v>-37.817540983606499</v>
      </c>
      <c r="I79" s="75">
        <v>12.468966502298599</v>
      </c>
      <c r="J79" s="71"/>
      <c r="K79" s="75"/>
      <c r="L79" s="75"/>
      <c r="M79" s="75"/>
      <c r="N79" s="75"/>
      <c r="O79" s="75"/>
      <c r="P79" s="76">
        <v>110.088524590164</v>
      </c>
      <c r="Q79" s="75">
        <v>2.0789934681653999</v>
      </c>
      <c r="R79" s="75">
        <v>35.289546351084802</v>
      </c>
      <c r="S79" s="75">
        <v>1.02841609461535</v>
      </c>
      <c r="T79" s="75"/>
      <c r="U79" s="75"/>
    </row>
    <row r="80" spans="1:21" x14ac:dyDescent="0.2">
      <c r="A80" s="71" t="s">
        <v>64</v>
      </c>
      <c r="B80" s="77" t="s">
        <v>72</v>
      </c>
      <c r="C80" s="73" t="s">
        <v>139</v>
      </c>
      <c r="D80" s="74">
        <v>42738</v>
      </c>
      <c r="E80" s="75"/>
      <c r="F80" s="71">
        <v>46</v>
      </c>
      <c r="G80" s="76">
        <v>2944.3695652173901</v>
      </c>
      <c r="H80" s="70">
        <v>-38.521739130434803</v>
      </c>
      <c r="I80" s="75">
        <v>27.0463607905034</v>
      </c>
      <c r="J80" s="71"/>
      <c r="K80" s="75"/>
      <c r="L80" s="75"/>
      <c r="M80" s="75"/>
      <c r="N80" s="75"/>
      <c r="O80" s="75"/>
      <c r="P80" s="76">
        <v>166.565217391304</v>
      </c>
      <c r="Q80" s="75">
        <v>12.9953039520326</v>
      </c>
      <c r="R80" s="75">
        <v>18.9478260869565</v>
      </c>
      <c r="S80" s="75">
        <v>1.85651415898621</v>
      </c>
      <c r="T80" s="75"/>
      <c r="U80" s="75"/>
    </row>
    <row r="81" spans="1:21" x14ac:dyDescent="0.2">
      <c r="A81" s="71" t="s">
        <v>64</v>
      </c>
      <c r="B81" s="77" t="s">
        <v>67</v>
      </c>
      <c r="C81" s="73" t="s">
        <v>140</v>
      </c>
      <c r="D81" s="74">
        <v>42818</v>
      </c>
      <c r="E81" s="75">
        <v>0.44124999999999998</v>
      </c>
      <c r="F81" s="71">
        <v>216</v>
      </c>
      <c r="G81" s="76">
        <v>6009.7870370370401</v>
      </c>
      <c r="H81" s="70">
        <v>-41.254166666666698</v>
      </c>
      <c r="I81" s="75">
        <v>19.2949196119222</v>
      </c>
      <c r="J81" s="71">
        <v>120</v>
      </c>
      <c r="K81" s="75">
        <v>211.48333333333301</v>
      </c>
      <c r="L81" s="75">
        <v>219.33600000000001</v>
      </c>
      <c r="M81" s="75">
        <v>757.84</v>
      </c>
      <c r="N81" s="75">
        <v>2.8895346779684399</v>
      </c>
      <c r="O81" s="75">
        <v>0.11359517663040999</v>
      </c>
      <c r="P81" s="76">
        <v>122.773148148148</v>
      </c>
      <c r="Q81" s="75">
        <v>3.4562725694726102</v>
      </c>
      <c r="R81" s="75">
        <v>45.972815533980601</v>
      </c>
      <c r="S81" s="75">
        <v>2.30951735614858</v>
      </c>
      <c r="T81" s="75">
        <v>-27.731904761904801</v>
      </c>
      <c r="U81" s="75">
        <v>7.0492827146149502</v>
      </c>
    </row>
    <row r="82" spans="1:21" x14ac:dyDescent="0.2">
      <c r="A82" s="71" t="s">
        <v>64</v>
      </c>
      <c r="B82" s="72" t="s">
        <v>141</v>
      </c>
      <c r="C82" s="73" t="s">
        <v>142</v>
      </c>
      <c r="D82" s="74">
        <v>42800</v>
      </c>
      <c r="E82" s="75">
        <v>0.81285714285714294</v>
      </c>
      <c r="F82" s="71">
        <v>49</v>
      </c>
      <c r="G82" s="76">
        <v>2949.7959183673502</v>
      </c>
      <c r="H82" s="70">
        <v>-42.032653061224501</v>
      </c>
      <c r="I82" s="75">
        <v>21.986447083102199</v>
      </c>
      <c r="J82" s="71"/>
      <c r="K82" s="75"/>
      <c r="L82" s="75"/>
      <c r="M82" s="75"/>
      <c r="N82" s="75"/>
      <c r="O82" s="75"/>
      <c r="P82" s="76">
        <v>141.632653061224</v>
      </c>
      <c r="Q82" s="75">
        <v>7.7739477423840997</v>
      </c>
      <c r="R82" s="75">
        <v>11.7854166666667</v>
      </c>
      <c r="S82" s="75">
        <v>1.29267916019396</v>
      </c>
      <c r="T82" s="75"/>
      <c r="U82" s="75"/>
    </row>
    <row r="83" spans="1:21" x14ac:dyDescent="0.2">
      <c r="A83" s="71" t="s">
        <v>64</v>
      </c>
      <c r="B83" s="77" t="s">
        <v>72</v>
      </c>
      <c r="C83" s="73" t="s">
        <v>143</v>
      </c>
      <c r="D83" s="74">
        <v>42931</v>
      </c>
      <c r="E83" s="75">
        <v>0.66052631578947396</v>
      </c>
      <c r="F83" s="71">
        <v>38</v>
      </c>
      <c r="G83" s="76">
        <v>6077.9736842105303</v>
      </c>
      <c r="H83" s="70">
        <v>-42.171052631578902</v>
      </c>
      <c r="I83" s="75">
        <v>35.193747607594503</v>
      </c>
      <c r="J83" s="71"/>
      <c r="K83" s="75"/>
      <c r="L83" s="75"/>
      <c r="M83" s="75">
        <v>968.25</v>
      </c>
      <c r="N83" s="75">
        <v>2.3050427508031199</v>
      </c>
      <c r="O83" s="75">
        <v>0.26839209291298299</v>
      </c>
      <c r="P83" s="76">
        <v>84.157894736842096</v>
      </c>
      <c r="Q83" s="75">
        <v>4.7655601716214804</v>
      </c>
      <c r="R83" s="75">
        <v>46.123684210526299</v>
      </c>
      <c r="S83" s="75">
        <v>4.3429255012158903</v>
      </c>
      <c r="T83" s="75"/>
      <c r="U83" s="75"/>
    </row>
    <row r="84" spans="1:21" x14ac:dyDescent="0.2">
      <c r="A84" s="71" t="s">
        <v>64</v>
      </c>
      <c r="B84" s="77" t="s">
        <v>72</v>
      </c>
      <c r="C84" s="73" t="s">
        <v>144</v>
      </c>
      <c r="D84" s="74">
        <v>42977</v>
      </c>
      <c r="E84" s="75">
        <v>0.39457142857142902</v>
      </c>
      <c r="F84" s="71">
        <v>70</v>
      </c>
      <c r="G84" s="76">
        <v>3610.11428571429</v>
      </c>
      <c r="H84" s="70">
        <v>-42.4428571428572</v>
      </c>
      <c r="I84" s="75">
        <v>33.750120286354402</v>
      </c>
      <c r="J84" s="71">
        <v>67</v>
      </c>
      <c r="K84" s="75">
        <v>155.89552238805999</v>
      </c>
      <c r="L84" s="75">
        <v>123.34328358209</v>
      </c>
      <c r="M84" s="75">
        <v>475.05970149253699</v>
      </c>
      <c r="N84" s="75">
        <v>3.1282356946946699</v>
      </c>
      <c r="O84" s="75">
        <v>0.15775166262745199</v>
      </c>
      <c r="P84" s="76">
        <v>164.671428571429</v>
      </c>
      <c r="Q84" s="75">
        <v>6.9312124910207302</v>
      </c>
      <c r="R84" s="75">
        <v>31.116417910447801</v>
      </c>
      <c r="S84" s="75">
        <v>3.7032608737594899</v>
      </c>
      <c r="T84" s="75">
        <v>-8.9676470588235304</v>
      </c>
      <c r="U84" s="75">
        <v>11.984685948471</v>
      </c>
    </row>
    <row r="85" spans="1:21" x14ac:dyDescent="0.2">
      <c r="A85" s="71" t="s">
        <v>64</v>
      </c>
      <c r="B85" s="77" t="s">
        <v>72</v>
      </c>
      <c r="C85" s="73" t="s">
        <v>145</v>
      </c>
      <c r="D85" s="74">
        <v>42956</v>
      </c>
      <c r="E85" s="75">
        <v>4.7083333333333303E-2</v>
      </c>
      <c r="F85" s="71">
        <v>48</v>
      </c>
      <c r="G85" s="76">
        <v>4083.7708333333298</v>
      </c>
      <c r="H85" s="70">
        <v>-42.7604166666667</v>
      </c>
      <c r="I85" s="75">
        <v>27.835029581533</v>
      </c>
      <c r="J85" s="71"/>
      <c r="K85" s="75"/>
      <c r="L85" s="75"/>
      <c r="M85" s="75"/>
      <c r="N85" s="75"/>
      <c r="O85" s="75"/>
      <c r="P85" s="76">
        <v>114.875</v>
      </c>
      <c r="Q85" s="75">
        <v>7.0067485832745504</v>
      </c>
      <c r="R85" s="75">
        <v>31.289583333333301</v>
      </c>
      <c r="S85" s="75">
        <v>2.42040168619741</v>
      </c>
      <c r="T85" s="75"/>
      <c r="U85" s="75"/>
    </row>
    <row r="86" spans="1:21" x14ac:dyDescent="0.2">
      <c r="A86" s="71" t="s">
        <v>64</v>
      </c>
      <c r="B86" s="77" t="s">
        <v>141</v>
      </c>
      <c r="C86" s="73" t="s">
        <v>146</v>
      </c>
      <c r="D86" s="74">
        <v>42885</v>
      </c>
      <c r="E86" s="75"/>
      <c r="F86" s="71">
        <v>55</v>
      </c>
      <c r="G86" s="76">
        <v>4566.1090909090899</v>
      </c>
      <c r="H86" s="70">
        <v>-42.765454545454602</v>
      </c>
      <c r="I86" s="75">
        <v>34.692943151302998</v>
      </c>
      <c r="J86" s="71"/>
      <c r="K86" s="75"/>
      <c r="L86" s="75"/>
      <c r="M86" s="75"/>
      <c r="N86" s="75"/>
      <c r="O86" s="75"/>
      <c r="P86" s="76">
        <v>179.254545454545</v>
      </c>
      <c r="Q86" s="75">
        <v>9.1517773726563902</v>
      </c>
      <c r="R86" s="75">
        <v>22.456363636363601</v>
      </c>
      <c r="S86" s="75">
        <v>1.9561588204653999</v>
      </c>
      <c r="T86" s="75"/>
      <c r="U86" s="75"/>
    </row>
    <row r="87" spans="1:21" x14ac:dyDescent="0.2">
      <c r="A87" s="71" t="s">
        <v>64</v>
      </c>
      <c r="B87" s="77" t="s">
        <v>65</v>
      </c>
      <c r="C87" s="73" t="s">
        <v>147</v>
      </c>
      <c r="D87" s="74">
        <v>42952</v>
      </c>
      <c r="E87" s="75">
        <v>0.26360323886639703</v>
      </c>
      <c r="F87" s="71">
        <v>247</v>
      </c>
      <c r="G87" s="76">
        <v>6752.77327935223</v>
      </c>
      <c r="H87" s="70">
        <v>-45.5246963562752</v>
      </c>
      <c r="I87" s="75">
        <v>15.9585182886774</v>
      </c>
      <c r="J87" s="71">
        <v>170</v>
      </c>
      <c r="K87" s="75">
        <v>287.44705882352901</v>
      </c>
      <c r="L87" s="75">
        <v>236.04469273743001</v>
      </c>
      <c r="M87" s="75">
        <v>896.36871508379897</v>
      </c>
      <c r="N87" s="75">
        <v>3.6382071337515298</v>
      </c>
      <c r="O87" s="75">
        <v>7.47557220497789E-2</v>
      </c>
      <c r="P87" s="76">
        <v>132.08502024291499</v>
      </c>
      <c r="Q87" s="75">
        <v>3.1693975842345798</v>
      </c>
      <c r="R87" s="75">
        <v>52.9120689655173</v>
      </c>
      <c r="S87" s="75">
        <v>1.70192317987764</v>
      </c>
      <c r="T87" s="75">
        <v>-37.0713114754098</v>
      </c>
      <c r="U87" s="75">
        <v>5.6617134011640999</v>
      </c>
    </row>
    <row r="88" spans="1:21" x14ac:dyDescent="0.2">
      <c r="A88" s="71" t="s">
        <v>64</v>
      </c>
      <c r="B88" s="77" t="s">
        <v>65</v>
      </c>
      <c r="C88" s="73" t="s">
        <v>148</v>
      </c>
      <c r="D88" s="74">
        <v>42967</v>
      </c>
      <c r="E88" s="75">
        <v>5.38181818181818E-2</v>
      </c>
      <c r="F88" s="71">
        <v>55</v>
      </c>
      <c r="G88" s="76">
        <v>5327.1272727272699</v>
      </c>
      <c r="H88" s="70">
        <v>-45.730909090909101</v>
      </c>
      <c r="I88" s="75">
        <v>26.1680942636659</v>
      </c>
      <c r="J88" s="71"/>
      <c r="K88" s="75"/>
      <c r="L88" s="75"/>
      <c r="M88" s="75"/>
      <c r="N88" s="75">
        <v>2.7229865303983201</v>
      </c>
      <c r="O88" s="75">
        <v>0.149499639972239</v>
      </c>
      <c r="P88" s="76">
        <v>143.21818181818199</v>
      </c>
      <c r="Q88" s="75">
        <v>9.0386633389908209</v>
      </c>
      <c r="R88" s="75">
        <v>45.946153846153798</v>
      </c>
      <c r="S88" s="75">
        <v>3.40996727020211</v>
      </c>
      <c r="T88" s="75"/>
      <c r="U88" s="75"/>
    </row>
    <row r="89" spans="1:21" x14ac:dyDescent="0.2">
      <c r="A89" s="71" t="s">
        <v>64</v>
      </c>
      <c r="B89" s="77" t="s">
        <v>65</v>
      </c>
      <c r="C89" s="73" t="s">
        <v>149</v>
      </c>
      <c r="D89" s="74">
        <v>42931</v>
      </c>
      <c r="E89" s="75"/>
      <c r="F89" s="71">
        <v>27</v>
      </c>
      <c r="G89" s="76">
        <v>4929.1851851851898</v>
      </c>
      <c r="H89" s="70">
        <v>-46.303703703703697</v>
      </c>
      <c r="I89" s="75">
        <v>36.641021133039402</v>
      </c>
      <c r="J89" s="71"/>
      <c r="K89" s="75"/>
      <c r="L89" s="75"/>
      <c r="M89" s="75"/>
      <c r="N89" s="75"/>
      <c r="O89" s="75"/>
      <c r="P89" s="76">
        <v>162.111111111111</v>
      </c>
      <c r="Q89" s="75">
        <v>15.137012743465</v>
      </c>
      <c r="R89" s="75">
        <v>39.338461538461502</v>
      </c>
      <c r="S89" s="75">
        <v>5.3204571143206696</v>
      </c>
      <c r="T89" s="75"/>
      <c r="U89" s="75"/>
    </row>
    <row r="90" spans="1:21" x14ac:dyDescent="0.2">
      <c r="A90" s="71" t="s">
        <v>64</v>
      </c>
      <c r="B90" s="77" t="s">
        <v>69</v>
      </c>
      <c r="C90" s="73" t="s">
        <v>150</v>
      </c>
      <c r="D90" s="74">
        <v>42877</v>
      </c>
      <c r="E90" s="75"/>
      <c r="F90" s="71">
        <v>26</v>
      </c>
      <c r="G90" s="76">
        <v>4463.3076923076896</v>
      </c>
      <c r="H90" s="70">
        <v>-46.4538461538462</v>
      </c>
      <c r="I90" s="75">
        <v>37.872343971159502</v>
      </c>
      <c r="J90" s="71"/>
      <c r="K90" s="75"/>
      <c r="L90" s="75"/>
      <c r="M90" s="75"/>
      <c r="N90" s="75"/>
      <c r="O90" s="75"/>
      <c r="P90" s="76">
        <v>142.461538461538</v>
      </c>
      <c r="Q90" s="75">
        <v>10.9703419439352</v>
      </c>
      <c r="R90" s="75">
        <v>29.519230769230798</v>
      </c>
      <c r="S90" s="75">
        <v>4.3080533502545002</v>
      </c>
      <c r="T90" s="75"/>
      <c r="U90" s="75"/>
    </row>
    <row r="91" spans="1:21" x14ac:dyDescent="0.2">
      <c r="A91" s="71" t="s">
        <v>64</v>
      </c>
      <c r="B91" s="77" t="s">
        <v>75</v>
      </c>
      <c r="C91" s="73" t="s">
        <v>151</v>
      </c>
      <c r="D91" s="74">
        <v>42789</v>
      </c>
      <c r="E91" s="75">
        <v>0.30120481927710802</v>
      </c>
      <c r="F91" s="71">
        <v>83</v>
      </c>
      <c r="G91" s="76">
        <v>4106.2048192771099</v>
      </c>
      <c r="H91" s="70">
        <v>-48.7795180722892</v>
      </c>
      <c r="I91" s="75">
        <v>28.1707827815336</v>
      </c>
      <c r="J91" s="71"/>
      <c r="K91" s="75"/>
      <c r="L91" s="75"/>
      <c r="M91" s="75"/>
      <c r="N91" s="75">
        <v>4.3158601521164002</v>
      </c>
      <c r="O91" s="75">
        <v>0.27415638371701201</v>
      </c>
      <c r="P91" s="76">
        <v>148.92771084337301</v>
      </c>
      <c r="Q91" s="75">
        <v>6.9502404868265097</v>
      </c>
      <c r="R91" s="75">
        <v>32.120731707317098</v>
      </c>
      <c r="S91" s="75">
        <v>2.3620479491995101</v>
      </c>
      <c r="T91" s="75"/>
      <c r="U91" s="75"/>
    </row>
    <row r="92" spans="1:21" x14ac:dyDescent="0.2">
      <c r="A92" s="71" t="s">
        <v>64</v>
      </c>
      <c r="B92" s="77" t="s">
        <v>65</v>
      </c>
      <c r="C92" s="73" t="s">
        <v>152</v>
      </c>
      <c r="D92" s="74">
        <v>42800</v>
      </c>
      <c r="E92" s="75">
        <v>2.5749999999999999E-2</v>
      </c>
      <c r="F92" s="71">
        <v>40</v>
      </c>
      <c r="G92" s="76">
        <v>5488.7</v>
      </c>
      <c r="H92" s="70">
        <v>-49.872500000000002</v>
      </c>
      <c r="I92" s="75">
        <v>37.321609878759404</v>
      </c>
      <c r="J92" s="71"/>
      <c r="K92" s="75"/>
      <c r="L92" s="75"/>
      <c r="M92" s="75"/>
      <c r="N92" s="75">
        <v>4.1662866447728497</v>
      </c>
      <c r="O92" s="75">
        <v>0.33150130974243103</v>
      </c>
      <c r="P92" s="76">
        <v>125.55</v>
      </c>
      <c r="Q92" s="75">
        <v>8.6325969886952798</v>
      </c>
      <c r="R92" s="75">
        <v>39.302500000000002</v>
      </c>
      <c r="S92" s="75">
        <v>3.82812883176156</v>
      </c>
      <c r="T92" s="75"/>
      <c r="U92" s="75"/>
    </row>
    <row r="93" spans="1:21" x14ac:dyDescent="0.2">
      <c r="A93" s="71" t="s">
        <v>64</v>
      </c>
      <c r="B93" s="77" t="s">
        <v>69</v>
      </c>
      <c r="C93" s="73" t="s">
        <v>153</v>
      </c>
      <c r="D93" s="74">
        <v>42930</v>
      </c>
      <c r="E93" s="75">
        <v>0.33345679012345703</v>
      </c>
      <c r="F93" s="71">
        <v>81</v>
      </c>
      <c r="G93" s="76">
        <v>5333.3703703703704</v>
      </c>
      <c r="H93" s="70">
        <v>-50.254320987654303</v>
      </c>
      <c r="I93" s="75">
        <v>26.295806186385001</v>
      </c>
      <c r="J93" s="71"/>
      <c r="K93" s="75"/>
      <c r="L93" s="75"/>
      <c r="M93" s="75"/>
      <c r="N93" s="75"/>
      <c r="O93" s="75"/>
      <c r="P93" s="76">
        <v>154.23456790123501</v>
      </c>
      <c r="Q93" s="75">
        <v>6.6562481462337502</v>
      </c>
      <c r="R93" s="75">
        <v>36.675641025640999</v>
      </c>
      <c r="S93" s="75">
        <v>2.60872098823612</v>
      </c>
      <c r="T93" s="75"/>
      <c r="U93" s="75"/>
    </row>
    <row r="94" spans="1:21" x14ac:dyDescent="0.2">
      <c r="A94" s="71" t="s">
        <v>64</v>
      </c>
      <c r="B94" s="77" t="s">
        <v>154</v>
      </c>
      <c r="C94" s="73" t="s">
        <v>155</v>
      </c>
      <c r="D94" s="74">
        <v>42942</v>
      </c>
      <c r="E94" s="75">
        <v>0.47576779026217197</v>
      </c>
      <c r="F94" s="71">
        <v>267</v>
      </c>
      <c r="G94" s="76">
        <v>6259.8052434456904</v>
      </c>
      <c r="H94" s="70">
        <v>-50.3149812734083</v>
      </c>
      <c r="I94" s="75">
        <v>21.042198597638698</v>
      </c>
      <c r="J94" s="71">
        <v>225</v>
      </c>
      <c r="K94" s="75">
        <v>267.764444444444</v>
      </c>
      <c r="L94" s="75">
        <v>227.08888888888899</v>
      </c>
      <c r="M94" s="75">
        <v>839.18222222222198</v>
      </c>
      <c r="N94" s="75">
        <v>2.8052089643140499</v>
      </c>
      <c r="O94" s="75">
        <v>8.0086101282104499E-2</v>
      </c>
      <c r="P94" s="76">
        <v>128.43445692883901</v>
      </c>
      <c r="Q94" s="75">
        <v>2.8047608819696901</v>
      </c>
      <c r="R94" s="75">
        <v>58.817187500000003</v>
      </c>
      <c r="S94" s="75">
        <v>2.1009478791818199</v>
      </c>
      <c r="T94" s="75">
        <v>-38.490909090909099</v>
      </c>
      <c r="U94" s="75">
        <v>6.9304681214631101</v>
      </c>
    </row>
    <row r="95" spans="1:21" x14ac:dyDescent="0.2">
      <c r="A95" s="71" t="s">
        <v>64</v>
      </c>
      <c r="B95" s="77" t="s">
        <v>67</v>
      </c>
      <c r="C95" s="73" t="s">
        <v>156</v>
      </c>
      <c r="D95" s="74">
        <v>42978</v>
      </c>
      <c r="E95" s="75">
        <v>0.92865102639296204</v>
      </c>
      <c r="F95" s="71">
        <v>341</v>
      </c>
      <c r="G95" s="76">
        <v>5740.8563049853401</v>
      </c>
      <c r="H95" s="70">
        <v>-50.595894428152498</v>
      </c>
      <c r="I95" s="75">
        <v>16.710059570795</v>
      </c>
      <c r="J95" s="71">
        <v>61</v>
      </c>
      <c r="K95" s="75">
        <v>185.54098360655701</v>
      </c>
      <c r="L95" s="75">
        <v>159.786885245902</v>
      </c>
      <c r="M95" s="75">
        <v>580.04918032786895</v>
      </c>
      <c r="N95" s="75"/>
      <c r="O95" s="75"/>
      <c r="P95" s="76">
        <v>134.715542521994</v>
      </c>
      <c r="Q95" s="75">
        <v>2.7608231160810202</v>
      </c>
      <c r="R95" s="75">
        <v>36.652941176470598</v>
      </c>
      <c r="S95" s="75">
        <v>1.28712563838118</v>
      </c>
      <c r="T95" s="75"/>
      <c r="U95" s="75"/>
    </row>
    <row r="96" spans="1:21" x14ac:dyDescent="0.2">
      <c r="A96" s="71" t="s">
        <v>64</v>
      </c>
      <c r="B96" s="77" t="s">
        <v>65</v>
      </c>
      <c r="C96" s="73" t="s">
        <v>157</v>
      </c>
      <c r="D96" s="74">
        <v>42823</v>
      </c>
      <c r="E96" s="75">
        <v>1.4967420814479599</v>
      </c>
      <c r="F96" s="71">
        <v>221</v>
      </c>
      <c r="G96" s="76">
        <v>5829.5113122171897</v>
      </c>
      <c r="H96" s="70">
        <v>-51.264705882352899</v>
      </c>
      <c r="I96" s="75">
        <v>18.667449196293902</v>
      </c>
      <c r="J96" s="71">
        <v>145</v>
      </c>
      <c r="K96" s="75">
        <v>207.62758620689701</v>
      </c>
      <c r="L96" s="75">
        <v>212.062068965517</v>
      </c>
      <c r="M96" s="75">
        <v>737.93793103448297</v>
      </c>
      <c r="N96" s="75">
        <v>3.0778958164557899</v>
      </c>
      <c r="O96" s="75">
        <v>9.0272716773620795E-2</v>
      </c>
      <c r="P96" s="76">
        <v>121.081447963801</v>
      </c>
      <c r="Q96" s="75">
        <v>2.92879480949592</v>
      </c>
      <c r="R96" s="75">
        <v>37.027053140096598</v>
      </c>
      <c r="S96" s="75">
        <v>1.99785007389029</v>
      </c>
      <c r="T96" s="75">
        <v>-25.616742081447999</v>
      </c>
      <c r="U96" s="75">
        <v>6.8225217873419499</v>
      </c>
    </row>
    <row r="97" spans="1:21" x14ac:dyDescent="0.2">
      <c r="A97" s="71" t="s">
        <v>64</v>
      </c>
      <c r="B97" s="77" t="s">
        <v>65</v>
      </c>
      <c r="C97" s="73" t="s">
        <v>158</v>
      </c>
      <c r="D97" s="74">
        <v>42953</v>
      </c>
      <c r="E97" s="75">
        <v>8.1250000000000003E-3</v>
      </c>
      <c r="F97" s="71">
        <v>32</v>
      </c>
      <c r="G97" s="76">
        <v>5709.96875</v>
      </c>
      <c r="H97" s="70">
        <v>-52.662500000000001</v>
      </c>
      <c r="I97" s="75">
        <v>39.8710359921674</v>
      </c>
      <c r="J97" s="71"/>
      <c r="K97" s="75"/>
      <c r="L97" s="75"/>
      <c r="M97" s="75">
        <v>711.91666666666697</v>
      </c>
      <c r="N97" s="75"/>
      <c r="O97" s="75"/>
      <c r="P97" s="76">
        <v>102.84375</v>
      </c>
      <c r="Q97" s="75">
        <v>5.3937892477920197</v>
      </c>
      <c r="R97" s="75">
        <v>42.496666666666698</v>
      </c>
      <c r="S97" s="75">
        <v>4.1423977823204297</v>
      </c>
      <c r="T97" s="75"/>
      <c r="U97" s="75"/>
    </row>
    <row r="98" spans="1:21" x14ac:dyDescent="0.2">
      <c r="A98" s="71" t="s">
        <v>64</v>
      </c>
      <c r="B98" s="77" t="s">
        <v>72</v>
      </c>
      <c r="C98" s="73" t="s">
        <v>159</v>
      </c>
      <c r="D98" s="74">
        <v>42964</v>
      </c>
      <c r="E98" s="75">
        <v>1.5219487179487201</v>
      </c>
      <c r="F98" s="71">
        <v>195</v>
      </c>
      <c r="G98" s="76">
        <v>5349.45128205128</v>
      </c>
      <c r="H98" s="70">
        <v>-52.805641025641002</v>
      </c>
      <c r="I98" s="75">
        <v>19.787650530125401</v>
      </c>
      <c r="J98" s="71"/>
      <c r="K98" s="75"/>
      <c r="L98" s="75"/>
      <c r="M98" s="75"/>
      <c r="N98" s="75"/>
      <c r="O98" s="75"/>
      <c r="P98" s="76">
        <v>110.225641025641</v>
      </c>
      <c r="Q98" s="75">
        <v>3.2813689648934798</v>
      </c>
      <c r="R98" s="75">
        <v>35.530434782608701</v>
      </c>
      <c r="S98" s="75">
        <v>1.38784080128988</v>
      </c>
      <c r="T98" s="75"/>
      <c r="U98" s="75"/>
    </row>
    <row r="99" spans="1:21" x14ac:dyDescent="0.2">
      <c r="A99" s="71" t="s">
        <v>64</v>
      </c>
      <c r="B99" s="77" t="s">
        <v>72</v>
      </c>
      <c r="C99" s="73" t="s">
        <v>160</v>
      </c>
      <c r="D99" s="74">
        <v>42962</v>
      </c>
      <c r="E99" s="75">
        <v>0.20117647058823501</v>
      </c>
      <c r="F99" s="71">
        <v>68</v>
      </c>
      <c r="G99" s="76">
        <v>4320.7941176470604</v>
      </c>
      <c r="H99" s="70">
        <v>-53.25</v>
      </c>
      <c r="I99" s="75">
        <v>26.95469074911</v>
      </c>
      <c r="J99" s="71">
        <v>56</v>
      </c>
      <c r="K99" s="75">
        <v>169.142857142857</v>
      </c>
      <c r="L99" s="75">
        <v>148.267857142857</v>
      </c>
      <c r="M99" s="75">
        <v>543.57142857142901</v>
      </c>
      <c r="N99" s="75">
        <v>3.5562179015513302</v>
      </c>
      <c r="O99" s="75">
        <v>0.12654074236333501</v>
      </c>
      <c r="P99" s="76">
        <v>136.32352941176501</v>
      </c>
      <c r="Q99" s="75">
        <v>6.1489572831572401</v>
      </c>
      <c r="R99" s="75">
        <v>24.789705882352902</v>
      </c>
      <c r="S99" s="75">
        <v>2.5509549415311201</v>
      </c>
      <c r="T99" s="75">
        <v>-14.658730158730201</v>
      </c>
      <c r="U99" s="75">
        <v>9.6262401226399508</v>
      </c>
    </row>
    <row r="100" spans="1:21" x14ac:dyDescent="0.2">
      <c r="A100" s="71" t="s">
        <v>64</v>
      </c>
      <c r="B100" s="77" t="s">
        <v>65</v>
      </c>
      <c r="C100" s="73" t="s">
        <v>161</v>
      </c>
      <c r="D100" s="74">
        <v>42749</v>
      </c>
      <c r="E100" s="75"/>
      <c r="F100" s="71">
        <v>54</v>
      </c>
      <c r="G100" s="76">
        <v>3306.12962962963</v>
      </c>
      <c r="H100" s="70">
        <v>-53.405555555555601</v>
      </c>
      <c r="I100" s="75">
        <v>33.832452655211497</v>
      </c>
      <c r="J100" s="71"/>
      <c r="K100" s="75"/>
      <c r="L100" s="75"/>
      <c r="M100" s="75"/>
      <c r="N100" s="75"/>
      <c r="O100" s="75"/>
      <c r="P100" s="76">
        <v>119.5</v>
      </c>
      <c r="Q100" s="75">
        <v>8.5526997057749394</v>
      </c>
      <c r="R100" s="75">
        <v>29.544444444444402</v>
      </c>
      <c r="S100" s="75">
        <v>2.04333154925293</v>
      </c>
      <c r="T100" s="75"/>
      <c r="U100" s="75"/>
    </row>
    <row r="101" spans="1:21" x14ac:dyDescent="0.2">
      <c r="A101" s="71" t="s">
        <v>64</v>
      </c>
      <c r="B101" s="77" t="s">
        <v>75</v>
      </c>
      <c r="C101" s="73" t="s">
        <v>162</v>
      </c>
      <c r="D101" s="74">
        <v>42455</v>
      </c>
      <c r="E101" s="75">
        <v>0.73529411764705899</v>
      </c>
      <c r="F101" s="71">
        <v>34</v>
      </c>
      <c r="G101" s="76">
        <v>3080.2941176470599</v>
      </c>
      <c r="H101" s="70">
        <v>-53.532352941176498</v>
      </c>
      <c r="I101" s="75">
        <v>46.452934746198302</v>
      </c>
      <c r="J101" s="71"/>
      <c r="K101" s="75"/>
      <c r="L101" s="75"/>
      <c r="M101" s="75"/>
      <c r="N101" s="75"/>
      <c r="O101" s="75"/>
      <c r="P101" s="76">
        <v>159.058823529412</v>
      </c>
      <c r="Q101" s="75">
        <v>13.759711603669899</v>
      </c>
      <c r="R101" s="75">
        <v>28.461764705882398</v>
      </c>
      <c r="S101" s="75">
        <v>3.78261812844368</v>
      </c>
      <c r="T101" s="75"/>
      <c r="U101" s="75"/>
    </row>
    <row r="102" spans="1:21" x14ac:dyDescent="0.2">
      <c r="A102" s="71" t="s">
        <v>64</v>
      </c>
      <c r="B102" s="77" t="s">
        <v>72</v>
      </c>
      <c r="C102" s="73" t="s">
        <v>163</v>
      </c>
      <c r="D102" s="74">
        <v>42691</v>
      </c>
      <c r="E102" s="75"/>
      <c r="F102" s="71">
        <v>40</v>
      </c>
      <c r="G102" s="76">
        <v>2823.2</v>
      </c>
      <c r="H102" s="70">
        <v>-54.43</v>
      </c>
      <c r="I102" s="75">
        <v>36.324474725762599</v>
      </c>
      <c r="J102" s="71"/>
      <c r="K102" s="75"/>
      <c r="L102" s="75"/>
      <c r="M102" s="75"/>
      <c r="N102" s="75"/>
      <c r="O102" s="75"/>
      <c r="P102" s="76">
        <v>109.375</v>
      </c>
      <c r="Q102" s="75">
        <v>11.4536797076815</v>
      </c>
      <c r="R102" s="75">
        <v>28.616216216216198</v>
      </c>
      <c r="S102" s="75">
        <v>3.5083694729976398</v>
      </c>
      <c r="T102" s="75"/>
      <c r="U102" s="75"/>
    </row>
    <row r="103" spans="1:21" x14ac:dyDescent="0.2">
      <c r="A103" s="71" t="s">
        <v>64</v>
      </c>
      <c r="B103" s="77" t="s">
        <v>75</v>
      </c>
      <c r="C103" s="73" t="s">
        <v>164</v>
      </c>
      <c r="D103" s="74">
        <v>42923</v>
      </c>
      <c r="E103" s="75">
        <v>4.4615384615384598E-2</v>
      </c>
      <c r="F103" s="71">
        <v>65</v>
      </c>
      <c r="G103" s="76">
        <v>4701.7076923076902</v>
      </c>
      <c r="H103" s="70">
        <v>-54.589230769230703</v>
      </c>
      <c r="I103" s="75">
        <v>33.785984671267201</v>
      </c>
      <c r="J103" s="71"/>
      <c r="K103" s="75"/>
      <c r="L103" s="75"/>
      <c r="M103" s="75"/>
      <c r="N103" s="75"/>
      <c r="O103" s="75"/>
      <c r="P103" s="76">
        <v>117.8</v>
      </c>
      <c r="Q103" s="75">
        <v>7.0296487492947701</v>
      </c>
      <c r="R103" s="75">
        <v>35.200000000000003</v>
      </c>
      <c r="S103" s="75">
        <v>2.9649028716741399</v>
      </c>
      <c r="T103" s="75"/>
      <c r="U103" s="75"/>
    </row>
    <row r="104" spans="1:21" x14ac:dyDescent="0.2">
      <c r="A104" s="71" t="s">
        <v>64</v>
      </c>
      <c r="B104" s="77" t="s">
        <v>67</v>
      </c>
      <c r="C104" s="73" t="s">
        <v>165</v>
      </c>
      <c r="D104" s="74">
        <v>42824</v>
      </c>
      <c r="E104" s="75">
        <v>0.06</v>
      </c>
      <c r="F104" s="71">
        <v>35</v>
      </c>
      <c r="G104" s="76">
        <v>4560.5714285714303</v>
      </c>
      <c r="H104" s="70">
        <v>-55.157142857142901</v>
      </c>
      <c r="I104" s="75">
        <v>29.706558505611198</v>
      </c>
      <c r="J104" s="71"/>
      <c r="K104" s="75"/>
      <c r="L104" s="75"/>
      <c r="M104" s="75">
        <v>415</v>
      </c>
      <c r="N104" s="75"/>
      <c r="O104" s="75"/>
      <c r="P104" s="76">
        <v>115.914285714286</v>
      </c>
      <c r="Q104" s="75">
        <v>9.4364189394579299</v>
      </c>
      <c r="R104" s="75">
        <v>23.1677419354839</v>
      </c>
      <c r="S104" s="75">
        <v>4.1268577103191904</v>
      </c>
      <c r="T104" s="75"/>
      <c r="U104" s="75"/>
    </row>
    <row r="105" spans="1:21" x14ac:dyDescent="0.2">
      <c r="A105" s="71" t="s">
        <v>64</v>
      </c>
      <c r="B105" s="77" t="s">
        <v>72</v>
      </c>
      <c r="C105" s="73" t="s">
        <v>166</v>
      </c>
      <c r="D105" s="74">
        <v>42769</v>
      </c>
      <c r="E105" s="75">
        <v>0.44333333333333302</v>
      </c>
      <c r="F105" s="71">
        <v>147</v>
      </c>
      <c r="G105" s="76">
        <v>4839.74829931973</v>
      </c>
      <c r="H105" s="70">
        <v>-55.2612244897959</v>
      </c>
      <c r="I105" s="75">
        <v>20.619463412246802</v>
      </c>
      <c r="J105" s="71">
        <v>95</v>
      </c>
      <c r="K105" s="75">
        <v>205.210526315789</v>
      </c>
      <c r="L105" s="75">
        <v>180.04210526315799</v>
      </c>
      <c r="M105" s="75">
        <v>647.42105263157896</v>
      </c>
      <c r="N105" s="75">
        <v>3.8185857517307502</v>
      </c>
      <c r="O105" s="75">
        <v>0.11013278244539999</v>
      </c>
      <c r="P105" s="76">
        <v>139.64625850340099</v>
      </c>
      <c r="Q105" s="75">
        <v>5.0877291273414</v>
      </c>
      <c r="R105" s="75">
        <v>40.068115942029003</v>
      </c>
      <c r="S105" s="75">
        <v>2.7249378226324299</v>
      </c>
      <c r="T105" s="75">
        <v>-4.9347826086956497</v>
      </c>
      <c r="U105" s="75">
        <v>8.07187894592915</v>
      </c>
    </row>
    <row r="106" spans="1:21" x14ac:dyDescent="0.2">
      <c r="A106" s="71" t="s">
        <v>64</v>
      </c>
      <c r="B106" s="77" t="s">
        <v>75</v>
      </c>
      <c r="C106" s="73" t="s">
        <v>167</v>
      </c>
      <c r="D106" s="74">
        <v>42617</v>
      </c>
      <c r="E106" s="75">
        <v>0.25951219512195101</v>
      </c>
      <c r="F106" s="71">
        <v>41</v>
      </c>
      <c r="G106" s="76">
        <v>3851.3170731707301</v>
      </c>
      <c r="H106" s="70">
        <v>-55.853658536585399</v>
      </c>
      <c r="I106" s="75">
        <v>33.102259170113697</v>
      </c>
      <c r="J106" s="71"/>
      <c r="K106" s="75"/>
      <c r="L106" s="75"/>
      <c r="M106" s="75">
        <v>489.625</v>
      </c>
      <c r="N106" s="75"/>
      <c r="O106" s="75"/>
      <c r="P106" s="76">
        <v>135.31707317073199</v>
      </c>
      <c r="Q106" s="75">
        <v>9.4959194718105095</v>
      </c>
      <c r="R106" s="75">
        <v>27.894871794871801</v>
      </c>
      <c r="S106" s="75">
        <v>3.3358761193085602</v>
      </c>
      <c r="T106" s="75"/>
      <c r="U106" s="75"/>
    </row>
    <row r="107" spans="1:21" x14ac:dyDescent="0.2">
      <c r="A107" s="71" t="s">
        <v>64</v>
      </c>
      <c r="B107" s="77" t="s">
        <v>72</v>
      </c>
      <c r="C107" s="73" t="s">
        <v>168</v>
      </c>
      <c r="D107" s="74">
        <v>42876</v>
      </c>
      <c r="E107" s="75">
        <v>0.68397260273972604</v>
      </c>
      <c r="F107" s="71">
        <v>146</v>
      </c>
      <c r="G107" s="76">
        <v>5566.2671232876701</v>
      </c>
      <c r="H107" s="70">
        <v>-55.9958904109589</v>
      </c>
      <c r="I107" s="75">
        <v>25.447898014295401</v>
      </c>
      <c r="J107" s="71"/>
      <c r="K107" s="75"/>
      <c r="L107" s="75"/>
      <c r="M107" s="75"/>
      <c r="N107" s="75"/>
      <c r="O107" s="78"/>
      <c r="P107" s="76">
        <v>112.753424657534</v>
      </c>
      <c r="Q107" s="75">
        <v>4.5879178540598202</v>
      </c>
      <c r="R107" s="75">
        <v>29.895348837209301</v>
      </c>
      <c r="S107" s="75">
        <v>1.8324251826423801</v>
      </c>
      <c r="T107" s="75"/>
      <c r="U107" s="75"/>
    </row>
    <row r="108" spans="1:21" x14ac:dyDescent="0.2">
      <c r="A108" s="71" t="s">
        <v>64</v>
      </c>
      <c r="B108" s="77" t="s">
        <v>75</v>
      </c>
      <c r="C108" s="73" t="s">
        <v>169</v>
      </c>
      <c r="D108" s="74">
        <v>42976</v>
      </c>
      <c r="E108" s="75"/>
      <c r="F108" s="71">
        <v>119</v>
      </c>
      <c r="G108" s="76">
        <v>3849.6302521008402</v>
      </c>
      <c r="H108" s="70">
        <v>-56.224369747899203</v>
      </c>
      <c r="I108" s="75">
        <v>21.066586939217402</v>
      </c>
      <c r="J108" s="71"/>
      <c r="K108" s="75"/>
      <c r="L108" s="75"/>
      <c r="M108" s="75"/>
      <c r="N108" s="75"/>
      <c r="O108" s="75"/>
      <c r="P108" s="76">
        <v>103.15966386554599</v>
      </c>
      <c r="Q108" s="75">
        <v>4.7496652134776003</v>
      </c>
      <c r="R108" s="75">
        <v>23.9872881355932</v>
      </c>
      <c r="S108" s="75">
        <v>1.7740706277431599</v>
      </c>
      <c r="T108" s="75"/>
      <c r="U108" s="75"/>
    </row>
    <row r="109" spans="1:21" x14ac:dyDescent="0.2">
      <c r="A109" s="71" t="s">
        <v>64</v>
      </c>
      <c r="B109" s="77" t="s">
        <v>75</v>
      </c>
      <c r="C109" s="73" t="s">
        <v>170</v>
      </c>
      <c r="D109" s="74">
        <v>42858</v>
      </c>
      <c r="E109" s="75">
        <v>1.1702127659574499E-3</v>
      </c>
      <c r="F109" s="71">
        <v>376</v>
      </c>
      <c r="G109" s="76">
        <v>3926.66489361702</v>
      </c>
      <c r="H109" s="70">
        <v>-57.726063829787201</v>
      </c>
      <c r="I109" s="75">
        <v>14.9512090748005</v>
      </c>
      <c r="J109" s="71"/>
      <c r="K109" s="75"/>
      <c r="L109" s="75"/>
      <c r="M109" s="75"/>
      <c r="N109" s="75"/>
      <c r="O109" s="75"/>
      <c r="P109" s="76">
        <v>131.13563829787199</v>
      </c>
      <c r="Q109" s="75">
        <v>3.3952972090703102</v>
      </c>
      <c r="R109" s="75">
        <v>21.6890374331551</v>
      </c>
      <c r="S109" s="75">
        <v>1.0746056557658401</v>
      </c>
      <c r="T109" s="75"/>
      <c r="U109" s="75"/>
    </row>
    <row r="110" spans="1:21" x14ac:dyDescent="0.2">
      <c r="A110" s="71" t="s">
        <v>64</v>
      </c>
      <c r="B110" s="77" t="s">
        <v>75</v>
      </c>
      <c r="C110" s="73" t="s">
        <v>171</v>
      </c>
      <c r="D110" s="74">
        <v>42897</v>
      </c>
      <c r="E110" s="75"/>
      <c r="F110" s="71">
        <v>31</v>
      </c>
      <c r="G110" s="76">
        <v>4895.2903225806403</v>
      </c>
      <c r="H110" s="70">
        <v>-58.525806451612901</v>
      </c>
      <c r="I110" s="75">
        <v>41.3018560252955</v>
      </c>
      <c r="J110" s="71"/>
      <c r="K110" s="75"/>
      <c r="L110" s="75"/>
      <c r="M110" s="75">
        <v>527</v>
      </c>
      <c r="N110" s="75"/>
      <c r="O110" s="75"/>
      <c r="P110" s="76">
        <v>113.064516129032</v>
      </c>
      <c r="Q110" s="75">
        <v>8.7138420946982595</v>
      </c>
      <c r="R110" s="75">
        <v>37.514814814814798</v>
      </c>
      <c r="S110" s="75">
        <v>3.9495670493863502</v>
      </c>
      <c r="T110" s="75"/>
      <c r="U110" s="75"/>
    </row>
    <row r="111" spans="1:21" x14ac:dyDescent="0.2">
      <c r="A111" s="71" t="s">
        <v>64</v>
      </c>
      <c r="B111" s="77" t="s">
        <v>69</v>
      </c>
      <c r="C111" s="73" t="s">
        <v>172</v>
      </c>
      <c r="D111" s="74">
        <v>42564</v>
      </c>
      <c r="E111" s="75">
        <v>0.40703125000000001</v>
      </c>
      <c r="F111" s="71">
        <v>128</v>
      </c>
      <c r="G111" s="76">
        <v>6905.671875</v>
      </c>
      <c r="H111" s="70">
        <v>-59.211718750000003</v>
      </c>
      <c r="I111" s="75">
        <v>23.8519250846233</v>
      </c>
      <c r="J111" s="71"/>
      <c r="K111" s="75"/>
      <c r="L111" s="75"/>
      <c r="M111" s="75"/>
      <c r="N111" s="75"/>
      <c r="O111" s="75"/>
      <c r="P111" s="76">
        <v>114.0078125</v>
      </c>
      <c r="Q111" s="75">
        <v>4.7955941693111503</v>
      </c>
      <c r="R111" s="75">
        <v>47.045833333333299</v>
      </c>
      <c r="S111" s="75">
        <v>3.5170361487302402</v>
      </c>
      <c r="T111" s="75"/>
      <c r="U111" s="75"/>
    </row>
    <row r="112" spans="1:21" x14ac:dyDescent="0.2">
      <c r="A112" s="71" t="s">
        <v>64</v>
      </c>
      <c r="B112" s="77" t="s">
        <v>72</v>
      </c>
      <c r="C112" s="73" t="s">
        <v>173</v>
      </c>
      <c r="D112" s="74">
        <v>42916</v>
      </c>
      <c r="E112" s="75">
        <v>0.238958333333333</v>
      </c>
      <c r="F112" s="71">
        <v>96</v>
      </c>
      <c r="G112" s="76">
        <v>4927.5625</v>
      </c>
      <c r="H112" s="70">
        <v>-59.839583333333302</v>
      </c>
      <c r="I112" s="75">
        <v>28.104938087646602</v>
      </c>
      <c r="J112" s="71"/>
      <c r="K112" s="75"/>
      <c r="L112" s="75"/>
      <c r="M112" s="75"/>
      <c r="N112" s="75"/>
      <c r="O112" s="75"/>
      <c r="P112" s="76">
        <v>125.604166666667</v>
      </c>
      <c r="Q112" s="75">
        <v>5.8718119227243601</v>
      </c>
      <c r="R112" s="75">
        <v>41.177528089887602</v>
      </c>
      <c r="S112" s="75">
        <v>2.5770123649952801</v>
      </c>
      <c r="T112" s="75"/>
      <c r="U112" s="75"/>
    </row>
    <row r="113" spans="1:21" x14ac:dyDescent="0.2">
      <c r="A113" s="71" t="s">
        <v>64</v>
      </c>
      <c r="B113" s="77" t="s">
        <v>75</v>
      </c>
      <c r="C113" s="73" t="s">
        <v>174</v>
      </c>
      <c r="D113" s="74">
        <v>42924</v>
      </c>
      <c r="E113" s="75">
        <v>4.6947368421052599E-2</v>
      </c>
      <c r="F113" s="71">
        <v>95</v>
      </c>
      <c r="G113" s="76">
        <v>4706.9368421052604</v>
      </c>
      <c r="H113" s="70">
        <v>-60.788421052631598</v>
      </c>
      <c r="I113" s="75">
        <v>29.3706045145132</v>
      </c>
      <c r="J113" s="71"/>
      <c r="K113" s="75"/>
      <c r="L113" s="75"/>
      <c r="M113" s="75"/>
      <c r="N113" s="75"/>
      <c r="O113" s="75"/>
      <c r="P113" s="76">
        <v>136.18947368421101</v>
      </c>
      <c r="Q113" s="75">
        <v>5.9806012412181104</v>
      </c>
      <c r="R113" s="75">
        <v>36.041379310344801</v>
      </c>
      <c r="S113" s="75">
        <v>2.6390506784874499</v>
      </c>
      <c r="T113" s="75"/>
      <c r="U113" s="75"/>
    </row>
    <row r="114" spans="1:21" x14ac:dyDescent="0.2">
      <c r="A114" s="71" t="s">
        <v>64</v>
      </c>
      <c r="B114" s="77" t="s">
        <v>72</v>
      </c>
      <c r="C114" s="73" t="s">
        <v>175</v>
      </c>
      <c r="D114" s="74">
        <v>42738</v>
      </c>
      <c r="E114" s="75">
        <v>0.26632911392405101</v>
      </c>
      <c r="F114" s="71">
        <v>79</v>
      </c>
      <c r="G114" s="76">
        <v>3430.6582278481001</v>
      </c>
      <c r="H114" s="70">
        <v>-61.105063291139203</v>
      </c>
      <c r="I114" s="75">
        <v>24.2644451934854</v>
      </c>
      <c r="J114" s="71"/>
      <c r="K114" s="75"/>
      <c r="L114" s="75"/>
      <c r="M114" s="75"/>
      <c r="N114" s="75">
        <v>3.1796019480519502</v>
      </c>
      <c r="O114" s="75">
        <v>0.24452720014476301</v>
      </c>
      <c r="P114" s="76">
        <v>137.45569620253201</v>
      </c>
      <c r="Q114" s="75">
        <v>7.6688564418935901</v>
      </c>
      <c r="R114" s="75">
        <v>23.497468354430399</v>
      </c>
      <c r="S114" s="75">
        <v>1.6200053440589099</v>
      </c>
      <c r="T114" s="75"/>
      <c r="U114" s="75"/>
    </row>
    <row r="115" spans="1:21" x14ac:dyDescent="0.2">
      <c r="A115" s="71" t="s">
        <v>64</v>
      </c>
      <c r="B115" s="77" t="s">
        <v>88</v>
      </c>
      <c r="C115" s="73" t="s">
        <v>176</v>
      </c>
      <c r="D115" s="74">
        <v>42747</v>
      </c>
      <c r="E115" s="75">
        <v>0.25425531914893601</v>
      </c>
      <c r="F115" s="71">
        <v>47</v>
      </c>
      <c r="G115" s="76">
        <v>5428.9574468085102</v>
      </c>
      <c r="H115" s="70">
        <v>-61.553191489361701</v>
      </c>
      <c r="I115" s="75">
        <v>34.049871984428997</v>
      </c>
      <c r="J115" s="71"/>
      <c r="K115" s="75"/>
      <c r="L115" s="75"/>
      <c r="M115" s="75"/>
      <c r="N115" s="75">
        <v>4.3427666666666704</v>
      </c>
      <c r="O115" s="75">
        <v>0.28128402208995101</v>
      </c>
      <c r="P115" s="76">
        <v>135.02127659574501</v>
      </c>
      <c r="Q115" s="75">
        <v>11.2371414586044</v>
      </c>
      <c r="R115" s="75">
        <v>38.009302325581402</v>
      </c>
      <c r="S115" s="75">
        <v>4.1278767799497604</v>
      </c>
      <c r="T115" s="75"/>
      <c r="U115" s="75"/>
    </row>
    <row r="116" spans="1:21" x14ac:dyDescent="0.2">
      <c r="A116" s="71" t="s">
        <v>64</v>
      </c>
      <c r="B116" s="77" t="s">
        <v>75</v>
      </c>
      <c r="C116" s="73" t="s">
        <v>177</v>
      </c>
      <c r="D116" s="74">
        <v>42794</v>
      </c>
      <c r="E116" s="75">
        <v>0.233644859813084</v>
      </c>
      <c r="F116" s="71">
        <v>107</v>
      </c>
      <c r="G116" s="76">
        <v>3835.17757009346</v>
      </c>
      <c r="H116" s="70">
        <v>-62.985981308411198</v>
      </c>
      <c r="I116" s="75">
        <v>21.412250816039698</v>
      </c>
      <c r="J116" s="71"/>
      <c r="K116" s="75"/>
      <c r="L116" s="75"/>
      <c r="M116" s="75"/>
      <c r="N116" s="75"/>
      <c r="O116" s="75"/>
      <c r="P116" s="76">
        <v>147.514018691589</v>
      </c>
      <c r="Q116" s="75">
        <v>7.1038516985775901</v>
      </c>
      <c r="R116" s="75">
        <v>16.9822429906542</v>
      </c>
      <c r="S116" s="75">
        <v>1.34518008349597</v>
      </c>
      <c r="T116" s="75"/>
      <c r="U116" s="75"/>
    </row>
    <row r="117" spans="1:21" x14ac:dyDescent="0.2">
      <c r="A117" s="71" t="s">
        <v>64</v>
      </c>
      <c r="B117" s="77" t="s">
        <v>65</v>
      </c>
      <c r="C117" s="73" t="s">
        <v>178</v>
      </c>
      <c r="D117" s="74">
        <v>42448</v>
      </c>
      <c r="E117" s="75">
        <v>0.8175</v>
      </c>
      <c r="F117" s="71">
        <v>28</v>
      </c>
      <c r="G117" s="76">
        <v>5034.2857142857101</v>
      </c>
      <c r="H117" s="70">
        <v>-63.264285714285698</v>
      </c>
      <c r="I117" s="75">
        <v>27.487554285341002</v>
      </c>
      <c r="J117" s="71"/>
      <c r="K117" s="75"/>
      <c r="L117" s="75"/>
      <c r="M117" s="75"/>
      <c r="N117" s="75"/>
      <c r="O117" s="75"/>
      <c r="P117" s="76">
        <v>145.357142857143</v>
      </c>
      <c r="Q117" s="75">
        <v>13.157593245541401</v>
      </c>
      <c r="R117" s="75">
        <v>35.178571428571402</v>
      </c>
      <c r="S117" s="75">
        <v>4.4224127256452004</v>
      </c>
      <c r="T117" s="75"/>
      <c r="U117" s="75"/>
    </row>
    <row r="118" spans="1:21" x14ac:dyDescent="0.2">
      <c r="A118" s="71" t="s">
        <v>64</v>
      </c>
      <c r="B118" s="77" t="s">
        <v>67</v>
      </c>
      <c r="C118" s="73" t="s">
        <v>179</v>
      </c>
      <c r="D118" s="74">
        <v>42588</v>
      </c>
      <c r="E118" s="75">
        <v>7.0624999999999993E-2</v>
      </c>
      <c r="F118" s="71">
        <v>32</v>
      </c>
      <c r="G118" s="76">
        <v>5144.09375</v>
      </c>
      <c r="H118" s="70">
        <v>-63.359375</v>
      </c>
      <c r="I118" s="75">
        <v>46.777675493596099</v>
      </c>
      <c r="J118" s="71"/>
      <c r="K118" s="75"/>
      <c r="L118" s="75"/>
      <c r="M118" s="75"/>
      <c r="N118" s="75"/>
      <c r="O118" s="75"/>
      <c r="P118" s="76">
        <v>109.90625</v>
      </c>
      <c r="Q118" s="75">
        <v>6.2940959558311196</v>
      </c>
      <c r="R118" s="75">
        <v>42.659374999999997</v>
      </c>
      <c r="S118" s="75">
        <v>5.2243591584453197</v>
      </c>
      <c r="T118" s="75"/>
      <c r="U118" s="75"/>
    </row>
    <row r="119" spans="1:21" x14ac:dyDescent="0.2">
      <c r="A119" s="71" t="s">
        <v>64</v>
      </c>
      <c r="B119" s="77" t="s">
        <v>69</v>
      </c>
      <c r="C119" s="73" t="s">
        <v>180</v>
      </c>
      <c r="D119" s="74">
        <v>42847</v>
      </c>
      <c r="E119" s="75">
        <v>1.9622641509434002E-2</v>
      </c>
      <c r="F119" s="71">
        <v>159</v>
      </c>
      <c r="G119" s="76">
        <v>5492.3647798742104</v>
      </c>
      <c r="H119" s="70">
        <v>-63.580503144654102</v>
      </c>
      <c r="I119" s="75">
        <v>20.346964487088801</v>
      </c>
      <c r="J119" s="71"/>
      <c r="K119" s="75"/>
      <c r="L119" s="75"/>
      <c r="M119" s="75"/>
      <c r="N119" s="75"/>
      <c r="O119" s="75"/>
      <c r="P119" s="76">
        <v>138.050314465409</v>
      </c>
      <c r="Q119" s="75">
        <v>5.1153543057120698</v>
      </c>
      <c r="R119" s="75">
        <v>34.154901960784301</v>
      </c>
      <c r="S119" s="75">
        <v>1.7595850193429801</v>
      </c>
      <c r="T119" s="75"/>
      <c r="U119" s="75"/>
    </row>
    <row r="120" spans="1:21" x14ac:dyDescent="0.2">
      <c r="A120" s="71" t="s">
        <v>64</v>
      </c>
      <c r="B120" s="77" t="s">
        <v>67</v>
      </c>
      <c r="C120" s="73" t="s">
        <v>181</v>
      </c>
      <c r="D120" s="74">
        <v>42855</v>
      </c>
      <c r="E120" s="75">
        <v>0.15393939393939399</v>
      </c>
      <c r="F120" s="71">
        <v>33</v>
      </c>
      <c r="G120" s="76">
        <v>4566.7575757575796</v>
      </c>
      <c r="H120" s="70">
        <v>-64.024242424242402</v>
      </c>
      <c r="I120" s="75">
        <v>30.215956936761501</v>
      </c>
      <c r="J120" s="71"/>
      <c r="K120" s="75"/>
      <c r="L120" s="75"/>
      <c r="M120" s="75"/>
      <c r="N120" s="75"/>
      <c r="O120" s="75"/>
      <c r="P120" s="76">
        <v>114</v>
      </c>
      <c r="Q120" s="75">
        <v>8.8137289600837008</v>
      </c>
      <c r="R120" s="75">
        <v>40.215151515151497</v>
      </c>
      <c r="S120" s="75">
        <v>3.9957887898711402</v>
      </c>
      <c r="T120" s="75"/>
      <c r="U120" s="75"/>
    </row>
    <row r="121" spans="1:21" x14ac:dyDescent="0.2">
      <c r="A121" s="71" t="s">
        <v>64</v>
      </c>
      <c r="B121" s="77" t="s">
        <v>65</v>
      </c>
      <c r="C121" s="73" t="s">
        <v>182</v>
      </c>
      <c r="D121" s="74">
        <v>42981</v>
      </c>
      <c r="E121" s="75"/>
      <c r="F121" s="71">
        <v>72</v>
      </c>
      <c r="G121" s="76">
        <v>4237.6111111111104</v>
      </c>
      <c r="H121" s="70">
        <v>-64.344444444444505</v>
      </c>
      <c r="I121" s="75">
        <v>35.231266228537301</v>
      </c>
      <c r="J121" s="71"/>
      <c r="K121" s="75"/>
      <c r="L121" s="75"/>
      <c r="M121" s="75"/>
      <c r="N121" s="75"/>
      <c r="O121" s="75"/>
      <c r="P121" s="76">
        <v>110.083333333333</v>
      </c>
      <c r="Q121" s="75">
        <v>6.0833333333333304</v>
      </c>
      <c r="R121" s="75">
        <v>35.179166666666703</v>
      </c>
      <c r="S121" s="75">
        <v>3.3126387752546802</v>
      </c>
      <c r="T121" s="75"/>
      <c r="U121" s="75"/>
    </row>
    <row r="122" spans="1:21" x14ac:dyDescent="0.2">
      <c r="A122" s="71" t="s">
        <v>64</v>
      </c>
      <c r="B122" s="77" t="s">
        <v>141</v>
      </c>
      <c r="C122" s="73" t="s">
        <v>183</v>
      </c>
      <c r="D122" s="74">
        <v>42753</v>
      </c>
      <c r="E122" s="75"/>
      <c r="F122" s="71">
        <v>48</v>
      </c>
      <c r="G122" s="76">
        <v>4216.125</v>
      </c>
      <c r="H122" s="70">
        <v>-64.414583333333297</v>
      </c>
      <c r="I122" s="75">
        <v>35.544725719906701</v>
      </c>
      <c r="J122" s="71"/>
      <c r="K122" s="75"/>
      <c r="L122" s="75"/>
      <c r="M122" s="75"/>
      <c r="N122" s="75"/>
      <c r="O122" s="75"/>
      <c r="P122" s="76">
        <v>131.854166666667</v>
      </c>
      <c r="Q122" s="75">
        <v>10.104331175088401</v>
      </c>
      <c r="R122" s="75">
        <v>28.2155555555556</v>
      </c>
      <c r="S122" s="75">
        <v>3.9815685903868498</v>
      </c>
      <c r="T122" s="75"/>
      <c r="U122" s="75"/>
    </row>
    <row r="123" spans="1:21" x14ac:dyDescent="0.2">
      <c r="A123" s="71" t="s">
        <v>64</v>
      </c>
      <c r="B123" s="77" t="s">
        <v>88</v>
      </c>
      <c r="C123" s="73" t="s">
        <v>184</v>
      </c>
      <c r="D123" s="74">
        <v>42966</v>
      </c>
      <c r="E123" s="75"/>
      <c r="F123" s="71">
        <v>58</v>
      </c>
      <c r="G123" s="76">
        <v>5903.1206896551703</v>
      </c>
      <c r="H123" s="70">
        <v>-65.424137931034494</v>
      </c>
      <c r="I123" s="75">
        <v>27.742067674866298</v>
      </c>
      <c r="J123" s="71"/>
      <c r="K123" s="75"/>
      <c r="L123" s="75"/>
      <c r="M123" s="75">
        <v>880.16666666666697</v>
      </c>
      <c r="N123" s="75">
        <v>3.4258141025640998</v>
      </c>
      <c r="O123" s="75">
        <v>0.32926258489884203</v>
      </c>
      <c r="P123" s="76">
        <v>104.258620689655</v>
      </c>
      <c r="Q123" s="75">
        <v>6.2027431993524296</v>
      </c>
      <c r="R123" s="75">
        <v>54.405660377358501</v>
      </c>
      <c r="S123" s="75">
        <v>4.9954336296987503</v>
      </c>
      <c r="T123" s="75"/>
      <c r="U123" s="75"/>
    </row>
    <row r="124" spans="1:21" x14ac:dyDescent="0.2">
      <c r="A124" s="71" t="s">
        <v>64</v>
      </c>
      <c r="B124" s="77" t="s">
        <v>72</v>
      </c>
      <c r="C124" s="73" t="s">
        <v>185</v>
      </c>
      <c r="D124" s="74">
        <v>42708</v>
      </c>
      <c r="E124" s="75"/>
      <c r="F124" s="71">
        <v>54</v>
      </c>
      <c r="G124" s="76">
        <v>3508.7222222222199</v>
      </c>
      <c r="H124" s="70">
        <v>-65.903703703703698</v>
      </c>
      <c r="I124" s="75">
        <v>32.300304940542198</v>
      </c>
      <c r="J124" s="71"/>
      <c r="K124" s="75"/>
      <c r="L124" s="75"/>
      <c r="M124" s="75"/>
      <c r="N124" s="75"/>
      <c r="O124" s="75"/>
      <c r="P124" s="76">
        <v>92.425925925925895</v>
      </c>
      <c r="Q124" s="75">
        <v>7.2650048035183401</v>
      </c>
      <c r="R124" s="75">
        <v>32.324074074074097</v>
      </c>
      <c r="S124" s="75">
        <v>3.7312699591335901</v>
      </c>
      <c r="T124" s="75"/>
      <c r="U124" s="75"/>
    </row>
    <row r="125" spans="1:21" x14ac:dyDescent="0.2">
      <c r="A125" s="71" t="s">
        <v>64</v>
      </c>
      <c r="B125" s="77" t="s">
        <v>65</v>
      </c>
      <c r="C125" s="73" t="s">
        <v>186</v>
      </c>
      <c r="D125" s="74">
        <v>42757</v>
      </c>
      <c r="E125" s="75"/>
      <c r="F125" s="71">
        <v>29</v>
      </c>
      <c r="G125" s="76">
        <v>5621.5172413793098</v>
      </c>
      <c r="H125" s="70">
        <v>-67.010344827586195</v>
      </c>
      <c r="I125" s="75">
        <v>31.722470453071601</v>
      </c>
      <c r="J125" s="71"/>
      <c r="K125" s="75"/>
      <c r="L125" s="75"/>
      <c r="M125" s="75"/>
      <c r="N125" s="75"/>
      <c r="O125" s="75"/>
      <c r="P125" s="76">
        <v>128.172413793103</v>
      </c>
      <c r="Q125" s="75">
        <v>12.3993553151097</v>
      </c>
      <c r="R125" s="75">
        <v>36.8827586206896</v>
      </c>
      <c r="S125" s="75">
        <v>7.1108916475911297</v>
      </c>
      <c r="T125" s="75"/>
      <c r="U125" s="75"/>
    </row>
    <row r="126" spans="1:21" x14ac:dyDescent="0.2">
      <c r="A126" s="71" t="s">
        <v>64</v>
      </c>
      <c r="B126" s="77" t="s">
        <v>65</v>
      </c>
      <c r="C126" s="73" t="s">
        <v>187</v>
      </c>
      <c r="D126" s="74">
        <v>42896</v>
      </c>
      <c r="E126" s="75"/>
      <c r="F126" s="71">
        <v>30</v>
      </c>
      <c r="G126" s="76">
        <v>2621.1666666666702</v>
      </c>
      <c r="H126" s="70">
        <v>-67.233333333333306</v>
      </c>
      <c r="I126" s="75">
        <v>30.531342227906499</v>
      </c>
      <c r="J126" s="71"/>
      <c r="K126" s="75"/>
      <c r="L126" s="75"/>
      <c r="M126" s="75"/>
      <c r="N126" s="75"/>
      <c r="O126" s="75"/>
      <c r="P126" s="76">
        <v>111.4</v>
      </c>
      <c r="Q126" s="75">
        <v>12.427315113070099</v>
      </c>
      <c r="R126" s="75">
        <v>26.233333333333299</v>
      </c>
      <c r="S126" s="75">
        <v>3.0470273183756</v>
      </c>
      <c r="T126" s="75"/>
      <c r="U126" s="75"/>
    </row>
    <row r="127" spans="1:21" x14ac:dyDescent="0.2">
      <c r="A127" s="71" t="s">
        <v>64</v>
      </c>
      <c r="B127" s="77" t="s">
        <v>65</v>
      </c>
      <c r="C127" s="73" t="s">
        <v>188</v>
      </c>
      <c r="D127" s="74">
        <v>42900</v>
      </c>
      <c r="E127" s="75"/>
      <c r="F127" s="71">
        <v>34</v>
      </c>
      <c r="G127" s="76">
        <v>5731.8235294117603</v>
      </c>
      <c r="H127" s="70">
        <v>-67.238235294117601</v>
      </c>
      <c r="I127" s="75">
        <v>37.001145382547598</v>
      </c>
      <c r="J127" s="71"/>
      <c r="K127" s="75"/>
      <c r="L127" s="75"/>
      <c r="M127" s="75"/>
      <c r="N127" s="75"/>
      <c r="O127" s="75"/>
      <c r="P127" s="76">
        <v>133.41176470588201</v>
      </c>
      <c r="Q127" s="75">
        <v>11.2850853291423</v>
      </c>
      <c r="R127" s="75">
        <v>31.283999999999999</v>
      </c>
      <c r="S127" s="75">
        <v>1.7857554890484499</v>
      </c>
      <c r="T127" s="75"/>
      <c r="U127" s="75"/>
    </row>
    <row r="128" spans="1:21" x14ac:dyDescent="0.2">
      <c r="A128" s="71" t="s">
        <v>64</v>
      </c>
      <c r="B128" s="72" t="s">
        <v>72</v>
      </c>
      <c r="C128" s="73" t="s">
        <v>189</v>
      </c>
      <c r="D128" s="74">
        <v>42953</v>
      </c>
      <c r="E128" s="75"/>
      <c r="F128" s="71">
        <v>45</v>
      </c>
      <c r="G128" s="76">
        <v>4289.9777777777799</v>
      </c>
      <c r="H128" s="70">
        <v>-69.362222222222201</v>
      </c>
      <c r="I128" s="75">
        <v>23.264753609136498</v>
      </c>
      <c r="J128" s="71"/>
      <c r="K128" s="75"/>
      <c r="L128" s="75"/>
      <c r="M128" s="75"/>
      <c r="N128" s="75"/>
      <c r="O128" s="75"/>
      <c r="P128" s="76">
        <v>101.311111111111</v>
      </c>
      <c r="Q128" s="75">
        <v>9.2082430255943102</v>
      </c>
      <c r="R128" s="75">
        <v>24.204545454545499</v>
      </c>
      <c r="S128" s="75">
        <v>2.65855147127674</v>
      </c>
      <c r="T128" s="75"/>
      <c r="U128" s="75"/>
    </row>
    <row r="129" spans="1:21" x14ac:dyDescent="0.2">
      <c r="A129" s="71" t="s">
        <v>64</v>
      </c>
      <c r="B129" s="72" t="s">
        <v>65</v>
      </c>
      <c r="C129" s="73" t="s">
        <v>190</v>
      </c>
      <c r="D129" s="74">
        <v>42982</v>
      </c>
      <c r="E129" s="75"/>
      <c r="F129" s="71">
        <v>38</v>
      </c>
      <c r="G129" s="76">
        <v>3561.9473684210502</v>
      </c>
      <c r="H129" s="70">
        <v>-69.781578947368402</v>
      </c>
      <c r="I129" s="75">
        <v>37.640895645138201</v>
      </c>
      <c r="J129" s="71"/>
      <c r="K129" s="75"/>
      <c r="L129" s="75"/>
      <c r="M129" s="75"/>
      <c r="N129" s="75"/>
      <c r="O129" s="75"/>
      <c r="P129" s="76">
        <v>179.63157894736801</v>
      </c>
      <c r="Q129" s="75">
        <v>11.634085709166801</v>
      </c>
      <c r="R129" s="75">
        <v>24.6947368421053</v>
      </c>
      <c r="S129" s="75">
        <v>2.60849347845586</v>
      </c>
      <c r="T129" s="75"/>
      <c r="U129" s="75"/>
    </row>
    <row r="130" spans="1:21" x14ac:dyDescent="0.2">
      <c r="A130" s="71" t="s">
        <v>64</v>
      </c>
      <c r="B130" s="72" t="s">
        <v>72</v>
      </c>
      <c r="C130" s="73" t="s">
        <v>191</v>
      </c>
      <c r="D130" s="74">
        <v>42921</v>
      </c>
      <c r="E130" s="75"/>
      <c r="F130" s="71">
        <v>47</v>
      </c>
      <c r="G130" s="76">
        <v>3972.36170212766</v>
      </c>
      <c r="H130" s="70">
        <v>-69.844680851063799</v>
      </c>
      <c r="I130" s="75">
        <v>28.662841308288201</v>
      </c>
      <c r="J130" s="71"/>
      <c r="K130" s="75"/>
      <c r="L130" s="75"/>
      <c r="M130" s="75"/>
      <c r="N130" s="75">
        <v>2.60404708141321</v>
      </c>
      <c r="O130" s="75">
        <v>0.28178914077116402</v>
      </c>
      <c r="P130" s="76">
        <v>147.063829787234</v>
      </c>
      <c r="Q130" s="75">
        <v>10.324629232269301</v>
      </c>
      <c r="R130" s="75">
        <v>19.482222222222202</v>
      </c>
      <c r="S130" s="75">
        <v>2.1001978956512302</v>
      </c>
      <c r="T130" s="75"/>
      <c r="U130" s="75"/>
    </row>
    <row r="131" spans="1:21" x14ac:dyDescent="0.2">
      <c r="A131" s="71" t="s">
        <v>64</v>
      </c>
      <c r="B131" s="72" t="s">
        <v>192</v>
      </c>
      <c r="C131" s="73" t="s">
        <v>193</v>
      </c>
      <c r="D131" s="74">
        <v>42799</v>
      </c>
      <c r="E131" s="75"/>
      <c r="F131" s="71">
        <v>33</v>
      </c>
      <c r="G131" s="76">
        <v>2957.45454545455</v>
      </c>
      <c r="H131" s="70">
        <v>-70.078787878787907</v>
      </c>
      <c r="I131" s="75">
        <v>33.325497779130203</v>
      </c>
      <c r="J131" s="71"/>
      <c r="K131" s="75"/>
      <c r="L131" s="75"/>
      <c r="M131" s="75"/>
      <c r="N131" s="75"/>
      <c r="O131" s="75"/>
      <c r="P131" s="76">
        <v>136.42424242424201</v>
      </c>
      <c r="Q131" s="75">
        <v>14.827992971873201</v>
      </c>
      <c r="R131" s="75">
        <v>17.939393939393899</v>
      </c>
      <c r="S131" s="75">
        <v>2.270320442749</v>
      </c>
      <c r="T131" s="75"/>
      <c r="U131" s="75"/>
    </row>
    <row r="132" spans="1:21" x14ac:dyDescent="0.2">
      <c r="A132" s="71" t="s">
        <v>64</v>
      </c>
      <c r="B132" s="72" t="s">
        <v>65</v>
      </c>
      <c r="C132" s="73" t="s">
        <v>194</v>
      </c>
      <c r="D132" s="74">
        <v>42744</v>
      </c>
      <c r="E132" s="75"/>
      <c r="F132" s="71">
        <v>54</v>
      </c>
      <c r="G132" s="76">
        <v>5055.2777777777801</v>
      </c>
      <c r="H132" s="70">
        <v>-70.114814814814807</v>
      </c>
      <c r="I132" s="75">
        <v>27.932124279909502</v>
      </c>
      <c r="J132" s="71"/>
      <c r="K132" s="75"/>
      <c r="L132" s="75"/>
      <c r="M132" s="75">
        <v>625.83333333333303</v>
      </c>
      <c r="N132" s="75">
        <v>3.0534320268826001</v>
      </c>
      <c r="O132" s="75">
        <v>0.202041304966632</v>
      </c>
      <c r="P132" s="76">
        <v>128.29629629629599</v>
      </c>
      <c r="Q132" s="75">
        <v>7.9724643881566504</v>
      </c>
      <c r="R132" s="75">
        <v>33.442222222222199</v>
      </c>
      <c r="S132" s="75">
        <v>2.6090218161720098</v>
      </c>
      <c r="T132" s="75"/>
      <c r="U132" s="75"/>
    </row>
    <row r="133" spans="1:21" x14ac:dyDescent="0.2">
      <c r="A133" s="71" t="s">
        <v>64</v>
      </c>
      <c r="B133" s="72" t="s">
        <v>65</v>
      </c>
      <c r="C133" s="73" t="s">
        <v>195</v>
      </c>
      <c r="D133" s="74">
        <v>42917</v>
      </c>
      <c r="E133" s="75"/>
      <c r="F133" s="71">
        <v>50</v>
      </c>
      <c r="G133" s="76">
        <v>5257.46</v>
      </c>
      <c r="H133" s="70">
        <v>-71.573999999999998</v>
      </c>
      <c r="I133" s="75">
        <v>32.374309518757698</v>
      </c>
      <c r="J133" s="71">
        <v>31</v>
      </c>
      <c r="K133" s="75">
        <v>231.61290322580601</v>
      </c>
      <c r="L133" s="75">
        <v>190.70967741935499</v>
      </c>
      <c r="M133" s="75">
        <v>698.38709677419399</v>
      </c>
      <c r="N133" s="75">
        <v>4.4978627278753702</v>
      </c>
      <c r="O133" s="75">
        <v>0.117075709608096</v>
      </c>
      <c r="P133" s="76">
        <v>135.52000000000001</v>
      </c>
      <c r="Q133" s="75">
        <v>9.4393116317681098</v>
      </c>
      <c r="R133" s="75">
        <v>54.206000000000003</v>
      </c>
      <c r="S133" s="75">
        <v>4.9170361157169999</v>
      </c>
      <c r="T133" s="75">
        <v>13.2238095238095</v>
      </c>
      <c r="U133" s="75">
        <v>12.855756452974999</v>
      </c>
    </row>
    <row r="134" spans="1:21" x14ac:dyDescent="0.2">
      <c r="A134" s="71" t="s">
        <v>64</v>
      </c>
      <c r="B134" s="72" t="s">
        <v>72</v>
      </c>
      <c r="C134" s="73" t="s">
        <v>196</v>
      </c>
      <c r="D134" s="74">
        <v>42758</v>
      </c>
      <c r="E134" s="75"/>
      <c r="F134" s="71">
        <v>37</v>
      </c>
      <c r="G134" s="76">
        <v>4920.5675675675702</v>
      </c>
      <c r="H134" s="70">
        <v>-71.662162162162204</v>
      </c>
      <c r="I134" s="75">
        <v>35.666773669821701</v>
      </c>
      <c r="J134" s="71"/>
      <c r="K134" s="75"/>
      <c r="L134" s="75"/>
      <c r="M134" s="75"/>
      <c r="N134" s="75"/>
      <c r="O134" s="75"/>
      <c r="P134" s="76">
        <v>222.027027027027</v>
      </c>
      <c r="Q134" s="75">
        <v>10.964075002954001</v>
      </c>
      <c r="R134" s="75">
        <v>25.591891891891901</v>
      </c>
      <c r="S134" s="75">
        <v>2.7002040251531199</v>
      </c>
      <c r="T134" s="75"/>
      <c r="U134" s="75"/>
    </row>
    <row r="135" spans="1:21" x14ac:dyDescent="0.2">
      <c r="A135" s="71" t="s">
        <v>64</v>
      </c>
      <c r="B135" s="72" t="s">
        <v>75</v>
      </c>
      <c r="C135" s="73" t="s">
        <v>197</v>
      </c>
      <c r="D135" s="74">
        <v>42970</v>
      </c>
      <c r="E135" s="75"/>
      <c r="F135" s="71">
        <v>106</v>
      </c>
      <c r="G135" s="76">
        <v>4140.28301886792</v>
      </c>
      <c r="H135" s="70">
        <v>-71.9594339622641</v>
      </c>
      <c r="I135" s="75">
        <v>27.466848686742502</v>
      </c>
      <c r="J135" s="71"/>
      <c r="K135" s="75"/>
      <c r="L135" s="75"/>
      <c r="M135" s="75"/>
      <c r="N135" s="75"/>
      <c r="O135" s="75"/>
      <c r="P135" s="76">
        <v>111.367924528302</v>
      </c>
      <c r="Q135" s="75">
        <v>6.85447926386402</v>
      </c>
      <c r="R135" s="75">
        <v>19.6314285714286</v>
      </c>
      <c r="S135" s="75">
        <v>2.1638828189167998</v>
      </c>
      <c r="T135" s="75"/>
      <c r="U135" s="75"/>
    </row>
    <row r="136" spans="1:21" x14ac:dyDescent="0.2">
      <c r="A136" s="71" t="s">
        <v>64</v>
      </c>
      <c r="B136" s="72" t="s">
        <v>154</v>
      </c>
      <c r="C136" s="73" t="s">
        <v>198</v>
      </c>
      <c r="D136" s="74">
        <v>42796</v>
      </c>
      <c r="E136" s="75">
        <v>7.0629370629370601E-3</v>
      </c>
      <c r="F136" s="71">
        <v>143</v>
      </c>
      <c r="G136" s="76">
        <v>5913.8951048951003</v>
      </c>
      <c r="H136" s="70">
        <v>-72.104195804195797</v>
      </c>
      <c r="I136" s="75">
        <v>24.603357600824499</v>
      </c>
      <c r="J136" s="71">
        <v>133</v>
      </c>
      <c r="K136" s="75">
        <v>259.46616541353399</v>
      </c>
      <c r="L136" s="75">
        <v>219.36090225563899</v>
      </c>
      <c r="M136" s="75">
        <v>806.46616541353399</v>
      </c>
      <c r="N136" s="75">
        <v>2.9651481000986002</v>
      </c>
      <c r="O136" s="75">
        <v>9.5406925157476993E-2</v>
      </c>
      <c r="P136" s="76">
        <v>107.013986013986</v>
      </c>
      <c r="Q136" s="75">
        <v>4.1973265402034903</v>
      </c>
      <c r="R136" s="75">
        <v>36.335555555555601</v>
      </c>
      <c r="S136" s="75">
        <v>1.7246678617816</v>
      </c>
      <c r="T136" s="75">
        <v>-28.870370370370399</v>
      </c>
      <c r="U136" s="75">
        <v>9.2044534053938492</v>
      </c>
    </row>
    <row r="137" spans="1:21" x14ac:dyDescent="0.2">
      <c r="A137" s="71" t="s">
        <v>64</v>
      </c>
      <c r="B137" s="72" t="s">
        <v>67</v>
      </c>
      <c r="C137" s="73" t="s">
        <v>199</v>
      </c>
      <c r="D137" s="74">
        <v>42882</v>
      </c>
      <c r="E137" s="75">
        <v>1.5071874999999999</v>
      </c>
      <c r="F137" s="71">
        <v>160</v>
      </c>
      <c r="G137" s="76">
        <v>6356.3062499999996</v>
      </c>
      <c r="H137" s="70">
        <v>-72.123750000000001</v>
      </c>
      <c r="I137" s="75">
        <v>22.894137997062501</v>
      </c>
      <c r="J137" s="71">
        <v>42</v>
      </c>
      <c r="K137" s="75">
        <v>160</v>
      </c>
      <c r="L137" s="75">
        <v>260.07894736842098</v>
      </c>
      <c r="M137" s="75">
        <v>815.857142857143</v>
      </c>
      <c r="N137" s="75">
        <v>2.8137071054207801</v>
      </c>
      <c r="O137" s="75">
        <v>0.180987750556448</v>
      </c>
      <c r="P137" s="76">
        <v>105.325</v>
      </c>
      <c r="Q137" s="75">
        <v>3.7541753484846501</v>
      </c>
      <c r="R137" s="75">
        <v>44.454777070063699</v>
      </c>
      <c r="S137" s="75">
        <v>2.78630702098175</v>
      </c>
      <c r="T137" s="75">
        <v>-40.296875</v>
      </c>
      <c r="U137" s="75">
        <v>6.6299159061678603</v>
      </c>
    </row>
    <row r="138" spans="1:21" x14ac:dyDescent="0.2">
      <c r="A138" s="71" t="s">
        <v>64</v>
      </c>
      <c r="B138" s="72" t="s">
        <v>67</v>
      </c>
      <c r="C138" s="73" t="s">
        <v>200</v>
      </c>
      <c r="D138" s="74">
        <v>42957</v>
      </c>
      <c r="E138" s="75"/>
      <c r="F138" s="71">
        <v>30</v>
      </c>
      <c r="G138" s="76">
        <v>6339.3333333333303</v>
      </c>
      <c r="H138" s="70">
        <v>-72.413333333333298</v>
      </c>
      <c r="I138" s="75">
        <v>28.298489758384001</v>
      </c>
      <c r="J138" s="71"/>
      <c r="K138" s="75"/>
      <c r="L138" s="75"/>
      <c r="M138" s="75">
        <v>859</v>
      </c>
      <c r="N138" s="75"/>
      <c r="O138" s="75"/>
      <c r="P138" s="76">
        <v>118.166666666667</v>
      </c>
      <c r="Q138" s="75">
        <v>10.7204909963614</v>
      </c>
      <c r="R138" s="75">
        <v>33.07</v>
      </c>
      <c r="S138" s="75">
        <v>2.74368269609336</v>
      </c>
      <c r="T138" s="75"/>
      <c r="U138" s="75"/>
    </row>
    <row r="139" spans="1:21" x14ac:dyDescent="0.2">
      <c r="A139" s="71" t="s">
        <v>64</v>
      </c>
      <c r="B139" s="72" t="s">
        <v>67</v>
      </c>
      <c r="C139" s="73" t="s">
        <v>201</v>
      </c>
      <c r="D139" s="74">
        <v>42949</v>
      </c>
      <c r="E139" s="75">
        <v>0.116811023622047</v>
      </c>
      <c r="F139" s="71">
        <v>254</v>
      </c>
      <c r="G139" s="76">
        <v>4960.78346456693</v>
      </c>
      <c r="H139" s="70">
        <v>-72.914173228346499</v>
      </c>
      <c r="I139" s="75">
        <v>16.461999207211701</v>
      </c>
      <c r="J139" s="71"/>
      <c r="K139" s="75"/>
      <c r="L139" s="75"/>
      <c r="M139" s="75">
        <v>586.38888888888903</v>
      </c>
      <c r="N139" s="75">
        <v>4.0877706270627101</v>
      </c>
      <c r="O139" s="75">
        <v>0.21087382295368901</v>
      </c>
      <c r="P139" s="76">
        <v>132.87401574803101</v>
      </c>
      <c r="Q139" s="75">
        <v>4.2273033734679899</v>
      </c>
      <c r="R139" s="75">
        <v>37.780246913580299</v>
      </c>
      <c r="S139" s="75">
        <v>1.6604974342537999</v>
      </c>
      <c r="T139" s="75"/>
      <c r="U139" s="75"/>
    </row>
    <row r="140" spans="1:21" x14ac:dyDescent="0.2">
      <c r="A140" s="71" t="s">
        <v>64</v>
      </c>
      <c r="B140" s="72" t="s">
        <v>75</v>
      </c>
      <c r="C140" s="73" t="s">
        <v>202</v>
      </c>
      <c r="D140" s="74">
        <v>42807</v>
      </c>
      <c r="E140" s="75"/>
      <c r="F140" s="71">
        <v>31</v>
      </c>
      <c r="G140" s="76">
        <v>4149.4193548387102</v>
      </c>
      <c r="H140" s="70">
        <v>-73.235483870967698</v>
      </c>
      <c r="I140" s="75">
        <v>39.466993028035397</v>
      </c>
      <c r="J140" s="71"/>
      <c r="K140" s="75"/>
      <c r="L140" s="75"/>
      <c r="M140" s="75"/>
      <c r="N140" s="75"/>
      <c r="O140" s="75"/>
      <c r="P140" s="76">
        <v>153.22580645161301</v>
      </c>
      <c r="Q140" s="75">
        <v>12.2767994916383</v>
      </c>
      <c r="R140" s="75">
        <v>23.5965517241379</v>
      </c>
      <c r="S140" s="75">
        <v>3.60441192008089</v>
      </c>
      <c r="T140" s="75"/>
      <c r="U140" s="75"/>
    </row>
    <row r="141" spans="1:21" x14ac:dyDescent="0.2">
      <c r="A141" s="71" t="s">
        <v>64</v>
      </c>
      <c r="B141" s="72" t="s">
        <v>67</v>
      </c>
      <c r="C141" s="73" t="s">
        <v>203</v>
      </c>
      <c r="D141" s="74">
        <v>42964</v>
      </c>
      <c r="E141" s="75">
        <v>0.35439393939393898</v>
      </c>
      <c r="F141" s="71">
        <v>66</v>
      </c>
      <c r="G141" s="76">
        <v>7200.7121212121201</v>
      </c>
      <c r="H141" s="70">
        <v>-73.706060606060603</v>
      </c>
      <c r="I141" s="75">
        <v>34.883978120404201</v>
      </c>
      <c r="J141" s="71">
        <v>47</v>
      </c>
      <c r="K141" s="75">
        <v>262.91489361702099</v>
      </c>
      <c r="L141" s="75">
        <v>250.583333333333</v>
      </c>
      <c r="M141" s="75">
        <v>904.60416666666697</v>
      </c>
      <c r="N141" s="75">
        <v>3.4729361437758199</v>
      </c>
      <c r="O141" s="75">
        <v>0.12257375788443001</v>
      </c>
      <c r="P141" s="76">
        <v>130.98484848484799</v>
      </c>
      <c r="Q141" s="75">
        <v>5.6582753895742997</v>
      </c>
      <c r="R141" s="75">
        <v>60.854687499999997</v>
      </c>
      <c r="S141" s="75">
        <v>4.1060748704454797</v>
      </c>
      <c r="T141" s="75">
        <v>10.330303030303</v>
      </c>
      <c r="U141" s="75">
        <v>11.564242365603899</v>
      </c>
    </row>
    <row r="142" spans="1:21" x14ac:dyDescent="0.2">
      <c r="A142" s="71" t="s">
        <v>64</v>
      </c>
      <c r="B142" s="72" t="s">
        <v>88</v>
      </c>
      <c r="C142" s="73" t="s">
        <v>204</v>
      </c>
      <c r="D142" s="74">
        <v>42548</v>
      </c>
      <c r="E142" s="75">
        <v>2.8444444444444401E-2</v>
      </c>
      <c r="F142" s="71">
        <v>45</v>
      </c>
      <c r="G142" s="76">
        <v>5056.4222222222197</v>
      </c>
      <c r="H142" s="70">
        <v>-74.524444444444399</v>
      </c>
      <c r="I142" s="75">
        <v>31.6864289459864</v>
      </c>
      <c r="J142" s="71"/>
      <c r="K142" s="75"/>
      <c r="L142" s="75"/>
      <c r="M142" s="75"/>
      <c r="N142" s="75"/>
      <c r="O142" s="75"/>
      <c r="P142" s="76">
        <v>106.977777777778</v>
      </c>
      <c r="Q142" s="75">
        <v>6.4719666572858001</v>
      </c>
      <c r="R142" s="75">
        <v>39.704444444444398</v>
      </c>
      <c r="S142" s="75">
        <v>4.2862511645977701</v>
      </c>
      <c r="T142" s="75"/>
      <c r="U142" s="75"/>
    </row>
    <row r="143" spans="1:21" x14ac:dyDescent="0.2">
      <c r="A143" s="71" t="s">
        <v>64</v>
      </c>
      <c r="B143" s="72" t="s">
        <v>69</v>
      </c>
      <c r="C143" s="73" t="s">
        <v>205</v>
      </c>
      <c r="D143" s="74">
        <v>42493</v>
      </c>
      <c r="E143" s="75">
        <v>0.17952380952381</v>
      </c>
      <c r="F143" s="71">
        <v>42</v>
      </c>
      <c r="G143" s="76">
        <v>6582.1666666666697</v>
      </c>
      <c r="H143" s="70">
        <v>-76.361904761904796</v>
      </c>
      <c r="I143" s="75">
        <v>40.574741682841001</v>
      </c>
      <c r="J143" s="71"/>
      <c r="K143" s="75"/>
      <c r="L143" s="75"/>
      <c r="M143" s="75"/>
      <c r="N143" s="75"/>
      <c r="O143" s="75"/>
      <c r="P143" s="76">
        <v>125.21428571428601</v>
      </c>
      <c r="Q143" s="75">
        <v>8.0430415683672098</v>
      </c>
      <c r="R143" s="75">
        <v>49.222499999999997</v>
      </c>
      <c r="S143" s="75">
        <v>4.8300747027986404</v>
      </c>
      <c r="T143" s="75"/>
      <c r="U143" s="75"/>
    </row>
    <row r="144" spans="1:21" x14ac:dyDescent="0.2">
      <c r="A144" s="71" t="s">
        <v>64</v>
      </c>
      <c r="B144" s="72" t="s">
        <v>65</v>
      </c>
      <c r="C144" s="73" t="s">
        <v>206</v>
      </c>
      <c r="D144" s="74">
        <v>42937</v>
      </c>
      <c r="E144" s="75">
        <v>0.13106382978723399</v>
      </c>
      <c r="F144" s="71">
        <v>47</v>
      </c>
      <c r="G144" s="76">
        <v>4370.4255319148897</v>
      </c>
      <c r="H144" s="70">
        <v>-78.255319148936195</v>
      </c>
      <c r="I144" s="75">
        <v>34.389100446157897</v>
      </c>
      <c r="J144" s="71"/>
      <c r="K144" s="75"/>
      <c r="L144" s="75"/>
      <c r="M144" s="75">
        <v>609.28571428571399</v>
      </c>
      <c r="N144" s="75">
        <v>3.9387482886904799</v>
      </c>
      <c r="O144" s="75">
        <v>0.400726804368637</v>
      </c>
      <c r="P144" s="76">
        <v>159.61702127659601</v>
      </c>
      <c r="Q144" s="75">
        <v>10.6416941849624</v>
      </c>
      <c r="R144" s="75">
        <v>22.706521739130402</v>
      </c>
      <c r="S144" s="75">
        <v>2.0942327112867201</v>
      </c>
      <c r="T144" s="75"/>
      <c r="U144" s="75"/>
    </row>
    <row r="145" spans="1:21" x14ac:dyDescent="0.2">
      <c r="A145" s="71" t="s">
        <v>64</v>
      </c>
      <c r="B145" s="72" t="s">
        <v>65</v>
      </c>
      <c r="C145" s="73" t="s">
        <v>207</v>
      </c>
      <c r="D145" s="74">
        <v>42740</v>
      </c>
      <c r="E145" s="75"/>
      <c r="F145" s="71">
        <v>38</v>
      </c>
      <c r="G145" s="76">
        <v>4441.28947368421</v>
      </c>
      <c r="H145" s="70">
        <v>-79.381578947368396</v>
      </c>
      <c r="I145" s="75">
        <v>46.885613029784601</v>
      </c>
      <c r="J145" s="71"/>
      <c r="K145" s="75"/>
      <c r="L145" s="75"/>
      <c r="M145" s="75"/>
      <c r="N145" s="75"/>
      <c r="O145" s="75"/>
      <c r="P145" s="76">
        <v>137.552631578947</v>
      </c>
      <c r="Q145" s="75">
        <v>7.5812992735316902</v>
      </c>
      <c r="R145" s="75">
        <v>28.94</v>
      </c>
      <c r="S145" s="75">
        <v>2.9233921818222601</v>
      </c>
      <c r="T145" s="75"/>
      <c r="U145" s="75"/>
    </row>
    <row r="146" spans="1:21" x14ac:dyDescent="0.2">
      <c r="A146" s="71" t="s">
        <v>64</v>
      </c>
      <c r="B146" s="72" t="s">
        <v>65</v>
      </c>
      <c r="C146" s="73" t="s">
        <v>208</v>
      </c>
      <c r="D146" s="74">
        <v>42762</v>
      </c>
      <c r="E146" s="75">
        <v>0.63161971830985897</v>
      </c>
      <c r="F146" s="71">
        <v>142</v>
      </c>
      <c r="G146" s="76">
        <v>6131.97183098592</v>
      </c>
      <c r="H146" s="70">
        <v>-79.464788732394396</v>
      </c>
      <c r="I146" s="75">
        <v>23.352021189057702</v>
      </c>
      <c r="J146" s="71"/>
      <c r="K146" s="75"/>
      <c r="L146" s="75"/>
      <c r="M146" s="75"/>
      <c r="N146" s="75"/>
      <c r="O146" s="75"/>
      <c r="P146" s="76">
        <v>134.72535211267601</v>
      </c>
      <c r="Q146" s="75">
        <v>4.5233292913465801</v>
      </c>
      <c r="R146" s="75">
        <v>37.076377952755898</v>
      </c>
      <c r="S146" s="75">
        <v>2.1337719414288099</v>
      </c>
      <c r="T146" s="75"/>
      <c r="U146" s="75"/>
    </row>
    <row r="147" spans="1:21" x14ac:dyDescent="0.2">
      <c r="A147" s="71" t="s">
        <v>64</v>
      </c>
      <c r="B147" s="72" t="s">
        <v>67</v>
      </c>
      <c r="C147" s="73" t="s">
        <v>209</v>
      </c>
      <c r="D147" s="74">
        <v>42781</v>
      </c>
      <c r="E147" s="75">
        <v>1.9649122807017501E-3</v>
      </c>
      <c r="F147" s="71">
        <v>285</v>
      </c>
      <c r="G147" s="76">
        <v>4834.7684210526304</v>
      </c>
      <c r="H147" s="70">
        <v>-79.653684210526293</v>
      </c>
      <c r="I147" s="75">
        <v>16.761697046401899</v>
      </c>
      <c r="J147" s="71"/>
      <c r="K147" s="75"/>
      <c r="L147" s="75"/>
      <c r="M147" s="75"/>
      <c r="N147" s="75"/>
      <c r="O147" s="75"/>
      <c r="P147" s="76">
        <v>148.51578947368401</v>
      </c>
      <c r="Q147" s="75">
        <v>3.3421538455014099</v>
      </c>
      <c r="R147" s="75">
        <v>34.611895910780703</v>
      </c>
      <c r="S147" s="75">
        <v>1.4318614585534</v>
      </c>
      <c r="T147" s="75"/>
      <c r="U147" s="75"/>
    </row>
    <row r="148" spans="1:21" x14ac:dyDescent="0.2">
      <c r="A148" s="71" t="s">
        <v>64</v>
      </c>
      <c r="B148" s="72" t="s">
        <v>65</v>
      </c>
      <c r="C148" s="73" t="s">
        <v>210</v>
      </c>
      <c r="D148" s="74">
        <v>42650</v>
      </c>
      <c r="E148" s="75"/>
      <c r="F148" s="71">
        <v>63</v>
      </c>
      <c r="G148" s="76">
        <v>4588.1904761904798</v>
      </c>
      <c r="H148" s="70">
        <v>-79.926984126984095</v>
      </c>
      <c r="I148" s="75">
        <v>22.374096074427602</v>
      </c>
      <c r="J148" s="71"/>
      <c r="K148" s="75"/>
      <c r="L148" s="75"/>
      <c r="M148" s="75"/>
      <c r="N148" s="75"/>
      <c r="O148" s="75"/>
      <c r="P148" s="76">
        <v>133.76190476190499</v>
      </c>
      <c r="Q148" s="75">
        <v>8.8018150354885591</v>
      </c>
      <c r="R148" s="75">
        <v>32.842622950819703</v>
      </c>
      <c r="S148" s="75">
        <v>2.73584829555011</v>
      </c>
      <c r="T148" s="75"/>
      <c r="U148" s="75"/>
    </row>
    <row r="149" spans="1:21" x14ac:dyDescent="0.2">
      <c r="A149" s="71" t="s">
        <v>64</v>
      </c>
      <c r="B149" s="72" t="s">
        <v>72</v>
      </c>
      <c r="C149" s="73" t="s">
        <v>211</v>
      </c>
      <c r="D149" s="74">
        <v>42913</v>
      </c>
      <c r="E149" s="75"/>
      <c r="F149" s="71">
        <v>117</v>
      </c>
      <c r="G149" s="76">
        <v>3162.5555555555602</v>
      </c>
      <c r="H149" s="70">
        <v>-80.458119658119699</v>
      </c>
      <c r="I149" s="75">
        <v>21.251957079113499</v>
      </c>
      <c r="J149" s="71"/>
      <c r="K149" s="75"/>
      <c r="L149" s="75"/>
      <c r="M149" s="75"/>
      <c r="N149" s="75"/>
      <c r="O149" s="75"/>
      <c r="P149" s="76">
        <v>138.85470085470101</v>
      </c>
      <c r="Q149" s="75">
        <v>6.4025519079405697</v>
      </c>
      <c r="R149" s="75">
        <v>26.778632478632499</v>
      </c>
      <c r="S149" s="75">
        <v>1.65779905733481</v>
      </c>
      <c r="T149" s="75"/>
      <c r="U149" s="75"/>
    </row>
    <row r="150" spans="1:21" x14ac:dyDescent="0.2">
      <c r="A150" s="71" t="s">
        <v>64</v>
      </c>
      <c r="B150" s="72" t="s">
        <v>72</v>
      </c>
      <c r="C150" s="73" t="s">
        <v>212</v>
      </c>
      <c r="D150" s="74">
        <v>42943</v>
      </c>
      <c r="E150" s="75"/>
      <c r="F150" s="71">
        <v>206</v>
      </c>
      <c r="G150" s="76">
        <v>3892.4223300970898</v>
      </c>
      <c r="H150" s="70">
        <v>-81.695631067961202</v>
      </c>
      <c r="I150" s="75">
        <v>19.8441992782104</v>
      </c>
      <c r="J150" s="71"/>
      <c r="K150" s="75"/>
      <c r="L150" s="75"/>
      <c r="M150" s="75"/>
      <c r="N150" s="75">
        <v>2.9334418604651198</v>
      </c>
      <c r="O150" s="75">
        <v>0.17132425495183501</v>
      </c>
      <c r="P150" s="76">
        <v>153.73786407767</v>
      </c>
      <c r="Q150" s="75">
        <v>4.8173600858790797</v>
      </c>
      <c r="R150" s="75">
        <v>14.821359223301</v>
      </c>
      <c r="S150" s="75">
        <v>0.97372132732480399</v>
      </c>
      <c r="T150" s="75"/>
      <c r="U150" s="75"/>
    </row>
    <row r="151" spans="1:21" x14ac:dyDescent="0.2">
      <c r="A151" s="71" t="s">
        <v>64</v>
      </c>
      <c r="B151" s="72" t="s">
        <v>72</v>
      </c>
      <c r="C151" s="73" t="s">
        <v>213</v>
      </c>
      <c r="D151" s="74">
        <v>42447</v>
      </c>
      <c r="E151" s="75">
        <v>6.1501706484641601E-2</v>
      </c>
      <c r="F151" s="71">
        <v>293</v>
      </c>
      <c r="G151" s="76">
        <v>3607.7576791808901</v>
      </c>
      <c r="H151" s="70">
        <v>-81.828668941979501</v>
      </c>
      <c r="I151" s="75">
        <v>16.415440116411499</v>
      </c>
      <c r="J151" s="71"/>
      <c r="K151" s="75"/>
      <c r="L151" s="75"/>
      <c r="M151" s="75"/>
      <c r="N151" s="75"/>
      <c r="O151" s="75"/>
      <c r="P151" s="76">
        <v>168.529010238908</v>
      </c>
      <c r="Q151" s="75">
        <v>3.6504854198727199</v>
      </c>
      <c r="R151" s="75">
        <v>21.542361111111099</v>
      </c>
      <c r="S151" s="75">
        <v>0.92100193821724297</v>
      </c>
      <c r="T151" s="75"/>
      <c r="U151" s="75"/>
    </row>
    <row r="152" spans="1:21" x14ac:dyDescent="0.2">
      <c r="A152" s="71" t="s">
        <v>64</v>
      </c>
      <c r="B152" s="72" t="s">
        <v>69</v>
      </c>
      <c r="C152" s="73" t="s">
        <v>214</v>
      </c>
      <c r="D152" s="74">
        <v>42961</v>
      </c>
      <c r="E152" s="75">
        <v>5.8461538461538502E-2</v>
      </c>
      <c r="F152" s="71">
        <v>26</v>
      </c>
      <c r="G152" s="76">
        <v>5224.1923076923104</v>
      </c>
      <c r="H152" s="70">
        <v>-82.126923076923106</v>
      </c>
      <c r="I152" s="75">
        <v>32.872437160211803</v>
      </c>
      <c r="J152" s="71"/>
      <c r="K152" s="75"/>
      <c r="L152" s="75"/>
      <c r="M152" s="75"/>
      <c r="N152" s="75"/>
      <c r="O152" s="75"/>
      <c r="P152" s="76">
        <v>134.07692307692301</v>
      </c>
      <c r="Q152" s="75">
        <v>10.355811906204501</v>
      </c>
      <c r="R152" s="75">
        <v>55.3318181818182</v>
      </c>
      <c r="S152" s="75">
        <v>9.4120981977067295</v>
      </c>
      <c r="T152" s="75"/>
      <c r="U152" s="75"/>
    </row>
    <row r="153" spans="1:21" x14ac:dyDescent="0.2">
      <c r="A153" s="71" t="s">
        <v>64</v>
      </c>
      <c r="B153" s="72" t="s">
        <v>192</v>
      </c>
      <c r="C153" s="73" t="s">
        <v>215</v>
      </c>
      <c r="D153" s="74">
        <v>42878</v>
      </c>
      <c r="E153" s="75"/>
      <c r="F153" s="71">
        <v>57</v>
      </c>
      <c r="G153" s="76">
        <v>5972.5438596491203</v>
      </c>
      <c r="H153" s="70">
        <v>-82.329824561403498</v>
      </c>
      <c r="I153" s="75">
        <v>36.286735250896101</v>
      </c>
      <c r="J153" s="71"/>
      <c r="K153" s="75"/>
      <c r="L153" s="75"/>
      <c r="M153" s="75"/>
      <c r="N153" s="75">
        <v>1.7619919047619099</v>
      </c>
      <c r="O153" s="75">
        <v>0.313244948783028</v>
      </c>
      <c r="P153" s="76">
        <v>123.859649122807</v>
      </c>
      <c r="Q153" s="75">
        <v>7.2415121257563104</v>
      </c>
      <c r="R153" s="75">
        <v>39.935714285714297</v>
      </c>
      <c r="S153" s="75">
        <v>2.62779403382953</v>
      </c>
      <c r="T153" s="75"/>
      <c r="U153" s="75"/>
    </row>
    <row r="154" spans="1:21" x14ac:dyDescent="0.2">
      <c r="A154" s="71" t="s">
        <v>64</v>
      </c>
      <c r="B154" s="72" t="s">
        <v>67</v>
      </c>
      <c r="C154" s="73" t="s">
        <v>216</v>
      </c>
      <c r="D154" s="74">
        <v>42693</v>
      </c>
      <c r="E154" s="75">
        <v>0.15344827586206899</v>
      </c>
      <c r="F154" s="71">
        <v>29</v>
      </c>
      <c r="G154" s="76">
        <v>7082.1034482758596</v>
      </c>
      <c r="H154" s="70">
        <v>-83.782758620689705</v>
      </c>
      <c r="I154" s="75">
        <v>40.1090284631806</v>
      </c>
      <c r="J154" s="71"/>
      <c r="K154" s="75"/>
      <c r="L154" s="75"/>
      <c r="M154" s="75"/>
      <c r="N154" s="75"/>
      <c r="O154" s="75"/>
      <c r="P154" s="76">
        <v>106.89655172413801</v>
      </c>
      <c r="Q154" s="75">
        <v>8.9132857093729392</v>
      </c>
      <c r="R154" s="75">
        <v>39.631034482758601</v>
      </c>
      <c r="S154" s="75">
        <v>5.5290814304225302</v>
      </c>
      <c r="T154" s="75"/>
      <c r="U154" s="75"/>
    </row>
    <row r="155" spans="1:21" x14ac:dyDescent="0.2">
      <c r="A155" s="71" t="s">
        <v>64</v>
      </c>
      <c r="B155" s="72" t="s">
        <v>65</v>
      </c>
      <c r="C155" s="73" t="s">
        <v>217</v>
      </c>
      <c r="D155" s="74">
        <v>42506</v>
      </c>
      <c r="E155" s="75">
        <v>0.85635416666666697</v>
      </c>
      <c r="F155" s="71">
        <v>96</v>
      </c>
      <c r="G155" s="76">
        <v>4774.5104166666697</v>
      </c>
      <c r="H155" s="70">
        <v>-84.408333333333303</v>
      </c>
      <c r="I155" s="75">
        <v>30.109821671858398</v>
      </c>
      <c r="J155" s="71"/>
      <c r="K155" s="75"/>
      <c r="L155" s="75"/>
      <c r="M155" s="75"/>
      <c r="N155" s="75"/>
      <c r="O155" s="75"/>
      <c r="P155" s="76">
        <v>108.010416666667</v>
      </c>
      <c r="Q155" s="75">
        <v>4.9344940281615504</v>
      </c>
      <c r="R155" s="75">
        <v>33.845882352941203</v>
      </c>
      <c r="S155" s="75">
        <v>2.42414416613587</v>
      </c>
      <c r="T155" s="75"/>
      <c r="U155" s="75"/>
    </row>
    <row r="156" spans="1:21" x14ac:dyDescent="0.2">
      <c r="A156" s="71" t="s">
        <v>64</v>
      </c>
      <c r="B156" s="72" t="s">
        <v>65</v>
      </c>
      <c r="C156" s="73" t="s">
        <v>218</v>
      </c>
      <c r="D156" s="74">
        <v>42977</v>
      </c>
      <c r="E156" s="75"/>
      <c r="F156" s="71">
        <v>35</v>
      </c>
      <c r="G156" s="76">
        <v>3271.11428571429</v>
      </c>
      <c r="H156" s="70">
        <v>-84.537142857142896</v>
      </c>
      <c r="I156" s="75">
        <v>29.707176533205399</v>
      </c>
      <c r="J156" s="71"/>
      <c r="K156" s="75"/>
      <c r="L156" s="75"/>
      <c r="M156" s="75">
        <v>400.64</v>
      </c>
      <c r="N156" s="75">
        <v>3.4123719456469499</v>
      </c>
      <c r="O156" s="75">
        <v>0.19066903304232199</v>
      </c>
      <c r="P156" s="76">
        <v>131.05714285714299</v>
      </c>
      <c r="Q156" s="75">
        <v>13.529422829996999</v>
      </c>
      <c r="R156" s="75">
        <v>24.068571428571399</v>
      </c>
      <c r="S156" s="75">
        <v>2.7371081206897498</v>
      </c>
      <c r="T156" s="75"/>
      <c r="U156" s="75"/>
    </row>
    <row r="157" spans="1:21" x14ac:dyDescent="0.2">
      <c r="A157" s="71" t="s">
        <v>64</v>
      </c>
      <c r="B157" s="72" t="s">
        <v>65</v>
      </c>
      <c r="C157" s="73" t="s">
        <v>219</v>
      </c>
      <c r="D157" s="74">
        <v>42780</v>
      </c>
      <c r="E157" s="75"/>
      <c r="F157" s="71">
        <v>36</v>
      </c>
      <c r="G157" s="76">
        <v>4863.4166666666697</v>
      </c>
      <c r="H157" s="70">
        <v>-84.605555555555597</v>
      </c>
      <c r="I157" s="75">
        <v>34.551342965295298</v>
      </c>
      <c r="J157" s="71"/>
      <c r="K157" s="75"/>
      <c r="L157" s="75"/>
      <c r="M157" s="75"/>
      <c r="N157" s="75"/>
      <c r="O157" s="75"/>
      <c r="P157" s="76">
        <v>93.6111111111111</v>
      </c>
      <c r="Q157" s="75">
        <v>9.4702774617654093</v>
      </c>
      <c r="R157" s="75">
        <v>32.695999999999998</v>
      </c>
      <c r="S157" s="75">
        <v>5.1123298015679701</v>
      </c>
      <c r="T157" s="75"/>
      <c r="U157" s="75"/>
    </row>
    <row r="158" spans="1:21" x14ac:dyDescent="0.2">
      <c r="A158" s="71" t="s">
        <v>64</v>
      </c>
      <c r="B158" s="72" t="s">
        <v>192</v>
      </c>
      <c r="C158" s="73" t="s">
        <v>220</v>
      </c>
      <c r="D158" s="74">
        <v>42821</v>
      </c>
      <c r="E158" s="75"/>
      <c r="F158" s="71">
        <v>45</v>
      </c>
      <c r="G158" s="76">
        <v>2732.3111111111102</v>
      </c>
      <c r="H158" s="70">
        <v>-84.737777777777794</v>
      </c>
      <c r="I158" s="75">
        <v>28.4460549693997</v>
      </c>
      <c r="J158" s="71"/>
      <c r="K158" s="75"/>
      <c r="L158" s="75"/>
      <c r="M158" s="75"/>
      <c r="N158" s="75"/>
      <c r="O158" s="75"/>
      <c r="P158" s="76">
        <v>199.64444444444399</v>
      </c>
      <c r="Q158" s="75">
        <v>11.4600384100206</v>
      </c>
      <c r="R158" s="75">
        <v>13.4622222222222</v>
      </c>
      <c r="S158" s="75">
        <v>1.12390143394388</v>
      </c>
      <c r="T158" s="75"/>
      <c r="U158" s="75"/>
    </row>
    <row r="159" spans="1:21" x14ac:dyDescent="0.2">
      <c r="A159" s="71" t="s">
        <v>64</v>
      </c>
      <c r="B159" s="72" t="s">
        <v>65</v>
      </c>
      <c r="C159" s="73" t="s">
        <v>221</v>
      </c>
      <c r="D159" s="74">
        <v>42892</v>
      </c>
      <c r="E159" s="75"/>
      <c r="F159" s="71">
        <v>71</v>
      </c>
      <c r="G159" s="76">
        <v>3891.1830985915499</v>
      </c>
      <c r="H159" s="70">
        <v>-85.061971830985897</v>
      </c>
      <c r="I159" s="75">
        <v>22.7623360205286</v>
      </c>
      <c r="J159" s="71"/>
      <c r="K159" s="75"/>
      <c r="L159" s="75"/>
      <c r="M159" s="75"/>
      <c r="N159" s="75"/>
      <c r="O159" s="75"/>
      <c r="P159" s="76">
        <v>133.91549295774601</v>
      </c>
      <c r="Q159" s="75">
        <v>7.74762237764521</v>
      </c>
      <c r="R159" s="75">
        <v>26.355882352941201</v>
      </c>
      <c r="S159" s="75">
        <v>2.61569969785586</v>
      </c>
      <c r="T159" s="75"/>
      <c r="U159" s="75"/>
    </row>
    <row r="160" spans="1:21" x14ac:dyDescent="0.2">
      <c r="A160" s="71" t="s">
        <v>64</v>
      </c>
      <c r="B160" s="72" t="s">
        <v>65</v>
      </c>
      <c r="C160" s="73" t="s">
        <v>222</v>
      </c>
      <c r="D160" s="74">
        <v>42652</v>
      </c>
      <c r="E160" s="75"/>
      <c r="F160" s="71">
        <v>53</v>
      </c>
      <c r="G160" s="76">
        <v>6079.3207547169804</v>
      </c>
      <c r="H160" s="70">
        <v>-85.371698113207501</v>
      </c>
      <c r="I160" s="75">
        <v>28.224579913642302</v>
      </c>
      <c r="J160" s="71"/>
      <c r="K160" s="75"/>
      <c r="L160" s="75"/>
      <c r="M160" s="75"/>
      <c r="N160" s="75"/>
      <c r="O160" s="75"/>
      <c r="P160" s="76">
        <v>99.471698113207594</v>
      </c>
      <c r="Q160" s="75">
        <v>8.1249139226694194</v>
      </c>
      <c r="R160" s="75">
        <v>42.403921568627403</v>
      </c>
      <c r="S160" s="75">
        <v>3.7215324281798998</v>
      </c>
      <c r="T160" s="75"/>
      <c r="U160" s="75"/>
    </row>
    <row r="161" spans="1:21" x14ac:dyDescent="0.2">
      <c r="A161" s="71" t="s">
        <v>64</v>
      </c>
      <c r="B161" s="72" t="s">
        <v>72</v>
      </c>
      <c r="C161" s="73" t="s">
        <v>223</v>
      </c>
      <c r="D161" s="74">
        <v>42453</v>
      </c>
      <c r="E161" s="75"/>
      <c r="F161" s="71">
        <v>73</v>
      </c>
      <c r="G161" s="76">
        <v>5000.3150684931497</v>
      </c>
      <c r="H161" s="70">
        <v>-86.542465753424693</v>
      </c>
      <c r="I161" s="75">
        <v>31.659348524603502</v>
      </c>
      <c r="J161" s="71"/>
      <c r="K161" s="75"/>
      <c r="L161" s="75"/>
      <c r="M161" s="75"/>
      <c r="N161" s="75">
        <v>3.69986666666667</v>
      </c>
      <c r="O161" s="75">
        <v>0.231373437233545</v>
      </c>
      <c r="P161" s="76">
        <v>157.383561643836</v>
      </c>
      <c r="Q161" s="75">
        <v>7.1185501164133296</v>
      </c>
      <c r="R161" s="75">
        <v>32.338028169014102</v>
      </c>
      <c r="S161" s="75">
        <v>2.3241011470326698</v>
      </c>
      <c r="T161" s="75"/>
      <c r="U161" s="75"/>
    </row>
    <row r="162" spans="1:21" x14ac:dyDescent="0.2">
      <c r="A162" s="71" t="s">
        <v>64</v>
      </c>
      <c r="B162" s="72" t="s">
        <v>67</v>
      </c>
      <c r="C162" s="73" t="s">
        <v>224</v>
      </c>
      <c r="D162" s="74">
        <v>42968</v>
      </c>
      <c r="E162" s="75">
        <v>6.6666666666666697E-3</v>
      </c>
      <c r="F162" s="71">
        <v>129</v>
      </c>
      <c r="G162" s="76">
        <v>5622.0930232558103</v>
      </c>
      <c r="H162" s="70">
        <v>-86.840310077519405</v>
      </c>
      <c r="I162" s="75">
        <v>24.762561742469899</v>
      </c>
      <c r="J162" s="71"/>
      <c r="K162" s="75"/>
      <c r="L162" s="75"/>
      <c r="M162" s="75"/>
      <c r="N162" s="75">
        <v>3.0790822425645401</v>
      </c>
      <c r="O162" s="75">
        <v>0.20761926028087499</v>
      </c>
      <c r="P162" s="76">
        <v>108.325581395349</v>
      </c>
      <c r="Q162" s="75">
        <v>4.0503906105103598</v>
      </c>
      <c r="R162" s="75">
        <v>47.591129032258102</v>
      </c>
      <c r="S162" s="75">
        <v>2.9272383089901801</v>
      </c>
      <c r="T162" s="75"/>
      <c r="U162" s="75"/>
    </row>
    <row r="163" spans="1:21" x14ac:dyDescent="0.2">
      <c r="A163" s="71" t="s">
        <v>64</v>
      </c>
      <c r="B163" s="72" t="s">
        <v>65</v>
      </c>
      <c r="C163" s="73" t="s">
        <v>225</v>
      </c>
      <c r="D163" s="74">
        <v>42973</v>
      </c>
      <c r="E163" s="75">
        <v>0.121875</v>
      </c>
      <c r="F163" s="71">
        <v>48</v>
      </c>
      <c r="G163" s="76">
        <v>3169.4583333333298</v>
      </c>
      <c r="H163" s="70">
        <v>-87.495833333333294</v>
      </c>
      <c r="I163" s="75">
        <v>33.670785677516498</v>
      </c>
      <c r="J163" s="71"/>
      <c r="K163" s="75"/>
      <c r="L163" s="75"/>
      <c r="M163" s="75"/>
      <c r="N163" s="75"/>
      <c r="O163" s="75"/>
      <c r="P163" s="76">
        <v>126.833333333333</v>
      </c>
      <c r="Q163" s="75">
        <v>7.97665773102492</v>
      </c>
      <c r="R163" s="75">
        <v>18.4479166666667</v>
      </c>
      <c r="S163" s="75">
        <v>1.6533680153488199</v>
      </c>
      <c r="T163" s="75"/>
      <c r="U163" s="75"/>
    </row>
    <row r="164" spans="1:21" x14ac:dyDescent="0.2">
      <c r="A164" s="71" t="s">
        <v>64</v>
      </c>
      <c r="B164" s="72" t="s">
        <v>72</v>
      </c>
      <c r="C164" s="73" t="s">
        <v>226</v>
      </c>
      <c r="D164" s="74">
        <v>42734</v>
      </c>
      <c r="E164" s="75"/>
      <c r="F164" s="71">
        <v>51</v>
      </c>
      <c r="G164" s="76">
        <v>5862.98039215686</v>
      </c>
      <c r="H164" s="70">
        <v>-87.507843137254895</v>
      </c>
      <c r="I164" s="75">
        <v>30.517739340520901</v>
      </c>
      <c r="J164" s="71"/>
      <c r="K164" s="75"/>
      <c r="L164" s="75"/>
      <c r="M164" s="75"/>
      <c r="N164" s="75"/>
      <c r="O164" s="75"/>
      <c r="P164" s="76">
        <v>150.941176470588</v>
      </c>
      <c r="Q164" s="75">
        <v>8.3259298139268498</v>
      </c>
      <c r="R164" s="75">
        <v>43.880434782608702</v>
      </c>
      <c r="S164" s="75">
        <v>4.8901484517197602</v>
      </c>
      <c r="T164" s="75"/>
      <c r="U164" s="75"/>
    </row>
    <row r="165" spans="1:21" x14ac:dyDescent="0.2">
      <c r="A165" s="71" t="s">
        <v>64</v>
      </c>
      <c r="B165" s="72" t="s">
        <v>67</v>
      </c>
      <c r="C165" s="73" t="s">
        <v>227</v>
      </c>
      <c r="D165" s="74">
        <v>42888</v>
      </c>
      <c r="E165" s="75">
        <v>0.14792899408283999</v>
      </c>
      <c r="F165" s="71">
        <v>169</v>
      </c>
      <c r="G165" s="76">
        <v>4831.7337278106497</v>
      </c>
      <c r="H165" s="70">
        <v>-88.648520710059202</v>
      </c>
      <c r="I165" s="75">
        <v>19.472437769933599</v>
      </c>
      <c r="J165" s="71"/>
      <c r="K165" s="75"/>
      <c r="L165" s="75"/>
      <c r="M165" s="75"/>
      <c r="N165" s="75"/>
      <c r="O165" s="75"/>
      <c r="P165" s="76">
        <v>123.822485207101</v>
      </c>
      <c r="Q165" s="75">
        <v>3.88817101698102</v>
      </c>
      <c r="R165" s="75">
        <v>15.317159763313599</v>
      </c>
      <c r="S165" s="75">
        <v>0.75741707308055295</v>
      </c>
      <c r="T165" s="75"/>
      <c r="U165" s="75"/>
    </row>
    <row r="166" spans="1:21" x14ac:dyDescent="0.2">
      <c r="A166" s="71" t="s">
        <v>64</v>
      </c>
      <c r="B166" s="72" t="s">
        <v>65</v>
      </c>
      <c r="C166" s="73" t="s">
        <v>228</v>
      </c>
      <c r="D166" s="74">
        <v>42818</v>
      </c>
      <c r="E166" s="75">
        <v>0.32527881040892198</v>
      </c>
      <c r="F166" s="71">
        <v>269</v>
      </c>
      <c r="G166" s="76">
        <v>4492.3457249070598</v>
      </c>
      <c r="H166" s="70">
        <v>-89.218215613382895</v>
      </c>
      <c r="I166" s="75">
        <v>16.9414873467063</v>
      </c>
      <c r="J166" s="71"/>
      <c r="K166" s="75"/>
      <c r="L166" s="75"/>
      <c r="M166" s="75"/>
      <c r="N166" s="75">
        <v>4.12231818181818</v>
      </c>
      <c r="O166" s="75">
        <v>0.29459398250198998</v>
      </c>
      <c r="P166" s="76">
        <v>109.95910780669099</v>
      </c>
      <c r="Q166" s="75">
        <v>3.2627382156641702</v>
      </c>
      <c r="R166" s="75">
        <v>34.9511194029851</v>
      </c>
      <c r="S166" s="75">
        <v>1.70977871402671</v>
      </c>
      <c r="T166" s="75"/>
      <c r="U166" s="75"/>
    </row>
    <row r="167" spans="1:21" x14ac:dyDescent="0.2">
      <c r="A167" s="71" t="s">
        <v>64</v>
      </c>
      <c r="B167" s="72" t="s">
        <v>65</v>
      </c>
      <c r="C167" s="73" t="s">
        <v>229</v>
      </c>
      <c r="D167" s="74">
        <v>42720</v>
      </c>
      <c r="E167" s="75"/>
      <c r="F167" s="71">
        <v>31</v>
      </c>
      <c r="G167" s="76">
        <v>3807.83870967742</v>
      </c>
      <c r="H167" s="70">
        <v>-89.838709677419402</v>
      </c>
      <c r="I167" s="75">
        <v>50.771225166335597</v>
      </c>
      <c r="J167" s="71"/>
      <c r="K167" s="75"/>
      <c r="L167" s="75"/>
      <c r="M167" s="75"/>
      <c r="N167" s="75"/>
      <c r="O167" s="75"/>
      <c r="P167" s="76">
        <v>161.09677419354799</v>
      </c>
      <c r="Q167" s="75">
        <v>12.3865479269089</v>
      </c>
      <c r="R167" s="75">
        <v>37.793548387096799</v>
      </c>
      <c r="S167" s="75">
        <v>6.0713799524107301</v>
      </c>
      <c r="T167" s="75"/>
      <c r="U167" s="75"/>
    </row>
    <row r="168" spans="1:21" x14ac:dyDescent="0.2">
      <c r="A168" s="71" t="s">
        <v>64</v>
      </c>
      <c r="B168" s="72" t="s">
        <v>88</v>
      </c>
      <c r="C168" s="73" t="s">
        <v>230</v>
      </c>
      <c r="D168" s="74">
        <v>42968</v>
      </c>
      <c r="E168" s="75"/>
      <c r="F168" s="71">
        <v>44</v>
      </c>
      <c r="G168" s="76">
        <v>5439.2954545454604</v>
      </c>
      <c r="H168" s="70">
        <v>-90.406818181818196</v>
      </c>
      <c r="I168" s="75">
        <v>34.843627484768703</v>
      </c>
      <c r="J168" s="71"/>
      <c r="K168" s="75"/>
      <c r="L168" s="75"/>
      <c r="M168" s="75"/>
      <c r="N168" s="75"/>
      <c r="O168" s="75"/>
      <c r="P168" s="76">
        <v>140.613636363636</v>
      </c>
      <c r="Q168" s="75">
        <v>11.1234764930211</v>
      </c>
      <c r="R168" s="75">
        <v>19.9977272727273</v>
      </c>
      <c r="S168" s="75">
        <v>0.95127870233574896</v>
      </c>
      <c r="T168" s="75"/>
      <c r="U168" s="75"/>
    </row>
    <row r="169" spans="1:21" x14ac:dyDescent="0.2">
      <c r="A169" s="71" t="s">
        <v>64</v>
      </c>
      <c r="B169" s="72" t="s">
        <v>65</v>
      </c>
      <c r="C169" s="73" t="s">
        <v>231</v>
      </c>
      <c r="D169" s="74">
        <v>42939</v>
      </c>
      <c r="E169" s="75"/>
      <c r="F169" s="71">
        <v>34</v>
      </c>
      <c r="G169" s="76">
        <v>5181.3529411764703</v>
      </c>
      <c r="H169" s="70">
        <v>-90.935294117647103</v>
      </c>
      <c r="I169" s="75">
        <v>23.466493685436799</v>
      </c>
      <c r="J169" s="71"/>
      <c r="K169" s="75"/>
      <c r="L169" s="75"/>
      <c r="M169" s="75"/>
      <c r="N169" s="75"/>
      <c r="O169" s="75"/>
      <c r="P169" s="76">
        <v>142.941176470588</v>
      </c>
      <c r="Q169" s="75">
        <v>10.6447196098832</v>
      </c>
      <c r="R169" s="75">
        <v>40.206060606060603</v>
      </c>
      <c r="S169" s="75">
        <v>4.4511275797202003</v>
      </c>
      <c r="T169" s="75"/>
      <c r="U169" s="75"/>
    </row>
    <row r="170" spans="1:21" x14ac:dyDescent="0.2">
      <c r="A170" s="71" t="s">
        <v>64</v>
      </c>
      <c r="B170" s="72" t="s">
        <v>65</v>
      </c>
      <c r="C170" s="73" t="s">
        <v>232</v>
      </c>
      <c r="D170" s="74">
        <v>42650</v>
      </c>
      <c r="E170" s="75">
        <v>2.6031746031746E-2</v>
      </c>
      <c r="F170" s="71">
        <v>63</v>
      </c>
      <c r="G170" s="76">
        <v>5300.8888888888896</v>
      </c>
      <c r="H170" s="70">
        <v>-91.453968253968299</v>
      </c>
      <c r="I170" s="75">
        <v>34.049720942906397</v>
      </c>
      <c r="J170" s="71"/>
      <c r="K170" s="75"/>
      <c r="L170" s="75"/>
      <c r="M170" s="75"/>
      <c r="N170" s="75"/>
      <c r="O170" s="75"/>
      <c r="P170" s="76">
        <v>118.15873015872999</v>
      </c>
      <c r="Q170" s="75">
        <v>6.4680951733199299</v>
      </c>
      <c r="R170" s="75">
        <v>31.842857142857099</v>
      </c>
      <c r="S170" s="75">
        <v>2.99969337423087</v>
      </c>
      <c r="T170" s="75"/>
      <c r="U170" s="75"/>
    </row>
    <row r="171" spans="1:21" x14ac:dyDescent="0.2">
      <c r="A171" s="71" t="s">
        <v>64</v>
      </c>
      <c r="B171" s="72" t="s">
        <v>72</v>
      </c>
      <c r="C171" s="73" t="s">
        <v>233</v>
      </c>
      <c r="D171" s="74">
        <v>42690</v>
      </c>
      <c r="E171" s="75"/>
      <c r="F171" s="71">
        <v>29</v>
      </c>
      <c r="G171" s="76">
        <v>3768</v>
      </c>
      <c r="H171" s="70">
        <v>-92.1172413793103</v>
      </c>
      <c r="I171" s="75">
        <v>49.402798795131602</v>
      </c>
      <c r="J171" s="71"/>
      <c r="K171" s="75"/>
      <c r="L171" s="75"/>
      <c r="M171" s="75"/>
      <c r="N171" s="75"/>
      <c r="O171" s="78"/>
      <c r="P171" s="76">
        <v>164.241379310345</v>
      </c>
      <c r="Q171" s="75">
        <v>11.6467563691442</v>
      </c>
      <c r="R171" s="75">
        <v>13.074999999999999</v>
      </c>
      <c r="S171" s="75">
        <v>1.4479562772930601</v>
      </c>
      <c r="T171" s="75"/>
      <c r="U171" s="75"/>
    </row>
    <row r="172" spans="1:21" x14ac:dyDescent="0.2">
      <c r="A172" s="71" t="s">
        <v>64</v>
      </c>
      <c r="B172" s="72" t="s">
        <v>69</v>
      </c>
      <c r="C172" s="73" t="s">
        <v>234</v>
      </c>
      <c r="D172" s="74">
        <v>42926</v>
      </c>
      <c r="E172" s="75">
        <v>3.0919540229885099E-2</v>
      </c>
      <c r="F172" s="71">
        <v>87</v>
      </c>
      <c r="G172" s="76">
        <v>6240.3218390804604</v>
      </c>
      <c r="H172" s="70">
        <v>-92.2344827586207</v>
      </c>
      <c r="I172" s="75">
        <v>20.963429851664198</v>
      </c>
      <c r="J172" s="71"/>
      <c r="K172" s="75"/>
      <c r="L172" s="75"/>
      <c r="M172" s="75"/>
      <c r="N172" s="75"/>
      <c r="O172" s="75"/>
      <c r="P172" s="76">
        <v>140.39080459770099</v>
      </c>
      <c r="Q172" s="75">
        <v>6.4822121324747899</v>
      </c>
      <c r="R172" s="75">
        <v>40.758620689655203</v>
      </c>
      <c r="S172" s="75">
        <v>2.84051131820457</v>
      </c>
      <c r="T172" s="75"/>
      <c r="U172" s="75"/>
    </row>
    <row r="173" spans="1:21" x14ac:dyDescent="0.2">
      <c r="A173" s="71" t="s">
        <v>64</v>
      </c>
      <c r="B173" s="72" t="s">
        <v>88</v>
      </c>
      <c r="C173" s="73" t="s">
        <v>235</v>
      </c>
      <c r="D173" s="74">
        <v>42553</v>
      </c>
      <c r="E173" s="75"/>
      <c r="F173" s="71">
        <v>35</v>
      </c>
      <c r="G173" s="76">
        <v>3935.4857142857099</v>
      </c>
      <c r="H173" s="70">
        <v>-93.022857142857106</v>
      </c>
      <c r="I173" s="75">
        <v>32.6332031988956</v>
      </c>
      <c r="J173" s="71"/>
      <c r="K173" s="75"/>
      <c r="L173" s="75"/>
      <c r="M173" s="75"/>
      <c r="N173" s="75"/>
      <c r="O173" s="75"/>
      <c r="P173" s="76">
        <v>110.571428571429</v>
      </c>
      <c r="Q173" s="75">
        <v>7.8835309363260304</v>
      </c>
      <c r="R173" s="75">
        <v>32.612121212121203</v>
      </c>
      <c r="S173" s="75">
        <v>2.8493379001511601</v>
      </c>
      <c r="T173" s="75"/>
      <c r="U173" s="75"/>
    </row>
    <row r="174" spans="1:21" x14ac:dyDescent="0.2">
      <c r="A174" s="71" t="s">
        <v>64</v>
      </c>
      <c r="B174" s="72" t="s">
        <v>67</v>
      </c>
      <c r="C174" s="73" t="s">
        <v>236</v>
      </c>
      <c r="D174" s="74">
        <v>42906</v>
      </c>
      <c r="E174" s="75">
        <v>0.50854545454545497</v>
      </c>
      <c r="F174" s="71">
        <v>55</v>
      </c>
      <c r="G174" s="76">
        <v>4317.6181818181803</v>
      </c>
      <c r="H174" s="70">
        <v>-94.203636363636406</v>
      </c>
      <c r="I174" s="75">
        <v>36.217839695556599</v>
      </c>
      <c r="J174" s="71"/>
      <c r="K174" s="75"/>
      <c r="L174" s="75"/>
      <c r="M174" s="75"/>
      <c r="N174" s="75"/>
      <c r="O174" s="78"/>
      <c r="P174" s="76">
        <v>128.309090909091</v>
      </c>
      <c r="Q174" s="75">
        <v>7.5976193651936397</v>
      </c>
      <c r="R174" s="75">
        <v>37.095999999999997</v>
      </c>
      <c r="S174" s="75">
        <v>4.7860306590522104</v>
      </c>
      <c r="T174" s="75"/>
      <c r="U174" s="75"/>
    </row>
    <row r="175" spans="1:21" x14ac:dyDescent="0.2">
      <c r="A175" s="71" t="s">
        <v>64</v>
      </c>
      <c r="B175" s="72" t="s">
        <v>75</v>
      </c>
      <c r="C175" s="73" t="s">
        <v>237</v>
      </c>
      <c r="D175" s="74">
        <v>42846</v>
      </c>
      <c r="E175" s="75">
        <v>0.966915887850467</v>
      </c>
      <c r="F175" s="71">
        <v>107</v>
      </c>
      <c r="G175" s="76">
        <v>4508.0186915887898</v>
      </c>
      <c r="H175" s="70">
        <v>-96.376635514018702</v>
      </c>
      <c r="I175" s="75">
        <v>23.251636786675</v>
      </c>
      <c r="J175" s="71"/>
      <c r="K175" s="75"/>
      <c r="L175" s="75"/>
      <c r="M175" s="75"/>
      <c r="N175" s="75">
        <v>4.8247435374149701</v>
      </c>
      <c r="O175" s="78">
        <v>0.26847569856622</v>
      </c>
      <c r="P175" s="76">
        <v>166.56074766355101</v>
      </c>
      <c r="Q175" s="75">
        <v>6.6238612815499298</v>
      </c>
      <c r="R175" s="75">
        <v>26.912380952381</v>
      </c>
      <c r="S175" s="75">
        <v>1.7596227821896699</v>
      </c>
      <c r="T175" s="75"/>
      <c r="U175" s="75"/>
    </row>
    <row r="176" spans="1:21" x14ac:dyDescent="0.2">
      <c r="A176" s="71" t="s">
        <v>64</v>
      </c>
      <c r="B176" s="72" t="s">
        <v>72</v>
      </c>
      <c r="C176" s="73" t="s">
        <v>238</v>
      </c>
      <c r="D176" s="74">
        <v>42862</v>
      </c>
      <c r="E176" s="75">
        <v>4.3999999999999997E-2</v>
      </c>
      <c r="F176" s="71">
        <v>55</v>
      </c>
      <c r="G176" s="76">
        <v>5592.4</v>
      </c>
      <c r="H176" s="70">
        <v>-96.843636363636406</v>
      </c>
      <c r="I176" s="75">
        <v>25.5334672786576</v>
      </c>
      <c r="J176" s="71"/>
      <c r="K176" s="75"/>
      <c r="L176" s="75"/>
      <c r="M176" s="75">
        <v>644.21428571428601</v>
      </c>
      <c r="N176" s="75">
        <v>2.9971081930208499</v>
      </c>
      <c r="O176" s="78">
        <v>0.226393243557025</v>
      </c>
      <c r="P176" s="76">
        <v>110.018181818182</v>
      </c>
      <c r="Q176" s="75">
        <v>5.6300953523146902</v>
      </c>
      <c r="R176" s="75">
        <v>48.29</v>
      </c>
      <c r="S176" s="75">
        <v>4.5597764445737701</v>
      </c>
      <c r="T176" s="75"/>
      <c r="U176" s="75"/>
    </row>
    <row r="177" spans="1:21" x14ac:dyDescent="0.2">
      <c r="A177" s="71" t="s">
        <v>64</v>
      </c>
      <c r="B177" s="72" t="s">
        <v>65</v>
      </c>
      <c r="C177" s="73" t="s">
        <v>239</v>
      </c>
      <c r="D177" s="74">
        <v>42901</v>
      </c>
      <c r="E177" s="75">
        <v>3.5789473684210503E-2</v>
      </c>
      <c r="F177" s="71">
        <v>38</v>
      </c>
      <c r="G177" s="76">
        <v>5242.3684210526299</v>
      </c>
      <c r="H177" s="70">
        <v>-97.35</v>
      </c>
      <c r="I177" s="75">
        <v>46.415925730840698</v>
      </c>
      <c r="J177" s="71"/>
      <c r="K177" s="75"/>
      <c r="L177" s="75"/>
      <c r="M177" s="75"/>
      <c r="N177" s="75"/>
      <c r="O177" s="78"/>
      <c r="P177" s="76">
        <v>136.210526315789</v>
      </c>
      <c r="Q177" s="75">
        <v>10.9351611554036</v>
      </c>
      <c r="R177" s="75">
        <v>33.424999999999997</v>
      </c>
      <c r="S177" s="75">
        <v>3.7083804170365702</v>
      </c>
      <c r="T177" s="75"/>
      <c r="U177" s="75"/>
    </row>
    <row r="178" spans="1:21" x14ac:dyDescent="0.2">
      <c r="A178" s="71" t="s">
        <v>64</v>
      </c>
      <c r="B178" s="72" t="s">
        <v>75</v>
      </c>
      <c r="C178" s="73" t="s">
        <v>240</v>
      </c>
      <c r="D178" s="74">
        <v>42905</v>
      </c>
      <c r="E178" s="75">
        <v>4.5483870967741903E-2</v>
      </c>
      <c r="F178" s="71">
        <v>93</v>
      </c>
      <c r="G178" s="76">
        <v>4546.8387096774204</v>
      </c>
      <c r="H178" s="70">
        <v>-97.354838709677395</v>
      </c>
      <c r="I178" s="75">
        <v>19.644105896798699</v>
      </c>
      <c r="J178" s="71"/>
      <c r="K178" s="75"/>
      <c r="L178" s="75"/>
      <c r="M178" s="75"/>
      <c r="N178" s="75">
        <v>4.7974827586206903</v>
      </c>
      <c r="O178" s="78">
        <v>0.39674000253013297</v>
      </c>
      <c r="P178" s="76">
        <v>133.09677419354799</v>
      </c>
      <c r="Q178" s="75">
        <v>5.0780966024963003</v>
      </c>
      <c r="R178" s="75">
        <v>44.774193548387103</v>
      </c>
      <c r="S178" s="75">
        <v>3.1843608544708402</v>
      </c>
      <c r="T178" s="75"/>
      <c r="U178" s="75"/>
    </row>
    <row r="179" spans="1:21" x14ac:dyDescent="0.2">
      <c r="A179" s="71" t="s">
        <v>64</v>
      </c>
      <c r="B179" s="72" t="s">
        <v>72</v>
      </c>
      <c r="C179" s="73" t="s">
        <v>241</v>
      </c>
      <c r="D179" s="74">
        <v>42765</v>
      </c>
      <c r="E179" s="75"/>
      <c r="F179" s="71">
        <v>36</v>
      </c>
      <c r="G179" s="76">
        <v>4401.2222222222199</v>
      </c>
      <c r="H179" s="70">
        <v>-98.55</v>
      </c>
      <c r="I179" s="75">
        <v>27.396751777108701</v>
      </c>
      <c r="J179" s="71"/>
      <c r="K179" s="75"/>
      <c r="L179" s="75"/>
      <c r="M179" s="75"/>
      <c r="N179" s="75"/>
      <c r="O179" s="78"/>
      <c r="P179" s="76">
        <v>138.166666666667</v>
      </c>
      <c r="Q179" s="75">
        <v>10.615763959529501</v>
      </c>
      <c r="R179" s="75">
        <v>34.691176470588204</v>
      </c>
      <c r="S179" s="75">
        <v>4.4827523846422004</v>
      </c>
      <c r="T179" s="75"/>
      <c r="U179" s="75"/>
    </row>
    <row r="180" spans="1:21" x14ac:dyDescent="0.2">
      <c r="A180" s="71" t="s">
        <v>64</v>
      </c>
      <c r="B180" s="72" t="s">
        <v>65</v>
      </c>
      <c r="C180" s="73" t="s">
        <v>242</v>
      </c>
      <c r="D180" s="74">
        <v>42963</v>
      </c>
      <c r="E180" s="75"/>
      <c r="F180" s="71">
        <v>48</v>
      </c>
      <c r="G180" s="76">
        <v>5372.2083333333303</v>
      </c>
      <c r="H180" s="70">
        <v>-101.510416666667</v>
      </c>
      <c r="I180" s="75">
        <v>43.353621434496901</v>
      </c>
      <c r="J180" s="71"/>
      <c r="K180" s="75"/>
      <c r="L180" s="75"/>
      <c r="M180" s="75"/>
      <c r="N180" s="75"/>
      <c r="O180" s="78"/>
      <c r="P180" s="76">
        <v>121.229166666667</v>
      </c>
      <c r="Q180" s="75">
        <v>8.5450537091949297</v>
      </c>
      <c r="R180" s="75">
        <v>54.770212765957503</v>
      </c>
      <c r="S180" s="75">
        <v>5.9557510471439397</v>
      </c>
      <c r="T180" s="75"/>
      <c r="U180" s="75"/>
    </row>
    <row r="181" spans="1:21" x14ac:dyDescent="0.2">
      <c r="A181" s="71" t="s">
        <v>64</v>
      </c>
      <c r="B181" s="72" t="s">
        <v>72</v>
      </c>
      <c r="C181" s="73" t="s">
        <v>243</v>
      </c>
      <c r="D181" s="74">
        <v>42972</v>
      </c>
      <c r="E181" s="75">
        <v>0.68109090909090897</v>
      </c>
      <c r="F181" s="71">
        <v>55</v>
      </c>
      <c r="G181" s="76">
        <v>4409.2</v>
      </c>
      <c r="H181" s="70">
        <v>-101.66181818181801</v>
      </c>
      <c r="I181" s="75">
        <v>35.752660939411797</v>
      </c>
      <c r="J181" s="71"/>
      <c r="K181" s="75"/>
      <c r="L181" s="75"/>
      <c r="M181" s="75"/>
      <c r="N181" s="75"/>
      <c r="O181" s="78"/>
      <c r="P181" s="76">
        <v>134.327272727273</v>
      </c>
      <c r="Q181" s="75">
        <v>9.0013487408936808</v>
      </c>
      <c r="R181" s="75">
        <v>23.489090909090901</v>
      </c>
      <c r="S181" s="75">
        <v>2.6149385308356599</v>
      </c>
      <c r="T181" s="75"/>
      <c r="U181" s="75"/>
    </row>
    <row r="182" spans="1:21" x14ac:dyDescent="0.2">
      <c r="A182" s="71" t="s">
        <v>64</v>
      </c>
      <c r="B182" s="72" t="s">
        <v>65</v>
      </c>
      <c r="C182" s="73" t="s">
        <v>244</v>
      </c>
      <c r="D182" s="74">
        <v>42933</v>
      </c>
      <c r="E182" s="75">
        <v>0.48470588235294099</v>
      </c>
      <c r="F182" s="71">
        <v>221</v>
      </c>
      <c r="G182" s="76">
        <v>5253.60180995475</v>
      </c>
      <c r="H182" s="70">
        <v>-102.256561085973</v>
      </c>
      <c r="I182" s="75">
        <v>16.135451031420999</v>
      </c>
      <c r="J182" s="71"/>
      <c r="K182" s="75"/>
      <c r="L182" s="75"/>
      <c r="M182" s="75">
        <v>677.5</v>
      </c>
      <c r="N182" s="75">
        <v>2.9715865384615401</v>
      </c>
      <c r="O182" s="78">
        <v>0.19785141699099801</v>
      </c>
      <c r="P182" s="76">
        <v>108.828054298643</v>
      </c>
      <c r="Q182" s="75">
        <v>3.16041521200713</v>
      </c>
      <c r="R182" s="75">
        <v>33.652132701421799</v>
      </c>
      <c r="S182" s="75">
        <v>1.7615663265466199</v>
      </c>
      <c r="T182" s="75"/>
      <c r="U182" s="75"/>
    </row>
    <row r="183" spans="1:21" x14ac:dyDescent="0.2">
      <c r="A183" s="71" t="s">
        <v>64</v>
      </c>
      <c r="B183" s="72" t="s">
        <v>65</v>
      </c>
      <c r="C183" s="73" t="s">
        <v>245</v>
      </c>
      <c r="D183" s="74">
        <v>42802</v>
      </c>
      <c r="E183" s="75"/>
      <c r="F183" s="71">
        <v>46</v>
      </c>
      <c r="G183" s="76">
        <v>4371.2391304347802</v>
      </c>
      <c r="H183" s="70">
        <v>-102.291304347826</v>
      </c>
      <c r="I183" s="75">
        <v>31.7264322093604</v>
      </c>
      <c r="J183" s="71"/>
      <c r="K183" s="75"/>
      <c r="L183" s="75"/>
      <c r="M183" s="75"/>
      <c r="N183" s="75"/>
      <c r="O183" s="78"/>
      <c r="P183" s="76">
        <v>186.869565217391</v>
      </c>
      <c r="Q183" s="75">
        <v>13.2326126440361</v>
      </c>
      <c r="R183" s="75">
        <v>25.7577777777778</v>
      </c>
      <c r="S183" s="75">
        <v>2.59312706371567</v>
      </c>
      <c r="T183" s="75"/>
      <c r="U183" s="75"/>
    </row>
    <row r="184" spans="1:21" x14ac:dyDescent="0.2">
      <c r="A184" s="71" t="s">
        <v>64</v>
      </c>
      <c r="B184" s="72" t="s">
        <v>65</v>
      </c>
      <c r="C184" s="73" t="s">
        <v>246</v>
      </c>
      <c r="D184" s="74">
        <v>42866</v>
      </c>
      <c r="E184" s="75"/>
      <c r="F184" s="71">
        <v>39</v>
      </c>
      <c r="G184" s="76">
        <v>3428.8717948717899</v>
      </c>
      <c r="H184" s="70">
        <v>-103.458974358974</v>
      </c>
      <c r="I184" s="75">
        <v>33.572353375558897</v>
      </c>
      <c r="J184" s="71"/>
      <c r="K184" s="75"/>
      <c r="L184" s="75"/>
      <c r="M184" s="75"/>
      <c r="N184" s="75"/>
      <c r="O184" s="78"/>
      <c r="P184" s="76">
        <v>123.820512820513</v>
      </c>
      <c r="Q184" s="75">
        <v>6.8141782603773597</v>
      </c>
      <c r="R184" s="75">
        <v>20.733333333333299</v>
      </c>
      <c r="S184" s="75">
        <v>2.65906473805201</v>
      </c>
      <c r="T184" s="75"/>
      <c r="U184" s="75"/>
    </row>
    <row r="185" spans="1:21" x14ac:dyDescent="0.2">
      <c r="A185" s="71" t="s">
        <v>64</v>
      </c>
      <c r="B185" s="72" t="s">
        <v>75</v>
      </c>
      <c r="C185" s="73" t="s">
        <v>247</v>
      </c>
      <c r="D185" s="74">
        <v>42517</v>
      </c>
      <c r="E185" s="75"/>
      <c r="F185" s="71">
        <v>163</v>
      </c>
      <c r="G185" s="76">
        <v>3999.5214723926401</v>
      </c>
      <c r="H185" s="70">
        <v>-104.086503067485</v>
      </c>
      <c r="I185" s="75">
        <v>19.1842880480704</v>
      </c>
      <c r="J185" s="71"/>
      <c r="K185" s="75"/>
      <c r="L185" s="75"/>
      <c r="M185" s="75"/>
      <c r="N185" s="75"/>
      <c r="O185" s="78"/>
      <c r="P185" s="76">
        <v>134.91411042944799</v>
      </c>
      <c r="Q185" s="75">
        <v>5.2212677975463304</v>
      </c>
      <c r="R185" s="75">
        <v>26.056774193548399</v>
      </c>
      <c r="S185" s="75">
        <v>1.33558559161211</v>
      </c>
      <c r="T185" s="75"/>
      <c r="U185" s="75"/>
    </row>
    <row r="186" spans="1:21" x14ac:dyDescent="0.2">
      <c r="A186" s="71" t="s">
        <v>64</v>
      </c>
      <c r="B186" s="72" t="s">
        <v>65</v>
      </c>
      <c r="C186" s="73" t="s">
        <v>248</v>
      </c>
      <c r="D186" s="74">
        <v>42798</v>
      </c>
      <c r="E186" s="75"/>
      <c r="F186" s="71">
        <v>32</v>
      </c>
      <c r="G186" s="76">
        <v>2902.1875</v>
      </c>
      <c r="H186" s="70">
        <v>-105.36562499999999</v>
      </c>
      <c r="I186" s="75">
        <v>30.713081893267599</v>
      </c>
      <c r="J186" s="71"/>
      <c r="K186" s="75"/>
      <c r="L186" s="75"/>
      <c r="M186" s="75"/>
      <c r="N186" s="75"/>
      <c r="O186" s="78"/>
      <c r="P186" s="76">
        <v>165.03125</v>
      </c>
      <c r="Q186" s="75">
        <v>14.793299238809199</v>
      </c>
      <c r="R186" s="75">
        <v>21.178125000000001</v>
      </c>
      <c r="S186" s="75">
        <v>2.79045295770658</v>
      </c>
      <c r="T186" s="75"/>
      <c r="U186" s="75"/>
    </row>
    <row r="187" spans="1:21" x14ac:dyDescent="0.2">
      <c r="A187" s="71" t="s">
        <v>64</v>
      </c>
      <c r="B187" s="72" t="s">
        <v>75</v>
      </c>
      <c r="C187" s="73" t="s">
        <v>249</v>
      </c>
      <c r="D187" s="74">
        <v>42967</v>
      </c>
      <c r="E187" s="75">
        <v>4.4247787610619497E-5</v>
      </c>
      <c r="F187" s="71">
        <v>226</v>
      </c>
      <c r="G187" s="76">
        <v>5508.2212389380502</v>
      </c>
      <c r="H187" s="70">
        <v>-105.904424778761</v>
      </c>
      <c r="I187" s="75">
        <v>19.5290311770292</v>
      </c>
      <c r="J187" s="71"/>
      <c r="K187" s="75"/>
      <c r="L187" s="75"/>
      <c r="M187" s="75"/>
      <c r="N187" s="75"/>
      <c r="O187" s="78"/>
      <c r="P187" s="76">
        <v>131.955752212389</v>
      </c>
      <c r="Q187" s="75">
        <v>3.7348383963757699</v>
      </c>
      <c r="R187" s="75">
        <v>43.840888888888898</v>
      </c>
      <c r="S187" s="75">
        <v>2.0075060725669802</v>
      </c>
      <c r="T187" s="75"/>
      <c r="U187" s="75"/>
    </row>
    <row r="188" spans="1:21" x14ac:dyDescent="0.2">
      <c r="A188" s="71" t="s">
        <v>64</v>
      </c>
      <c r="B188" s="72" t="s">
        <v>88</v>
      </c>
      <c r="C188" s="73" t="s">
        <v>250</v>
      </c>
      <c r="D188" s="74">
        <v>42744</v>
      </c>
      <c r="E188" s="75">
        <v>6.0982142857142901E-2</v>
      </c>
      <c r="F188" s="71">
        <v>112</v>
      </c>
      <c r="G188" s="76">
        <v>4694.7321428571404</v>
      </c>
      <c r="H188" s="70">
        <v>-107.279464285714</v>
      </c>
      <c r="I188" s="75">
        <v>21.299457969882699</v>
      </c>
      <c r="J188" s="71"/>
      <c r="K188" s="75"/>
      <c r="L188" s="75"/>
      <c r="M188" s="75"/>
      <c r="N188" s="75">
        <v>4.32903418803419</v>
      </c>
      <c r="O188" s="78">
        <v>0.25883934546715298</v>
      </c>
      <c r="P188" s="76">
        <v>123.5625</v>
      </c>
      <c r="Q188" s="75">
        <v>6.2761778833938902</v>
      </c>
      <c r="R188" s="75">
        <v>30.673636363636302</v>
      </c>
      <c r="S188" s="75">
        <v>2.5822237241550599</v>
      </c>
      <c r="T188" s="75"/>
      <c r="U188" s="75"/>
    </row>
    <row r="189" spans="1:21" x14ac:dyDescent="0.2">
      <c r="A189" s="71" t="s">
        <v>64</v>
      </c>
      <c r="B189" s="72" t="s">
        <v>75</v>
      </c>
      <c r="C189" s="73" t="s">
        <v>251</v>
      </c>
      <c r="D189" s="74">
        <v>42783</v>
      </c>
      <c r="E189" s="75">
        <v>0.24312500000000001</v>
      </c>
      <c r="F189" s="71">
        <v>32</v>
      </c>
      <c r="G189" s="76">
        <v>5056.21875</v>
      </c>
      <c r="H189" s="70">
        <v>-111.33125</v>
      </c>
      <c r="I189" s="75">
        <v>29.1755194682103</v>
      </c>
      <c r="J189" s="71"/>
      <c r="K189" s="75"/>
      <c r="L189" s="75"/>
      <c r="M189" s="75">
        <v>734.08333333333303</v>
      </c>
      <c r="N189" s="75"/>
      <c r="O189" s="78"/>
      <c r="P189" s="76">
        <v>135.75</v>
      </c>
      <c r="Q189" s="75">
        <v>9.6480400817655596</v>
      </c>
      <c r="R189" s="75">
        <v>26.1354838709677</v>
      </c>
      <c r="S189" s="75">
        <v>3.2050348441804299</v>
      </c>
      <c r="T189" s="75"/>
      <c r="U189" s="75"/>
    </row>
    <row r="190" spans="1:21" x14ac:dyDescent="0.2">
      <c r="A190" s="71" t="s">
        <v>64</v>
      </c>
      <c r="B190" s="72" t="s">
        <v>65</v>
      </c>
      <c r="C190" s="73" t="s">
        <v>252</v>
      </c>
      <c r="D190" s="74">
        <v>42975</v>
      </c>
      <c r="E190" s="75">
        <v>0.435111111111111</v>
      </c>
      <c r="F190" s="71">
        <v>90</v>
      </c>
      <c r="G190" s="76">
        <v>6904.1111111111104</v>
      </c>
      <c r="H190" s="70">
        <v>-116.701111111111</v>
      </c>
      <c r="I190" s="75">
        <v>28.575093766362599</v>
      </c>
      <c r="J190" s="71">
        <v>55</v>
      </c>
      <c r="K190" s="75">
        <v>255.07272727272701</v>
      </c>
      <c r="L190" s="75">
        <v>222.16363636363599</v>
      </c>
      <c r="M190" s="75">
        <v>811.54545454545496</v>
      </c>
      <c r="N190" s="75">
        <v>3.3118896313181501</v>
      </c>
      <c r="O190" s="78">
        <v>0.15436968717895599</v>
      </c>
      <c r="P190" s="76">
        <v>112.888888888889</v>
      </c>
      <c r="Q190" s="75">
        <v>5.7478312567364203</v>
      </c>
      <c r="R190" s="75">
        <v>45.879220779220802</v>
      </c>
      <c r="S190" s="75">
        <v>3.5360105970024001</v>
      </c>
      <c r="T190" s="75">
        <v>-49.076404494381997</v>
      </c>
      <c r="U190" s="75">
        <v>7.64820491107404</v>
      </c>
    </row>
    <row r="191" spans="1:21" x14ac:dyDescent="0.2">
      <c r="A191" s="71" t="s">
        <v>64</v>
      </c>
      <c r="B191" s="72" t="s">
        <v>72</v>
      </c>
      <c r="C191" s="73" t="s">
        <v>253</v>
      </c>
      <c r="D191" s="74">
        <v>42540</v>
      </c>
      <c r="E191" s="75">
        <v>0.86551724137930997</v>
      </c>
      <c r="F191" s="71">
        <v>29</v>
      </c>
      <c r="G191" s="76">
        <v>5063.1724137930996</v>
      </c>
      <c r="H191" s="70">
        <v>-117.931034482759</v>
      </c>
      <c r="I191" s="75">
        <v>35.946395197170197</v>
      </c>
      <c r="J191" s="71"/>
      <c r="K191" s="75"/>
      <c r="L191" s="75"/>
      <c r="M191" s="75"/>
      <c r="N191" s="75">
        <v>3.5750265152762801</v>
      </c>
      <c r="O191" s="78">
        <v>0.24079962603762101</v>
      </c>
      <c r="P191" s="76">
        <v>119.206896551724</v>
      </c>
      <c r="Q191" s="75">
        <v>13.382712481975901</v>
      </c>
      <c r="R191" s="75">
        <v>30.5208333333333</v>
      </c>
      <c r="S191" s="75">
        <v>3.0867293039548702</v>
      </c>
      <c r="T191" s="75"/>
      <c r="U191" s="75"/>
    </row>
    <row r="192" spans="1:21" x14ac:dyDescent="0.2">
      <c r="A192" s="71" t="s">
        <v>64</v>
      </c>
      <c r="B192" s="72" t="s">
        <v>72</v>
      </c>
      <c r="C192" s="73" t="s">
        <v>254</v>
      </c>
      <c r="D192" s="74">
        <v>42545</v>
      </c>
      <c r="E192" s="75">
        <v>0.73615384615384605</v>
      </c>
      <c r="F192" s="71">
        <v>26</v>
      </c>
      <c r="G192" s="76">
        <v>4867.3076923076896</v>
      </c>
      <c r="H192" s="70">
        <v>-118.33076923076899</v>
      </c>
      <c r="I192" s="75">
        <v>44.636062264024503</v>
      </c>
      <c r="J192" s="71"/>
      <c r="K192" s="75"/>
      <c r="L192" s="75"/>
      <c r="M192" s="75"/>
      <c r="N192" s="75"/>
      <c r="O192" s="78"/>
      <c r="P192" s="76">
        <v>123.07692307692299</v>
      </c>
      <c r="Q192" s="75">
        <v>13.2823680785901</v>
      </c>
      <c r="R192" s="75">
        <v>41.253846153846098</v>
      </c>
      <c r="S192" s="75">
        <v>5.8592575816637398</v>
      </c>
      <c r="T192" s="75"/>
      <c r="U192" s="75"/>
    </row>
    <row r="193" spans="1:21" x14ac:dyDescent="0.2">
      <c r="A193" s="71" t="s">
        <v>64</v>
      </c>
      <c r="B193" s="72" t="s">
        <v>154</v>
      </c>
      <c r="C193" s="73" t="s">
        <v>255</v>
      </c>
      <c r="D193" s="74">
        <v>42935</v>
      </c>
      <c r="E193" s="75">
        <v>5.51456310679612E-2</v>
      </c>
      <c r="F193" s="71">
        <v>103</v>
      </c>
      <c r="G193" s="76">
        <v>4934.7864077669901</v>
      </c>
      <c r="H193" s="70">
        <v>-119.67281553398099</v>
      </c>
      <c r="I193" s="75">
        <v>27.600954655153402</v>
      </c>
      <c r="J193" s="71"/>
      <c r="K193" s="75"/>
      <c r="L193" s="75"/>
      <c r="M193" s="75">
        <v>833</v>
      </c>
      <c r="N193" s="75"/>
      <c r="O193" s="78"/>
      <c r="P193" s="76">
        <v>118.60194174757299</v>
      </c>
      <c r="Q193" s="75">
        <v>4.5056670495877702</v>
      </c>
      <c r="R193" s="75">
        <v>31.4072164948454</v>
      </c>
      <c r="S193" s="75">
        <v>2.1818395086192202</v>
      </c>
      <c r="T193" s="75"/>
      <c r="U193" s="75"/>
    </row>
    <row r="194" spans="1:21" x14ac:dyDescent="0.2">
      <c r="A194" s="71" t="s">
        <v>64</v>
      </c>
      <c r="B194" s="72" t="s">
        <v>141</v>
      </c>
      <c r="C194" s="73" t="s">
        <v>256</v>
      </c>
      <c r="D194" s="74">
        <v>42963</v>
      </c>
      <c r="E194" s="75"/>
      <c r="F194" s="71">
        <v>44</v>
      </c>
      <c r="G194" s="76">
        <v>5086.5681818181802</v>
      </c>
      <c r="H194" s="70">
        <v>-120.002272727273</v>
      </c>
      <c r="I194" s="75">
        <v>36.0398587907302</v>
      </c>
      <c r="J194" s="71"/>
      <c r="K194" s="75"/>
      <c r="L194" s="75"/>
      <c r="M194" s="75"/>
      <c r="N194" s="75"/>
      <c r="O194" s="78"/>
      <c r="P194" s="76">
        <v>108.454545454545</v>
      </c>
      <c r="Q194" s="75">
        <v>7.8372352517034898</v>
      </c>
      <c r="R194" s="75">
        <v>30.806818181818201</v>
      </c>
      <c r="S194" s="75">
        <v>3.5095044579623198</v>
      </c>
      <c r="T194" s="75"/>
      <c r="U194" s="75"/>
    </row>
    <row r="195" spans="1:21" x14ac:dyDescent="0.2">
      <c r="A195" s="71" t="s">
        <v>64</v>
      </c>
      <c r="B195" s="72" t="s">
        <v>154</v>
      </c>
      <c r="C195" s="73" t="s">
        <v>257</v>
      </c>
      <c r="D195" s="74">
        <v>42835</v>
      </c>
      <c r="E195" s="75">
        <v>0.11932432432432399</v>
      </c>
      <c r="F195" s="71">
        <v>74</v>
      </c>
      <c r="G195" s="76">
        <v>5868.3243243243196</v>
      </c>
      <c r="H195" s="70">
        <v>-121.359459459459</v>
      </c>
      <c r="I195" s="75">
        <v>28.225613295461301</v>
      </c>
      <c r="J195" s="71"/>
      <c r="K195" s="75"/>
      <c r="L195" s="75"/>
      <c r="M195" s="75"/>
      <c r="N195" s="75">
        <v>3.9369835837339702</v>
      </c>
      <c r="O195" s="78">
        <v>0.12931788029503199</v>
      </c>
      <c r="P195" s="76">
        <v>125.20270270270299</v>
      </c>
      <c r="Q195" s="75">
        <v>7.3108881419302998</v>
      </c>
      <c r="R195" s="75">
        <v>47.4</v>
      </c>
      <c r="S195" s="75">
        <v>4.2236742808414798</v>
      </c>
      <c r="T195" s="75"/>
      <c r="U195" s="75"/>
    </row>
    <row r="196" spans="1:21" x14ac:dyDescent="0.2">
      <c r="A196" s="71" t="s">
        <v>64</v>
      </c>
      <c r="B196" s="72" t="s">
        <v>67</v>
      </c>
      <c r="C196" s="73" t="s">
        <v>258</v>
      </c>
      <c r="D196" s="74">
        <v>42815</v>
      </c>
      <c r="E196" s="75">
        <v>0.19541666666666699</v>
      </c>
      <c r="F196" s="71">
        <v>48</v>
      </c>
      <c r="G196" s="76">
        <v>5317.5833333333303</v>
      </c>
      <c r="H196" s="70">
        <v>-128.57083333333301</v>
      </c>
      <c r="I196" s="75">
        <v>45.684049367934598</v>
      </c>
      <c r="J196" s="71"/>
      <c r="K196" s="75"/>
      <c r="L196" s="75"/>
      <c r="M196" s="75">
        <v>736.83333333333303</v>
      </c>
      <c r="N196" s="75">
        <v>2.6968623456790102</v>
      </c>
      <c r="O196" s="78">
        <v>0.22236074246081799</v>
      </c>
      <c r="P196" s="76">
        <v>114.9375</v>
      </c>
      <c r="Q196" s="75">
        <v>5.6046939428716698</v>
      </c>
      <c r="R196" s="75">
        <v>29.681395348837199</v>
      </c>
      <c r="S196" s="75">
        <v>2.7500775299932898</v>
      </c>
      <c r="T196" s="75"/>
      <c r="U196" s="75"/>
    </row>
    <row r="197" spans="1:21" x14ac:dyDescent="0.2">
      <c r="A197" s="71" t="s">
        <v>64</v>
      </c>
      <c r="B197" s="72" t="s">
        <v>67</v>
      </c>
      <c r="C197" s="73" t="s">
        <v>259</v>
      </c>
      <c r="D197" s="74">
        <v>42972</v>
      </c>
      <c r="E197" s="75">
        <v>9.3736263736263703E-2</v>
      </c>
      <c r="F197" s="71">
        <v>91</v>
      </c>
      <c r="G197" s="76">
        <v>4864.3406593406598</v>
      </c>
      <c r="H197" s="70">
        <v>-139.30439560439601</v>
      </c>
      <c r="I197" s="75">
        <v>32.737349705182098</v>
      </c>
      <c r="J197" s="71">
        <v>82</v>
      </c>
      <c r="K197" s="75">
        <v>199.85365853658499</v>
      </c>
      <c r="L197" s="75">
        <v>179.085365853659</v>
      </c>
      <c r="M197" s="75">
        <v>640.23170731707296</v>
      </c>
      <c r="N197" s="75">
        <v>4.8983082681470096</v>
      </c>
      <c r="O197" s="78">
        <v>0.14856302862193499</v>
      </c>
      <c r="P197" s="76">
        <v>139.19780219780199</v>
      </c>
      <c r="Q197" s="75">
        <v>5.5910538121370603</v>
      </c>
      <c r="R197" s="75">
        <v>36.419540229885101</v>
      </c>
      <c r="S197" s="75">
        <v>2.4292720806244201</v>
      </c>
      <c r="T197" s="75">
        <v>-16.165934065934099</v>
      </c>
      <c r="U197" s="75">
        <v>8.0553590136946802</v>
      </c>
    </row>
    <row r="198" spans="1:21" x14ac:dyDescent="0.2">
      <c r="A198" s="71" t="s">
        <v>64</v>
      </c>
      <c r="B198" s="72" t="s">
        <v>72</v>
      </c>
      <c r="C198" s="73" t="s">
        <v>260</v>
      </c>
      <c r="D198" s="74">
        <v>42905</v>
      </c>
      <c r="E198" s="75"/>
      <c r="F198" s="71">
        <v>30</v>
      </c>
      <c r="G198" s="76">
        <v>5038.6666666666697</v>
      </c>
      <c r="H198" s="70">
        <v>-139.39666666666699</v>
      </c>
      <c r="I198" s="75">
        <v>48.034465950576198</v>
      </c>
      <c r="J198" s="71"/>
      <c r="K198" s="75"/>
      <c r="L198" s="75"/>
      <c r="M198" s="75"/>
      <c r="N198" s="75"/>
      <c r="O198" s="78"/>
      <c r="P198" s="76">
        <v>150.69999999999999</v>
      </c>
      <c r="Q198" s="75">
        <v>8.7681699685681895</v>
      </c>
      <c r="R198" s="75">
        <v>36.615384615384599</v>
      </c>
      <c r="S198" s="75">
        <v>4.35126751580305</v>
      </c>
      <c r="T198" s="75"/>
      <c r="U198" s="75"/>
    </row>
    <row r="199" spans="1:21" x14ac:dyDescent="0.2">
      <c r="A199" s="71" t="s">
        <v>64</v>
      </c>
      <c r="B199" s="72" t="s">
        <v>72</v>
      </c>
      <c r="C199" s="73" t="s">
        <v>261</v>
      </c>
      <c r="D199" s="74">
        <v>42784</v>
      </c>
      <c r="E199" s="75">
        <v>0.81760869565217398</v>
      </c>
      <c r="F199" s="71">
        <v>46</v>
      </c>
      <c r="G199" s="76">
        <v>4543.3695652173901</v>
      </c>
      <c r="H199" s="70">
        <v>-142.86304347826101</v>
      </c>
      <c r="I199" s="75">
        <v>38.351145119384299</v>
      </c>
      <c r="J199" s="71"/>
      <c r="K199" s="75"/>
      <c r="L199" s="75"/>
      <c r="M199" s="75"/>
      <c r="N199" s="75"/>
      <c r="O199" s="78"/>
      <c r="P199" s="76">
        <v>130.76086956521701</v>
      </c>
      <c r="Q199" s="75">
        <v>6.3408944021285798</v>
      </c>
      <c r="R199" s="75">
        <v>42.382608695652202</v>
      </c>
      <c r="S199" s="75">
        <v>5.1189156690210504</v>
      </c>
      <c r="T199" s="75"/>
      <c r="U199" s="75"/>
    </row>
    <row r="200" spans="1:21" x14ac:dyDescent="0.2">
      <c r="A200" s="71" t="s">
        <v>64</v>
      </c>
      <c r="B200" s="72" t="s">
        <v>72</v>
      </c>
      <c r="C200" s="73" t="s">
        <v>262</v>
      </c>
      <c r="D200" s="74">
        <v>42809</v>
      </c>
      <c r="E200" s="75">
        <v>0.85481012658227895</v>
      </c>
      <c r="F200" s="71">
        <v>158</v>
      </c>
      <c r="G200" s="76">
        <v>3941.5949367088601</v>
      </c>
      <c r="H200" s="70">
        <v>-148.56202531645599</v>
      </c>
      <c r="I200" s="75">
        <v>19.722602583195599</v>
      </c>
      <c r="J200" s="71"/>
      <c r="K200" s="75"/>
      <c r="L200" s="75"/>
      <c r="M200" s="75"/>
      <c r="N200" s="75">
        <v>2.6554769565217402</v>
      </c>
      <c r="O200" s="78">
        <v>0.15320022437006101</v>
      </c>
      <c r="P200" s="76">
        <v>124.860759493671</v>
      </c>
      <c r="Q200" s="75">
        <v>4.2905395006922804</v>
      </c>
      <c r="R200" s="75">
        <v>29.1225806451613</v>
      </c>
      <c r="S200" s="75">
        <v>1.9505840162663299</v>
      </c>
      <c r="T200" s="75"/>
      <c r="U200" s="75"/>
    </row>
    <row r="201" spans="1:21" x14ac:dyDescent="0.2">
      <c r="A201" s="71" t="s">
        <v>64</v>
      </c>
      <c r="B201" s="72" t="s">
        <v>67</v>
      </c>
      <c r="C201" s="73" t="s">
        <v>263</v>
      </c>
      <c r="D201" s="74">
        <v>42497</v>
      </c>
      <c r="E201" s="75">
        <v>8.9347826086956503E-2</v>
      </c>
      <c r="F201" s="71">
        <v>46</v>
      </c>
      <c r="G201" s="76">
        <v>6659.7173913043498</v>
      </c>
      <c r="H201" s="70">
        <v>-163.573913043478</v>
      </c>
      <c r="I201" s="75">
        <v>35.731781471112598</v>
      </c>
      <c r="J201" s="71">
        <v>33</v>
      </c>
      <c r="K201" s="75">
        <v>266.57575757575802</v>
      </c>
      <c r="L201" s="75">
        <v>251.88235294117601</v>
      </c>
      <c r="M201" s="75">
        <v>918.94117647058795</v>
      </c>
      <c r="N201" s="75">
        <v>3.70767186313366</v>
      </c>
      <c r="O201" s="78">
        <v>0.21326647497423701</v>
      </c>
      <c r="P201" s="76">
        <v>123.065217391304</v>
      </c>
      <c r="Q201" s="75">
        <v>9.1498212634749994</v>
      </c>
      <c r="R201" s="75">
        <v>48.187804878048802</v>
      </c>
      <c r="S201" s="75">
        <v>3.8615888223883399</v>
      </c>
      <c r="T201" s="75">
        <v>-54.268181818181802</v>
      </c>
      <c r="U201" s="75">
        <v>11.651333423099199</v>
      </c>
    </row>
    <row r="202" spans="1:21" x14ac:dyDescent="0.2">
      <c r="A202" s="71" t="s">
        <v>64</v>
      </c>
      <c r="B202" s="72" t="s">
        <v>75</v>
      </c>
      <c r="C202" s="73" t="s">
        <v>264</v>
      </c>
      <c r="D202" s="74">
        <v>42926</v>
      </c>
      <c r="E202" s="75"/>
      <c r="F202" s="71">
        <v>40</v>
      </c>
      <c r="G202" s="76">
        <v>4096.3</v>
      </c>
      <c r="H202" s="70">
        <v>-176.7225</v>
      </c>
      <c r="I202" s="75">
        <v>28.599407714752001</v>
      </c>
      <c r="J202" s="71"/>
      <c r="K202" s="75"/>
      <c r="L202" s="75"/>
      <c r="M202" s="75"/>
      <c r="N202" s="75"/>
      <c r="O202" s="78"/>
      <c r="P202" s="76">
        <v>129.07499999999999</v>
      </c>
      <c r="Q202" s="75">
        <v>9.0779662454674401</v>
      </c>
      <c r="R202" s="75">
        <v>32.355555555555497</v>
      </c>
      <c r="S202" s="75">
        <v>3.7503257941957799</v>
      </c>
      <c r="T202" s="75"/>
      <c r="U202" s="75"/>
    </row>
    <row r="203" spans="1:21" x14ac:dyDescent="0.2">
      <c r="A203" s="71" t="s">
        <v>64</v>
      </c>
      <c r="B203" s="72" t="s">
        <v>65</v>
      </c>
      <c r="C203" s="73" t="s">
        <v>265</v>
      </c>
      <c r="D203" s="74">
        <v>42931</v>
      </c>
      <c r="E203" s="75">
        <v>0.44743589743589701</v>
      </c>
      <c r="F203" s="71">
        <v>78</v>
      </c>
      <c r="G203" s="76">
        <v>4448.1282051282096</v>
      </c>
      <c r="H203" s="70">
        <v>-231.7</v>
      </c>
      <c r="I203" s="75">
        <v>29.803991043447201</v>
      </c>
      <c r="J203" s="71"/>
      <c r="K203" s="75"/>
      <c r="L203" s="75"/>
      <c r="M203" s="75">
        <v>739.2</v>
      </c>
      <c r="N203" s="75">
        <v>3.4257414692702799</v>
      </c>
      <c r="O203" s="78">
        <v>0.18379977972143299</v>
      </c>
      <c r="P203" s="76">
        <v>144.42307692307699</v>
      </c>
      <c r="Q203" s="75">
        <v>6.6293206176604604</v>
      </c>
      <c r="R203" s="75">
        <v>26.383116883116902</v>
      </c>
      <c r="S203" s="75">
        <v>2.18386818625729</v>
      </c>
      <c r="T203" s="75"/>
      <c r="U203" s="75"/>
    </row>
    <row r="204" spans="1:21" x14ac:dyDescent="0.2">
      <c r="A204" s="71" t="s">
        <v>266</v>
      </c>
      <c r="B204" s="72" t="s">
        <v>65</v>
      </c>
      <c r="C204" s="73" t="s">
        <v>267</v>
      </c>
      <c r="D204" s="74">
        <v>42734</v>
      </c>
      <c r="E204" s="75">
        <v>0.361684210526316</v>
      </c>
      <c r="F204" s="71">
        <v>190</v>
      </c>
      <c r="G204" s="76">
        <v>6485.0684210526297</v>
      </c>
      <c r="H204" s="70">
        <v>331.78894736842102</v>
      </c>
      <c r="I204" s="75">
        <v>28.288122682512</v>
      </c>
      <c r="J204" s="71"/>
      <c r="K204" s="75"/>
      <c r="L204" s="75"/>
      <c r="M204" s="75"/>
      <c r="N204" s="75"/>
      <c r="O204" s="78"/>
      <c r="P204" s="76">
        <v>134.02105263157901</v>
      </c>
      <c r="Q204" s="75">
        <v>4.3212475759148097</v>
      </c>
      <c r="R204" s="75">
        <v>42.261202185792399</v>
      </c>
      <c r="S204" s="75">
        <v>2.4493488665682399</v>
      </c>
      <c r="T204" s="75"/>
      <c r="U204" s="75"/>
    </row>
    <row r="205" spans="1:21" x14ac:dyDescent="0.2">
      <c r="A205" s="71" t="s">
        <v>266</v>
      </c>
      <c r="B205" s="72" t="s">
        <v>72</v>
      </c>
      <c r="C205" s="73" t="s">
        <v>111</v>
      </c>
      <c r="D205" s="74">
        <v>42858</v>
      </c>
      <c r="E205" s="75">
        <v>0.292014925373134</v>
      </c>
      <c r="F205" s="71">
        <v>134</v>
      </c>
      <c r="G205" s="76">
        <v>6906.2462686567196</v>
      </c>
      <c r="H205" s="70">
        <v>232.14776119403001</v>
      </c>
      <c r="I205" s="75">
        <v>30.6456886031126</v>
      </c>
      <c r="J205" s="71"/>
      <c r="K205" s="75"/>
      <c r="L205" s="75"/>
      <c r="M205" s="75"/>
      <c r="N205" s="75"/>
      <c r="O205" s="78"/>
      <c r="P205" s="76">
        <v>132.932835820896</v>
      </c>
      <c r="Q205" s="75">
        <v>5.10279471904337</v>
      </c>
      <c r="R205" s="75">
        <v>50.913953488372101</v>
      </c>
      <c r="S205" s="75">
        <v>3.3069700704325999</v>
      </c>
      <c r="T205" s="75"/>
      <c r="U205" s="75"/>
    </row>
    <row r="206" spans="1:21" x14ac:dyDescent="0.2">
      <c r="A206" s="71" t="s">
        <v>266</v>
      </c>
      <c r="B206" s="72" t="s">
        <v>88</v>
      </c>
      <c r="C206" s="73" t="s">
        <v>99</v>
      </c>
      <c r="D206" s="74">
        <v>42943</v>
      </c>
      <c r="E206" s="75"/>
      <c r="F206" s="71">
        <v>43</v>
      </c>
      <c r="G206" s="76">
        <v>8767.6046511627901</v>
      </c>
      <c r="H206" s="70">
        <v>178.87209302325601</v>
      </c>
      <c r="I206" s="75">
        <v>48.924055361083099</v>
      </c>
      <c r="J206" s="71"/>
      <c r="K206" s="75"/>
      <c r="L206" s="75"/>
      <c r="M206" s="75"/>
      <c r="N206" s="75"/>
      <c r="O206" s="78"/>
      <c r="P206" s="76">
        <v>80.162790697674396</v>
      </c>
      <c r="Q206" s="75">
        <v>6.39870645778067</v>
      </c>
      <c r="R206" s="75">
        <v>28.705555555555499</v>
      </c>
      <c r="S206" s="75">
        <v>3.3058052460051202</v>
      </c>
      <c r="T206" s="75"/>
      <c r="U206" s="75"/>
    </row>
    <row r="207" spans="1:21" x14ac:dyDescent="0.2">
      <c r="A207" s="71" t="s">
        <v>266</v>
      </c>
      <c r="B207" s="72" t="s">
        <v>75</v>
      </c>
      <c r="C207" s="73" t="s">
        <v>91</v>
      </c>
      <c r="D207" s="74">
        <v>42757</v>
      </c>
      <c r="E207" s="75">
        <v>0.25539735099337701</v>
      </c>
      <c r="F207" s="71">
        <v>302</v>
      </c>
      <c r="G207" s="76">
        <v>6425.3509933774803</v>
      </c>
      <c r="H207" s="70">
        <v>111.750993377483</v>
      </c>
      <c r="I207" s="75">
        <v>17.959506752819699</v>
      </c>
      <c r="J207" s="71"/>
      <c r="K207" s="75"/>
      <c r="L207" s="75"/>
      <c r="M207" s="75"/>
      <c r="N207" s="75"/>
      <c r="O207" s="78"/>
      <c r="P207" s="76">
        <v>137.74834437086099</v>
      </c>
      <c r="Q207" s="75">
        <v>3.3178267341566499</v>
      </c>
      <c r="R207" s="75">
        <v>47.156622516556297</v>
      </c>
      <c r="S207" s="75">
        <v>2.0782123564976098</v>
      </c>
      <c r="T207" s="75"/>
      <c r="U207" s="75"/>
    </row>
    <row r="208" spans="1:21" x14ac:dyDescent="0.2">
      <c r="A208" s="71" t="s">
        <v>266</v>
      </c>
      <c r="B208" s="72" t="s">
        <v>75</v>
      </c>
      <c r="C208" s="73" t="s">
        <v>268</v>
      </c>
      <c r="D208" s="74">
        <v>42813</v>
      </c>
      <c r="E208" s="75">
        <v>0.15656249999999999</v>
      </c>
      <c r="F208" s="71">
        <v>32</v>
      </c>
      <c r="G208" s="76">
        <v>7697.6875</v>
      </c>
      <c r="H208" s="70">
        <v>111.54375</v>
      </c>
      <c r="I208" s="75">
        <v>45.809721934758798</v>
      </c>
      <c r="J208" s="71"/>
      <c r="K208" s="75"/>
      <c r="L208" s="75"/>
      <c r="M208" s="75"/>
      <c r="N208" s="75"/>
      <c r="O208" s="78"/>
      <c r="P208" s="76">
        <v>121.25</v>
      </c>
      <c r="Q208" s="75">
        <v>11.6765894821855</v>
      </c>
      <c r="R208" s="75">
        <v>32.325000000000003</v>
      </c>
      <c r="S208" s="75">
        <v>4.1086798366385304</v>
      </c>
      <c r="T208" s="75"/>
      <c r="U208" s="75"/>
    </row>
    <row r="209" spans="1:21" x14ac:dyDescent="0.2">
      <c r="A209" s="71" t="s">
        <v>266</v>
      </c>
      <c r="B209" s="72" t="s">
        <v>67</v>
      </c>
      <c r="C209" s="73" t="s">
        <v>269</v>
      </c>
      <c r="D209" s="74">
        <v>42906</v>
      </c>
      <c r="E209" s="75">
        <v>0.23771428571428599</v>
      </c>
      <c r="F209" s="71">
        <v>70</v>
      </c>
      <c r="G209" s="76">
        <v>7307.5857142857103</v>
      </c>
      <c r="H209" s="70">
        <v>96.404285714285706</v>
      </c>
      <c r="I209" s="75">
        <v>32.257844372234899</v>
      </c>
      <c r="J209" s="71"/>
      <c r="K209" s="75"/>
      <c r="L209" s="75"/>
      <c r="M209" s="75">
        <v>875</v>
      </c>
      <c r="N209" s="75"/>
      <c r="O209" s="78"/>
      <c r="P209" s="76">
        <v>126.114285714286</v>
      </c>
      <c r="Q209" s="75">
        <v>7.4485271059791698</v>
      </c>
      <c r="R209" s="75">
        <v>48.317391304347801</v>
      </c>
      <c r="S209" s="75">
        <v>3.89004070601659</v>
      </c>
      <c r="T209" s="75"/>
      <c r="U209" s="75"/>
    </row>
    <row r="210" spans="1:21" x14ac:dyDescent="0.2">
      <c r="A210" s="71" t="s">
        <v>266</v>
      </c>
      <c r="B210" s="72" t="s">
        <v>141</v>
      </c>
      <c r="C210" s="73" t="s">
        <v>270</v>
      </c>
      <c r="D210" s="74">
        <v>42870</v>
      </c>
      <c r="E210" s="75">
        <v>0.181011235955056</v>
      </c>
      <c r="F210" s="71">
        <v>89</v>
      </c>
      <c r="G210" s="76">
        <v>5813.6292134831501</v>
      </c>
      <c r="H210" s="70">
        <v>91.728089887640394</v>
      </c>
      <c r="I210" s="75">
        <v>26.925204869688098</v>
      </c>
      <c r="J210" s="71"/>
      <c r="K210" s="75"/>
      <c r="L210" s="75"/>
      <c r="M210" s="75"/>
      <c r="N210" s="75"/>
      <c r="O210" s="78"/>
      <c r="P210" s="76">
        <v>122.460674157303</v>
      </c>
      <c r="Q210" s="75">
        <v>5.5033664175099899</v>
      </c>
      <c r="R210" s="75">
        <v>44.142045454545503</v>
      </c>
      <c r="S210" s="75">
        <v>3.7279199216862202</v>
      </c>
      <c r="T210" s="75"/>
      <c r="U210" s="75"/>
    </row>
    <row r="211" spans="1:21" x14ac:dyDescent="0.2">
      <c r="A211" s="71" t="s">
        <v>266</v>
      </c>
      <c r="B211" s="72" t="s">
        <v>67</v>
      </c>
      <c r="C211" s="73" t="s">
        <v>271</v>
      </c>
      <c r="D211" s="74">
        <v>42960</v>
      </c>
      <c r="E211" s="75">
        <v>4.3478260869565201E-3</v>
      </c>
      <c r="F211" s="71">
        <v>69</v>
      </c>
      <c r="G211" s="76">
        <v>7320.63768115942</v>
      </c>
      <c r="H211" s="70">
        <v>73.1434782608696</v>
      </c>
      <c r="I211" s="75">
        <v>29.324855868172499</v>
      </c>
      <c r="J211" s="71"/>
      <c r="K211" s="75"/>
      <c r="L211" s="75"/>
      <c r="M211" s="75"/>
      <c r="N211" s="75">
        <v>2.6750528333333299</v>
      </c>
      <c r="O211" s="78">
        <v>0.25054184944823898</v>
      </c>
      <c r="P211" s="76">
        <v>111.95652173913</v>
      </c>
      <c r="Q211" s="75">
        <v>4.8508634145288596</v>
      </c>
      <c r="R211" s="75">
        <v>76.350724637681196</v>
      </c>
      <c r="S211" s="75">
        <v>5.3182897208536799</v>
      </c>
      <c r="T211" s="75"/>
      <c r="U211" s="75"/>
    </row>
    <row r="212" spans="1:21" x14ac:dyDescent="0.2">
      <c r="A212" s="71" t="s">
        <v>266</v>
      </c>
      <c r="B212" s="72" t="s">
        <v>72</v>
      </c>
      <c r="C212" s="73" t="s">
        <v>160</v>
      </c>
      <c r="D212" s="74">
        <v>42962</v>
      </c>
      <c r="E212" s="75">
        <v>0.136190476190476</v>
      </c>
      <c r="F212" s="71">
        <v>315</v>
      </c>
      <c r="G212" s="76">
        <v>5215.8730158730204</v>
      </c>
      <c r="H212" s="70">
        <v>69.946349206349097</v>
      </c>
      <c r="I212" s="75">
        <v>21.243131867376501</v>
      </c>
      <c r="J212" s="71">
        <v>281</v>
      </c>
      <c r="K212" s="75">
        <v>189.480427046263</v>
      </c>
      <c r="L212" s="75">
        <v>175.64056939501799</v>
      </c>
      <c r="M212" s="75">
        <v>648.39145907473301</v>
      </c>
      <c r="N212" s="75">
        <v>3.55493681217636</v>
      </c>
      <c r="O212" s="78">
        <v>5.7311876658764603E-2</v>
      </c>
      <c r="P212" s="76">
        <v>127.428571428571</v>
      </c>
      <c r="Q212" s="75">
        <v>3.0362803744641398</v>
      </c>
      <c r="R212" s="75">
        <v>40.952733118971103</v>
      </c>
      <c r="S212" s="75">
        <v>1.9039965696435699</v>
      </c>
      <c r="T212" s="75">
        <v>14.156369426751599</v>
      </c>
      <c r="U212" s="75">
        <v>6.2241742628300898</v>
      </c>
    </row>
    <row r="213" spans="1:21" x14ac:dyDescent="0.2">
      <c r="A213" s="71" t="s">
        <v>266</v>
      </c>
      <c r="B213" s="72" t="s">
        <v>67</v>
      </c>
      <c r="C213" s="73" t="s">
        <v>272</v>
      </c>
      <c r="D213" s="74">
        <v>42733</v>
      </c>
      <c r="E213" s="75">
        <v>0.23554716981132101</v>
      </c>
      <c r="F213" s="71">
        <v>265</v>
      </c>
      <c r="G213" s="76">
        <v>6130.6830188679196</v>
      </c>
      <c r="H213" s="70">
        <v>54.849056603773498</v>
      </c>
      <c r="I213" s="75">
        <v>18.342842737097101</v>
      </c>
      <c r="J213" s="71">
        <v>156</v>
      </c>
      <c r="K213" s="75">
        <v>259.17948717948701</v>
      </c>
      <c r="L213" s="75">
        <v>222.433121019108</v>
      </c>
      <c r="M213" s="75">
        <v>836.01910828025495</v>
      </c>
      <c r="N213" s="75">
        <v>3.9436105141781099</v>
      </c>
      <c r="O213" s="78">
        <v>0.109188600987498</v>
      </c>
      <c r="P213" s="76">
        <v>134.63773584905701</v>
      </c>
      <c r="Q213" s="75">
        <v>3.82091462158946</v>
      </c>
      <c r="R213" s="75">
        <v>45.148473282442801</v>
      </c>
      <c r="S213" s="75">
        <v>2.3680342321949999</v>
      </c>
      <c r="T213" s="75">
        <v>25.349808429118799</v>
      </c>
      <c r="U213" s="75">
        <v>6.5835195023318303</v>
      </c>
    </row>
    <row r="214" spans="1:21" x14ac:dyDescent="0.2">
      <c r="A214" s="71" t="s">
        <v>266</v>
      </c>
      <c r="B214" s="72" t="s">
        <v>67</v>
      </c>
      <c r="C214" s="73" t="s">
        <v>258</v>
      </c>
      <c r="D214" s="74">
        <v>42815</v>
      </c>
      <c r="E214" s="75">
        <v>0.15311320754717</v>
      </c>
      <c r="F214" s="71">
        <v>212</v>
      </c>
      <c r="G214" s="76">
        <v>7270.4481132075498</v>
      </c>
      <c r="H214" s="70">
        <v>49.356603773585</v>
      </c>
      <c r="I214" s="75">
        <v>19.857362507767199</v>
      </c>
      <c r="J214" s="71">
        <v>79</v>
      </c>
      <c r="K214" s="75">
        <v>242.848101265823</v>
      </c>
      <c r="L214" s="75">
        <v>239.13793103448299</v>
      </c>
      <c r="M214" s="75">
        <v>882.28735632183896</v>
      </c>
      <c r="N214" s="75">
        <v>2.7201386918636898</v>
      </c>
      <c r="O214" s="78">
        <v>0.119667182944016</v>
      </c>
      <c r="P214" s="76">
        <v>116.849056603774</v>
      </c>
      <c r="Q214" s="75">
        <v>3.3832224938230699</v>
      </c>
      <c r="R214" s="75">
        <v>43.105128205128203</v>
      </c>
      <c r="S214" s="75">
        <v>2.2032447587303401</v>
      </c>
      <c r="T214" s="75">
        <v>-8.66633165829146</v>
      </c>
      <c r="U214" s="75">
        <v>8.1771619449406696</v>
      </c>
    </row>
    <row r="215" spans="1:21" x14ac:dyDescent="0.2">
      <c r="A215" s="71" t="s">
        <v>266</v>
      </c>
      <c r="B215" s="72" t="s">
        <v>65</v>
      </c>
      <c r="C215" s="73" t="s">
        <v>244</v>
      </c>
      <c r="D215" s="74">
        <v>42933</v>
      </c>
      <c r="E215" s="75">
        <v>0.188965517241379</v>
      </c>
      <c r="F215" s="71">
        <v>87</v>
      </c>
      <c r="G215" s="76">
        <v>6332.64367816092</v>
      </c>
      <c r="H215" s="70">
        <v>39.239080459770101</v>
      </c>
      <c r="I215" s="75">
        <v>31.342027237583999</v>
      </c>
      <c r="J215" s="71"/>
      <c r="K215" s="75"/>
      <c r="L215" s="75"/>
      <c r="M215" s="75">
        <v>831.25</v>
      </c>
      <c r="N215" s="75">
        <v>3.1413103448275899</v>
      </c>
      <c r="O215" s="78">
        <v>0.372220637312073</v>
      </c>
      <c r="P215" s="76">
        <v>110.494252873563</v>
      </c>
      <c r="Q215" s="75">
        <v>4.4475881982710899</v>
      </c>
      <c r="R215" s="75">
        <v>55.228571428571399</v>
      </c>
      <c r="S215" s="75">
        <v>4.1441414908287699</v>
      </c>
      <c r="T215" s="75"/>
      <c r="U215" s="75"/>
    </row>
    <row r="216" spans="1:21" x14ac:dyDescent="0.2">
      <c r="A216" s="71" t="s">
        <v>266</v>
      </c>
      <c r="B216" s="72" t="s">
        <v>69</v>
      </c>
      <c r="C216" s="73" t="s">
        <v>131</v>
      </c>
      <c r="D216" s="74">
        <v>42751</v>
      </c>
      <c r="E216" s="75">
        <v>1.0294117647058801E-2</v>
      </c>
      <c r="F216" s="71">
        <v>204</v>
      </c>
      <c r="G216" s="76">
        <v>5760.5882352941198</v>
      </c>
      <c r="H216" s="70">
        <v>34.963235294117702</v>
      </c>
      <c r="I216" s="75">
        <v>22.7754995563471</v>
      </c>
      <c r="J216" s="71"/>
      <c r="K216" s="75"/>
      <c r="L216" s="75"/>
      <c r="M216" s="75"/>
      <c r="N216" s="75"/>
      <c r="O216" s="78"/>
      <c r="P216" s="76">
        <v>121.86764705882401</v>
      </c>
      <c r="Q216" s="75">
        <v>3.3626814372082898</v>
      </c>
      <c r="R216" s="75">
        <v>50.232512315270903</v>
      </c>
      <c r="S216" s="75">
        <v>2.2758394256666699</v>
      </c>
      <c r="T216" s="75"/>
      <c r="U216" s="75"/>
    </row>
    <row r="217" spans="1:21" x14ac:dyDescent="0.2">
      <c r="A217" s="71" t="s">
        <v>266</v>
      </c>
      <c r="B217" s="72" t="s">
        <v>65</v>
      </c>
      <c r="C217" s="73" t="s">
        <v>273</v>
      </c>
      <c r="D217" s="74">
        <v>42784</v>
      </c>
      <c r="E217" s="75">
        <v>9.5294117647058793E-2</v>
      </c>
      <c r="F217" s="71">
        <v>34</v>
      </c>
      <c r="G217" s="76">
        <v>4271.6764705882397</v>
      </c>
      <c r="H217" s="70">
        <v>31.4294117647059</v>
      </c>
      <c r="I217" s="75">
        <v>41.979660113790402</v>
      </c>
      <c r="J217" s="71"/>
      <c r="K217" s="75"/>
      <c r="L217" s="75"/>
      <c r="M217" s="75"/>
      <c r="N217" s="75"/>
      <c r="O217" s="78"/>
      <c r="P217" s="76">
        <v>141.85294117647101</v>
      </c>
      <c r="Q217" s="75">
        <v>9.5967846250154292</v>
      </c>
      <c r="R217" s="75">
        <v>34.236363636363599</v>
      </c>
      <c r="S217" s="75">
        <v>4.2337027506328599</v>
      </c>
      <c r="T217" s="75"/>
      <c r="U217" s="75"/>
    </row>
    <row r="218" spans="1:21" x14ac:dyDescent="0.2">
      <c r="A218" s="71" t="s">
        <v>266</v>
      </c>
      <c r="B218" s="72" t="s">
        <v>72</v>
      </c>
      <c r="C218" s="73" t="s">
        <v>274</v>
      </c>
      <c r="D218" s="74">
        <v>42704</v>
      </c>
      <c r="E218" s="75">
        <v>2.8E-3</v>
      </c>
      <c r="F218" s="71">
        <v>50</v>
      </c>
      <c r="G218" s="76">
        <v>6820.86</v>
      </c>
      <c r="H218" s="70">
        <v>29.332653061224502</v>
      </c>
      <c r="I218" s="75">
        <v>32.336303389575598</v>
      </c>
      <c r="J218" s="71"/>
      <c r="K218" s="75"/>
      <c r="L218" s="75"/>
      <c r="M218" s="75">
        <v>877.8125</v>
      </c>
      <c r="N218" s="75">
        <v>3.1817187499999999</v>
      </c>
      <c r="O218" s="78">
        <v>0.23906693511329799</v>
      </c>
      <c r="P218" s="76">
        <v>136.78</v>
      </c>
      <c r="Q218" s="75">
        <v>8.2320077150357491</v>
      </c>
      <c r="R218" s="75">
        <v>60.059183673469398</v>
      </c>
      <c r="S218" s="75">
        <v>4.9997490739479504</v>
      </c>
      <c r="T218" s="75"/>
      <c r="U218" s="75"/>
    </row>
    <row r="219" spans="1:21" x14ac:dyDescent="0.2">
      <c r="A219" s="71" t="s">
        <v>266</v>
      </c>
      <c r="B219" s="72" t="s">
        <v>69</v>
      </c>
      <c r="C219" s="73" t="s">
        <v>275</v>
      </c>
      <c r="D219" s="74">
        <v>42488</v>
      </c>
      <c r="E219" s="75"/>
      <c r="F219" s="71">
        <v>31</v>
      </c>
      <c r="G219" s="76">
        <v>8029.5483870967701</v>
      </c>
      <c r="H219" s="70">
        <v>28.677419354838701</v>
      </c>
      <c r="I219" s="75">
        <v>52.843343790905301</v>
      </c>
      <c r="J219" s="71"/>
      <c r="K219" s="75"/>
      <c r="L219" s="75"/>
      <c r="M219" s="75"/>
      <c r="N219" s="75"/>
      <c r="O219" s="78"/>
      <c r="P219" s="76">
        <v>98.9677419354839</v>
      </c>
      <c r="Q219" s="75">
        <v>11.5461191982291</v>
      </c>
      <c r="R219" s="75">
        <v>52.076666666666704</v>
      </c>
      <c r="S219" s="75">
        <v>6.6829473904673797</v>
      </c>
      <c r="T219" s="75"/>
      <c r="U219" s="75"/>
    </row>
    <row r="220" spans="1:21" x14ac:dyDescent="0.2">
      <c r="A220" s="71" t="s">
        <v>266</v>
      </c>
      <c r="B220" s="72" t="s">
        <v>65</v>
      </c>
      <c r="C220" s="73" t="s">
        <v>217</v>
      </c>
      <c r="D220" s="74">
        <v>42506</v>
      </c>
      <c r="E220" s="75">
        <v>0.14425423728813599</v>
      </c>
      <c r="F220" s="71">
        <v>1180</v>
      </c>
      <c r="G220" s="76">
        <v>5449.9762711864396</v>
      </c>
      <c r="H220" s="70">
        <v>28.210762711864799</v>
      </c>
      <c r="I220" s="75">
        <v>10.2979794752204</v>
      </c>
      <c r="J220" s="71"/>
      <c r="K220" s="75"/>
      <c r="L220" s="75"/>
      <c r="M220" s="75"/>
      <c r="N220" s="75">
        <v>3.0426406250000002</v>
      </c>
      <c r="O220" s="78">
        <v>0.40035781075211901</v>
      </c>
      <c r="P220" s="76">
        <v>126.30593220339</v>
      </c>
      <c r="Q220" s="75">
        <v>1.7497887252862701</v>
      </c>
      <c r="R220" s="75">
        <v>34.1575702629194</v>
      </c>
      <c r="S220" s="75">
        <v>0.75156646240290703</v>
      </c>
      <c r="T220" s="75"/>
      <c r="U220" s="75"/>
    </row>
    <row r="221" spans="1:21" x14ac:dyDescent="0.2">
      <c r="A221" s="71" t="s">
        <v>266</v>
      </c>
      <c r="B221" s="72" t="s">
        <v>65</v>
      </c>
      <c r="C221" s="73" t="s">
        <v>103</v>
      </c>
      <c r="D221" s="74">
        <v>42900</v>
      </c>
      <c r="E221" s="75">
        <v>2.7074074074074101E-2</v>
      </c>
      <c r="F221" s="71">
        <v>270</v>
      </c>
      <c r="G221" s="76">
        <v>5462.7259259259299</v>
      </c>
      <c r="H221" s="70">
        <v>21.425925925925899</v>
      </c>
      <c r="I221" s="75">
        <v>17.434332369818801</v>
      </c>
      <c r="J221" s="71"/>
      <c r="K221" s="75"/>
      <c r="L221" s="75"/>
      <c r="M221" s="75">
        <v>792.15384615384596</v>
      </c>
      <c r="N221" s="75"/>
      <c r="O221" s="78"/>
      <c r="P221" s="76">
        <v>118.911111111111</v>
      </c>
      <c r="Q221" s="75">
        <v>3.2246509099763299</v>
      </c>
      <c r="R221" s="75">
        <v>36.545555555555602</v>
      </c>
      <c r="S221" s="75">
        <v>1.6071334752444699</v>
      </c>
      <c r="T221" s="75"/>
      <c r="U221" s="75"/>
    </row>
    <row r="222" spans="1:21" x14ac:dyDescent="0.2">
      <c r="A222" s="71" t="s">
        <v>266</v>
      </c>
      <c r="B222" s="72" t="s">
        <v>69</v>
      </c>
      <c r="C222" s="73" t="s">
        <v>172</v>
      </c>
      <c r="D222" s="74">
        <v>42564</v>
      </c>
      <c r="E222" s="75"/>
      <c r="F222" s="71">
        <v>87</v>
      </c>
      <c r="G222" s="76">
        <v>6952.7586206896503</v>
      </c>
      <c r="H222" s="70">
        <v>16.866666666666699</v>
      </c>
      <c r="I222" s="75">
        <v>29.0231001779024</v>
      </c>
      <c r="J222" s="71"/>
      <c r="K222" s="75"/>
      <c r="L222" s="75"/>
      <c r="M222" s="75"/>
      <c r="N222" s="75"/>
      <c r="O222" s="78"/>
      <c r="P222" s="76">
        <v>110.31034482758599</v>
      </c>
      <c r="Q222" s="75">
        <v>5.6929429234681201</v>
      </c>
      <c r="R222" s="75">
        <v>56.6116279069768</v>
      </c>
      <c r="S222" s="75">
        <v>4.2787415266956597</v>
      </c>
      <c r="T222" s="75"/>
      <c r="U222" s="75"/>
    </row>
    <row r="223" spans="1:21" x14ac:dyDescent="0.2">
      <c r="A223" s="71" t="s">
        <v>266</v>
      </c>
      <c r="B223" s="72" t="s">
        <v>69</v>
      </c>
      <c r="C223" s="73" t="s">
        <v>117</v>
      </c>
      <c r="D223" s="74">
        <v>42850</v>
      </c>
      <c r="E223" s="75">
        <v>0.287480916030534</v>
      </c>
      <c r="F223" s="71">
        <v>131</v>
      </c>
      <c r="G223" s="76">
        <v>6019.1221374045799</v>
      </c>
      <c r="H223" s="70">
        <v>15.1587786259542</v>
      </c>
      <c r="I223" s="75">
        <v>25.1299211035073</v>
      </c>
      <c r="J223" s="71">
        <v>34</v>
      </c>
      <c r="K223" s="75">
        <v>234.470588235294</v>
      </c>
      <c r="L223" s="75">
        <v>204.441176470588</v>
      </c>
      <c r="M223" s="75">
        <v>754.38235294117601</v>
      </c>
      <c r="N223" s="75">
        <v>4.1941538461538501</v>
      </c>
      <c r="O223" s="78">
        <v>0.28976760817172498</v>
      </c>
      <c r="P223" s="76">
        <v>128.389312977099</v>
      </c>
      <c r="Q223" s="75">
        <v>4.6703368291128102</v>
      </c>
      <c r="R223" s="75">
        <v>39.416800000000002</v>
      </c>
      <c r="S223" s="75">
        <v>2.9804549849677899</v>
      </c>
      <c r="T223" s="75">
        <v>-6.9669565217391201</v>
      </c>
      <c r="U223" s="75">
        <v>8.9847625670112699</v>
      </c>
    </row>
    <row r="224" spans="1:21" x14ac:dyDescent="0.2">
      <c r="A224" s="71" t="s">
        <v>266</v>
      </c>
      <c r="B224" s="72" t="s">
        <v>72</v>
      </c>
      <c r="C224" s="73" t="s">
        <v>120</v>
      </c>
      <c r="D224" s="74">
        <v>42491</v>
      </c>
      <c r="E224" s="75"/>
      <c r="F224" s="71">
        <v>74</v>
      </c>
      <c r="G224" s="76">
        <v>5623.0540540540496</v>
      </c>
      <c r="H224" s="70">
        <v>13.3364864864865</v>
      </c>
      <c r="I224" s="75">
        <v>31.327953232486401</v>
      </c>
      <c r="J224" s="71"/>
      <c r="K224" s="75"/>
      <c r="L224" s="75"/>
      <c r="M224" s="75"/>
      <c r="N224" s="75"/>
      <c r="O224" s="78"/>
      <c r="P224" s="76">
        <v>106.06756756756801</v>
      </c>
      <c r="Q224" s="75">
        <v>5.9032157941861696</v>
      </c>
      <c r="R224" s="75">
        <v>36.628169014084499</v>
      </c>
      <c r="S224" s="75">
        <v>3.1401573626119701</v>
      </c>
      <c r="T224" s="75"/>
      <c r="U224" s="75"/>
    </row>
    <row r="225" spans="1:21" x14ac:dyDescent="0.2">
      <c r="A225" s="71" t="s">
        <v>266</v>
      </c>
      <c r="B225" s="72" t="s">
        <v>65</v>
      </c>
      <c r="C225" s="73" t="s">
        <v>276</v>
      </c>
      <c r="D225" s="74">
        <v>42968</v>
      </c>
      <c r="E225" s="75">
        <v>0.119473684210526</v>
      </c>
      <c r="F225" s="71">
        <v>76</v>
      </c>
      <c r="G225" s="76">
        <v>4417.5657894736796</v>
      </c>
      <c r="H225" s="70">
        <v>5.0026315789473701</v>
      </c>
      <c r="I225" s="75">
        <v>35.112148743438503</v>
      </c>
      <c r="J225" s="71"/>
      <c r="K225" s="75"/>
      <c r="L225" s="75"/>
      <c r="M225" s="75"/>
      <c r="N225" s="75"/>
      <c r="O225" s="78"/>
      <c r="P225" s="76">
        <v>128.039473684211</v>
      </c>
      <c r="Q225" s="75">
        <v>5.54273479871968</v>
      </c>
      <c r="R225" s="75">
        <v>38.503947368421102</v>
      </c>
      <c r="S225" s="75">
        <v>3.1191144946667602</v>
      </c>
      <c r="T225" s="75"/>
      <c r="U225" s="75"/>
    </row>
    <row r="226" spans="1:21" x14ac:dyDescent="0.2">
      <c r="A226" s="71" t="s">
        <v>266</v>
      </c>
      <c r="B226" s="72" t="s">
        <v>65</v>
      </c>
      <c r="C226" s="73" t="s">
        <v>108</v>
      </c>
      <c r="D226" s="74">
        <v>42929</v>
      </c>
      <c r="E226" s="75">
        <v>0.19390243902439</v>
      </c>
      <c r="F226" s="71">
        <v>41</v>
      </c>
      <c r="G226" s="76">
        <v>5809.8780487804897</v>
      </c>
      <c r="H226" s="70">
        <v>-1.5609756097560901</v>
      </c>
      <c r="I226" s="75">
        <v>35.601452573484401</v>
      </c>
      <c r="J226" s="71">
        <v>40</v>
      </c>
      <c r="K226" s="75">
        <v>250.72499999999999</v>
      </c>
      <c r="L226" s="75">
        <v>210.51282051282101</v>
      </c>
      <c r="M226" s="75">
        <v>773.02499999999998</v>
      </c>
      <c r="N226" s="75">
        <v>4.5143522255054904</v>
      </c>
      <c r="O226" s="78">
        <v>6.2737289847603003E-2</v>
      </c>
      <c r="P226" s="76">
        <v>122.682926829268</v>
      </c>
      <c r="Q226" s="75">
        <v>7.5769579313309396</v>
      </c>
      <c r="R226" s="75">
        <v>34.976315789473702</v>
      </c>
      <c r="S226" s="75">
        <v>4.23143326943286</v>
      </c>
      <c r="T226" s="75">
        <v>2.4390243902439099</v>
      </c>
      <c r="U226" s="75">
        <v>17.963634633461499</v>
      </c>
    </row>
    <row r="227" spans="1:21" x14ac:dyDescent="0.2">
      <c r="A227" s="71" t="s">
        <v>266</v>
      </c>
      <c r="B227" s="72" t="s">
        <v>69</v>
      </c>
      <c r="C227" s="73" t="s">
        <v>119</v>
      </c>
      <c r="D227" s="74">
        <v>42486</v>
      </c>
      <c r="E227" s="75">
        <v>5.7931034482758603E-2</v>
      </c>
      <c r="F227" s="71">
        <v>58</v>
      </c>
      <c r="G227" s="76">
        <v>6133.6896551724103</v>
      </c>
      <c r="H227" s="70">
        <v>-4.8810344827585697</v>
      </c>
      <c r="I227" s="75">
        <v>37.989491451180001</v>
      </c>
      <c r="J227" s="71"/>
      <c r="K227" s="75"/>
      <c r="L227" s="75"/>
      <c r="M227" s="75">
        <v>694</v>
      </c>
      <c r="N227" s="75"/>
      <c r="O227" s="78"/>
      <c r="P227" s="76">
        <v>137.72413793103399</v>
      </c>
      <c r="Q227" s="75">
        <v>7.1791437317259099</v>
      </c>
      <c r="R227" s="75">
        <v>50.289473684210499</v>
      </c>
      <c r="S227" s="75">
        <v>5.9327479317234797</v>
      </c>
      <c r="T227" s="75"/>
      <c r="U227" s="75"/>
    </row>
    <row r="228" spans="1:21" x14ac:dyDescent="0.2">
      <c r="A228" s="71" t="s">
        <v>266</v>
      </c>
      <c r="B228" s="72" t="s">
        <v>88</v>
      </c>
      <c r="C228" s="73" t="s">
        <v>125</v>
      </c>
      <c r="D228" s="74">
        <v>42913</v>
      </c>
      <c r="E228" s="75"/>
      <c r="F228" s="71">
        <v>35</v>
      </c>
      <c r="G228" s="76">
        <v>6312.6571428571397</v>
      </c>
      <c r="H228" s="70">
        <v>-11.4971428571428</v>
      </c>
      <c r="I228" s="75">
        <v>41.809912074280398</v>
      </c>
      <c r="J228" s="71"/>
      <c r="K228" s="75"/>
      <c r="L228" s="75"/>
      <c r="M228" s="75"/>
      <c r="N228" s="75"/>
      <c r="O228" s="78"/>
      <c r="P228" s="76">
        <v>110.114285714286</v>
      </c>
      <c r="Q228" s="75">
        <v>7.5126527925089404</v>
      </c>
      <c r="R228" s="75">
        <v>53.455882352941202</v>
      </c>
      <c r="S228" s="75">
        <v>6.4725750676767504</v>
      </c>
      <c r="T228" s="75"/>
      <c r="U228" s="75"/>
    </row>
    <row r="229" spans="1:21" x14ac:dyDescent="0.2">
      <c r="A229" s="71" t="s">
        <v>266</v>
      </c>
      <c r="B229" s="72" t="s">
        <v>72</v>
      </c>
      <c r="C229" s="73" t="s">
        <v>168</v>
      </c>
      <c r="D229" s="74">
        <v>42876</v>
      </c>
      <c r="E229" s="75">
        <v>4.73088685015291E-2</v>
      </c>
      <c r="F229" s="71">
        <v>327</v>
      </c>
      <c r="G229" s="76">
        <v>6001.7584097859299</v>
      </c>
      <c r="H229" s="70">
        <v>-12.97247706422</v>
      </c>
      <c r="I229" s="75">
        <v>18.361315173525501</v>
      </c>
      <c r="J229" s="71"/>
      <c r="K229" s="75"/>
      <c r="L229" s="75"/>
      <c r="M229" s="75"/>
      <c r="N229" s="75"/>
      <c r="O229" s="75"/>
      <c r="P229" s="76">
        <v>108.100917431193</v>
      </c>
      <c r="Q229" s="75">
        <v>2.9215839699102002</v>
      </c>
      <c r="R229" s="75">
        <v>31.4628762541806</v>
      </c>
      <c r="S229" s="75">
        <v>1.48441666240245</v>
      </c>
      <c r="T229" s="75"/>
      <c r="U229" s="75"/>
    </row>
    <row r="230" spans="1:21" x14ac:dyDescent="0.2">
      <c r="A230" s="71" t="s">
        <v>266</v>
      </c>
      <c r="B230" s="72" t="s">
        <v>72</v>
      </c>
      <c r="C230" s="73" t="s">
        <v>277</v>
      </c>
      <c r="D230" s="74">
        <v>42856</v>
      </c>
      <c r="E230" s="75">
        <v>6.6129032258064498E-3</v>
      </c>
      <c r="F230" s="71">
        <v>62</v>
      </c>
      <c r="G230" s="76">
        <v>7450.27419354839</v>
      </c>
      <c r="H230" s="70">
        <v>-15.2209677419355</v>
      </c>
      <c r="I230" s="75">
        <v>33.850751853426999</v>
      </c>
      <c r="J230" s="71"/>
      <c r="K230" s="75"/>
      <c r="L230" s="75"/>
      <c r="M230" s="75"/>
      <c r="N230" s="75"/>
      <c r="O230" s="75"/>
      <c r="P230" s="76">
        <v>160.09677419354799</v>
      </c>
      <c r="Q230" s="75">
        <v>9.5890358484089901</v>
      </c>
      <c r="R230" s="75">
        <v>81.629090909090905</v>
      </c>
      <c r="S230" s="75">
        <v>5.1976352255191403</v>
      </c>
      <c r="T230" s="75"/>
      <c r="U230" s="75"/>
    </row>
    <row r="231" spans="1:21" x14ac:dyDescent="0.2">
      <c r="A231" s="71" t="s">
        <v>266</v>
      </c>
      <c r="B231" s="72" t="s">
        <v>88</v>
      </c>
      <c r="C231" s="73" t="s">
        <v>278</v>
      </c>
      <c r="D231" s="74">
        <v>42767</v>
      </c>
      <c r="E231" s="75">
        <v>5.1818181818181798E-2</v>
      </c>
      <c r="F231" s="71">
        <v>44</v>
      </c>
      <c r="G231" s="75">
        <v>7805.7045454545496</v>
      </c>
      <c r="H231" s="70">
        <v>-18.511363636363601</v>
      </c>
      <c r="I231" s="75">
        <v>35.778506459619997</v>
      </c>
      <c r="J231" s="71"/>
      <c r="K231" s="75"/>
      <c r="L231" s="75"/>
      <c r="M231" s="75"/>
      <c r="N231" s="75"/>
      <c r="O231" s="75"/>
      <c r="P231" s="76">
        <v>98</v>
      </c>
      <c r="Q231" s="75">
        <v>6.1213935320141202</v>
      </c>
      <c r="R231" s="75">
        <v>68.589743589743605</v>
      </c>
      <c r="S231" s="75">
        <v>4.3692780895601997</v>
      </c>
      <c r="T231" s="75"/>
      <c r="U231" s="75"/>
    </row>
    <row r="232" spans="1:21" x14ac:dyDescent="0.2">
      <c r="A232" s="71" t="s">
        <v>266</v>
      </c>
      <c r="B232" s="72" t="s">
        <v>65</v>
      </c>
      <c r="C232" s="73" t="s">
        <v>265</v>
      </c>
      <c r="D232" s="74">
        <v>42931</v>
      </c>
      <c r="E232" s="75">
        <v>1.39130434782609E-2</v>
      </c>
      <c r="F232" s="71">
        <v>46</v>
      </c>
      <c r="G232" s="75">
        <v>5609.8913043478296</v>
      </c>
      <c r="H232" s="70">
        <v>-20.752173913043499</v>
      </c>
      <c r="I232" s="75">
        <v>47.365226827867801</v>
      </c>
      <c r="J232" s="71"/>
      <c r="K232" s="75"/>
      <c r="L232" s="75"/>
      <c r="M232" s="75">
        <v>801.88888888888903</v>
      </c>
      <c r="N232" s="75">
        <v>3.7731902525123502</v>
      </c>
      <c r="O232" s="75">
        <v>0.203124026883722</v>
      </c>
      <c r="P232" s="76">
        <v>142.89130434782601</v>
      </c>
      <c r="Q232" s="75">
        <v>9.2344779419707095</v>
      </c>
      <c r="R232" s="75">
        <v>31.022222222222201</v>
      </c>
      <c r="S232" s="75">
        <v>2.6796500014350402</v>
      </c>
      <c r="T232" s="75"/>
      <c r="U232" s="75"/>
    </row>
    <row r="233" spans="1:21" x14ac:dyDescent="0.2">
      <c r="A233" s="71" t="s">
        <v>266</v>
      </c>
      <c r="B233" s="72" t="s">
        <v>72</v>
      </c>
      <c r="C233" s="73" t="s">
        <v>238</v>
      </c>
      <c r="D233" s="74">
        <v>42862</v>
      </c>
      <c r="E233" s="75">
        <v>2.5409836065573801E-2</v>
      </c>
      <c r="F233" s="71">
        <v>61</v>
      </c>
      <c r="G233" s="75">
        <v>6567.3606557377097</v>
      </c>
      <c r="H233" s="70">
        <v>-26.522950819672101</v>
      </c>
      <c r="I233" s="75">
        <v>35.964489498423198</v>
      </c>
      <c r="J233" s="71"/>
      <c r="K233" s="75"/>
      <c r="L233" s="75"/>
      <c r="M233" s="75">
        <v>713.04166666666697</v>
      </c>
      <c r="N233" s="75">
        <v>3.1060508929808299</v>
      </c>
      <c r="O233" s="75">
        <v>0.212375984609944</v>
      </c>
      <c r="P233" s="76">
        <v>132.34426229508199</v>
      </c>
      <c r="Q233" s="75">
        <v>7.89538445946667</v>
      </c>
      <c r="R233" s="75">
        <v>44.832758620689702</v>
      </c>
      <c r="S233" s="75">
        <v>4.4450801993905698</v>
      </c>
      <c r="T233" s="75"/>
      <c r="U233" s="75"/>
    </row>
    <row r="234" spans="1:21" x14ac:dyDescent="0.2">
      <c r="A234" s="71" t="s">
        <v>266</v>
      </c>
      <c r="B234" s="72" t="s">
        <v>72</v>
      </c>
      <c r="C234" s="73" t="s">
        <v>279</v>
      </c>
      <c r="D234" s="74">
        <v>42807</v>
      </c>
      <c r="E234" s="75">
        <v>0.108795180722892</v>
      </c>
      <c r="F234" s="71">
        <v>83</v>
      </c>
      <c r="G234" s="75">
        <v>5141.8433734939799</v>
      </c>
      <c r="H234" s="70">
        <v>-27.378313253011999</v>
      </c>
      <c r="I234" s="75">
        <v>31.495568772937901</v>
      </c>
      <c r="J234" s="71"/>
      <c r="K234" s="75"/>
      <c r="L234" s="75"/>
      <c r="M234" s="75"/>
      <c r="N234" s="75"/>
      <c r="O234" s="75"/>
      <c r="P234" s="76">
        <v>127.156626506024</v>
      </c>
      <c r="Q234" s="75">
        <v>5.7520641615028998</v>
      </c>
      <c r="R234" s="75">
        <v>46.634615384615401</v>
      </c>
      <c r="S234" s="75">
        <v>4.9988622837879797</v>
      </c>
      <c r="T234" s="75"/>
      <c r="U234" s="75"/>
    </row>
    <row r="235" spans="1:21" x14ac:dyDescent="0.2">
      <c r="A235" s="71" t="s">
        <v>266</v>
      </c>
      <c r="B235" s="72" t="s">
        <v>88</v>
      </c>
      <c r="C235" s="73" t="s">
        <v>133</v>
      </c>
      <c r="D235" s="74">
        <v>42936</v>
      </c>
      <c r="E235" s="75"/>
      <c r="F235" s="71">
        <v>34</v>
      </c>
      <c r="G235" s="75">
        <v>6529.7058823529396</v>
      </c>
      <c r="H235" s="70">
        <v>-28.591176470588199</v>
      </c>
      <c r="I235" s="75">
        <v>48.7210522615188</v>
      </c>
      <c r="J235" s="71"/>
      <c r="K235" s="75"/>
      <c r="L235" s="75"/>
      <c r="M235" s="75">
        <v>907.2</v>
      </c>
      <c r="N235" s="75"/>
      <c r="O235" s="75"/>
      <c r="P235" s="76">
        <v>103.14705882352899</v>
      </c>
      <c r="Q235" s="75">
        <v>8.7408859947465896</v>
      </c>
      <c r="R235" s="75">
        <v>42.7068965517241</v>
      </c>
      <c r="S235" s="75">
        <v>4.84643470355525</v>
      </c>
      <c r="T235" s="75"/>
      <c r="U235" s="75"/>
    </row>
    <row r="236" spans="1:21" x14ac:dyDescent="0.2">
      <c r="A236" s="71" t="s">
        <v>266</v>
      </c>
      <c r="B236" s="72" t="s">
        <v>65</v>
      </c>
      <c r="C236" s="73" t="s">
        <v>280</v>
      </c>
      <c r="D236" s="74">
        <v>42905</v>
      </c>
      <c r="E236" s="75">
        <v>1.52427184466019E-2</v>
      </c>
      <c r="F236" s="71">
        <v>103</v>
      </c>
      <c r="G236" s="75">
        <v>4287.2718446601903</v>
      </c>
      <c r="H236" s="70">
        <v>-30.762135922330199</v>
      </c>
      <c r="I236" s="75">
        <v>34.711005169968601</v>
      </c>
      <c r="J236" s="71"/>
      <c r="K236" s="75"/>
      <c r="L236" s="75"/>
      <c r="M236" s="75"/>
      <c r="N236" s="75"/>
      <c r="O236" s="75"/>
      <c r="P236" s="76">
        <v>156.990291262136</v>
      </c>
      <c r="Q236" s="75">
        <v>6.6587354565547203</v>
      </c>
      <c r="R236" s="75">
        <v>21.7397849462366</v>
      </c>
      <c r="S236" s="75">
        <v>1.71887477177098</v>
      </c>
      <c r="T236" s="75"/>
      <c r="U236" s="75"/>
    </row>
    <row r="237" spans="1:21" x14ac:dyDescent="0.2">
      <c r="A237" s="71" t="s">
        <v>266</v>
      </c>
      <c r="B237" s="72" t="s">
        <v>65</v>
      </c>
      <c r="C237" s="73" t="s">
        <v>281</v>
      </c>
      <c r="D237" s="74">
        <v>42758</v>
      </c>
      <c r="E237" s="75">
        <v>0.33953125000000001</v>
      </c>
      <c r="F237" s="71">
        <v>128</v>
      </c>
      <c r="G237" s="75">
        <v>7630.6875</v>
      </c>
      <c r="H237" s="70">
        <v>-33.800781250000099</v>
      </c>
      <c r="I237" s="75">
        <v>24.418217327859701</v>
      </c>
      <c r="J237" s="71"/>
      <c r="K237" s="75"/>
      <c r="L237" s="75"/>
      <c r="M237" s="75"/>
      <c r="N237" s="75"/>
      <c r="O237" s="75"/>
      <c r="P237" s="76">
        <v>123.6796875</v>
      </c>
      <c r="Q237" s="75">
        <v>4.5807756558761197</v>
      </c>
      <c r="R237" s="75">
        <v>43.254545454545401</v>
      </c>
      <c r="S237" s="75">
        <v>3.0581226798591499</v>
      </c>
      <c r="T237" s="75"/>
      <c r="U237" s="75"/>
    </row>
    <row r="238" spans="1:21" x14ac:dyDescent="0.2">
      <c r="A238" s="71" t="s">
        <v>266</v>
      </c>
      <c r="B238" s="72" t="s">
        <v>72</v>
      </c>
      <c r="C238" s="73" t="s">
        <v>136</v>
      </c>
      <c r="D238" s="74">
        <v>42860</v>
      </c>
      <c r="E238" s="75">
        <v>0.16600000000000001</v>
      </c>
      <c r="F238" s="71">
        <v>295</v>
      </c>
      <c r="G238" s="76">
        <v>4890.4067796610198</v>
      </c>
      <c r="H238" s="70">
        <v>-36.404406779661102</v>
      </c>
      <c r="I238" s="75">
        <v>16.982406650486102</v>
      </c>
      <c r="J238" s="71"/>
      <c r="K238" s="75"/>
      <c r="L238" s="75"/>
      <c r="M238" s="75"/>
      <c r="N238" s="75">
        <v>4.7265121527777803</v>
      </c>
      <c r="O238" s="78">
        <v>0.31377942963789701</v>
      </c>
      <c r="P238" s="76">
        <v>110.708474576271</v>
      </c>
      <c r="Q238" s="75">
        <v>2.8403276955926602</v>
      </c>
      <c r="R238" s="75">
        <v>23.520748299319699</v>
      </c>
      <c r="S238" s="75">
        <v>1.17674744444936</v>
      </c>
      <c r="T238" s="75"/>
      <c r="U238" s="75"/>
    </row>
    <row r="239" spans="1:21" x14ac:dyDescent="0.2">
      <c r="A239" s="71" t="s">
        <v>266</v>
      </c>
      <c r="B239" s="72" t="s">
        <v>65</v>
      </c>
      <c r="C239" s="73" t="s">
        <v>282</v>
      </c>
      <c r="D239" s="74">
        <v>42868</v>
      </c>
      <c r="E239" s="75">
        <v>0.18710144927536199</v>
      </c>
      <c r="F239" s="71">
        <v>69</v>
      </c>
      <c r="G239" s="76">
        <v>6585.4057971014499</v>
      </c>
      <c r="H239" s="70">
        <v>-36.570588235294203</v>
      </c>
      <c r="I239" s="75">
        <v>30.9339277229241</v>
      </c>
      <c r="J239" s="71"/>
      <c r="K239" s="75"/>
      <c r="L239" s="75"/>
      <c r="M239" s="75"/>
      <c r="N239" s="75"/>
      <c r="O239" s="78"/>
      <c r="P239" s="76">
        <v>118.49275362318799</v>
      </c>
      <c r="Q239" s="75">
        <v>6.4676262192835399</v>
      </c>
      <c r="R239" s="75">
        <v>33.609230769230798</v>
      </c>
      <c r="S239" s="75">
        <v>2.7286529177530299</v>
      </c>
      <c r="T239" s="75"/>
      <c r="U239" s="75"/>
    </row>
    <row r="240" spans="1:21" x14ac:dyDescent="0.2">
      <c r="A240" s="71" t="s">
        <v>266</v>
      </c>
      <c r="B240" s="72" t="s">
        <v>154</v>
      </c>
      <c r="C240" s="73" t="s">
        <v>283</v>
      </c>
      <c r="D240" s="74">
        <v>42926</v>
      </c>
      <c r="E240" s="75">
        <v>0.22778761061946901</v>
      </c>
      <c r="F240" s="71">
        <v>113</v>
      </c>
      <c r="G240" s="76">
        <v>5947.1504424778796</v>
      </c>
      <c r="H240" s="70">
        <v>-38.4292035398229</v>
      </c>
      <c r="I240" s="75">
        <v>26.351340673900499</v>
      </c>
      <c r="J240" s="71"/>
      <c r="K240" s="75"/>
      <c r="L240" s="75"/>
      <c r="M240" s="75"/>
      <c r="N240" s="75"/>
      <c r="O240" s="75"/>
      <c r="P240" s="76">
        <v>151.69026548672599</v>
      </c>
      <c r="Q240" s="75">
        <v>5.5028449090665097</v>
      </c>
      <c r="R240" s="75">
        <v>41.498198198198203</v>
      </c>
      <c r="S240" s="75">
        <v>3.08824883838194</v>
      </c>
      <c r="T240" s="75"/>
      <c r="U240" s="75"/>
    </row>
    <row r="241" spans="1:21" x14ac:dyDescent="0.2">
      <c r="A241" s="71" t="s">
        <v>266</v>
      </c>
      <c r="B241" s="72" t="s">
        <v>72</v>
      </c>
      <c r="C241" s="73" t="s">
        <v>284</v>
      </c>
      <c r="D241" s="74">
        <v>42755</v>
      </c>
      <c r="E241" s="75">
        <v>9.4395161290322604E-2</v>
      </c>
      <c r="F241" s="71">
        <v>744</v>
      </c>
      <c r="G241" s="76">
        <v>4938.3185483871002</v>
      </c>
      <c r="H241" s="70">
        <v>-40.783870967741898</v>
      </c>
      <c r="I241" s="75">
        <v>10.9158090659515</v>
      </c>
      <c r="J241" s="71"/>
      <c r="K241" s="75"/>
      <c r="L241" s="75"/>
      <c r="M241" s="75"/>
      <c r="N241" s="75">
        <v>3.9939306358381499</v>
      </c>
      <c r="O241" s="75">
        <v>0.20898027980814399</v>
      </c>
      <c r="P241" s="76">
        <v>161.43010752688201</v>
      </c>
      <c r="Q241" s="75">
        <v>2.2577792620905002</v>
      </c>
      <c r="R241" s="75">
        <v>30.365671641791099</v>
      </c>
      <c r="S241" s="75">
        <v>0.85307124965981196</v>
      </c>
      <c r="T241" s="75"/>
      <c r="U241" s="75"/>
    </row>
    <row r="242" spans="1:21" x14ac:dyDescent="0.2">
      <c r="A242" s="71" t="s">
        <v>266</v>
      </c>
      <c r="B242" s="72" t="s">
        <v>72</v>
      </c>
      <c r="C242" s="73" t="s">
        <v>159</v>
      </c>
      <c r="D242" s="74">
        <v>42964</v>
      </c>
      <c r="E242" s="75">
        <v>4.1935483870967703E-2</v>
      </c>
      <c r="F242" s="71">
        <v>62</v>
      </c>
      <c r="G242" s="76">
        <v>5968.5</v>
      </c>
      <c r="H242" s="70">
        <v>-43.230645161290298</v>
      </c>
      <c r="I242" s="75">
        <v>37.719522358347596</v>
      </c>
      <c r="J242" s="71"/>
      <c r="K242" s="75"/>
      <c r="L242" s="75"/>
      <c r="M242" s="75"/>
      <c r="N242" s="75"/>
      <c r="O242" s="75"/>
      <c r="P242" s="76">
        <v>104.41935483871001</v>
      </c>
      <c r="Q242" s="75">
        <v>5.6266039319496803</v>
      </c>
      <c r="R242" s="75">
        <v>46.1426229508197</v>
      </c>
      <c r="S242" s="75">
        <v>3.3516943427619901</v>
      </c>
      <c r="T242" s="75"/>
      <c r="U242" s="75"/>
    </row>
    <row r="243" spans="1:21" x14ac:dyDescent="0.2">
      <c r="A243" s="71" t="s">
        <v>266</v>
      </c>
      <c r="B243" s="72" t="s">
        <v>65</v>
      </c>
      <c r="C243" s="73" t="s">
        <v>147</v>
      </c>
      <c r="D243" s="74">
        <v>42952</v>
      </c>
      <c r="E243" s="75">
        <v>0.105769230769231</v>
      </c>
      <c r="F243" s="71">
        <v>104</v>
      </c>
      <c r="G243" s="76">
        <v>7860.8942307692296</v>
      </c>
      <c r="H243" s="70">
        <v>-44.9028846153846</v>
      </c>
      <c r="I243" s="75">
        <v>30.8565182869519</v>
      </c>
      <c r="J243" s="71">
        <v>77</v>
      </c>
      <c r="K243" s="75">
        <v>299.45454545454498</v>
      </c>
      <c r="L243" s="75">
        <v>266.97468354430401</v>
      </c>
      <c r="M243" s="75">
        <v>1008.16455696203</v>
      </c>
      <c r="N243" s="75">
        <v>3.3118217410484299</v>
      </c>
      <c r="O243" s="75">
        <v>0.101821971096226</v>
      </c>
      <c r="P243" s="76">
        <v>129.90384615384599</v>
      </c>
      <c r="Q243" s="75">
        <v>5.4048480303599904</v>
      </c>
      <c r="R243" s="75">
        <v>47.034951456310701</v>
      </c>
      <c r="S243" s="75">
        <v>3.1308033747043398</v>
      </c>
      <c r="T243" s="75">
        <v>-10.534951456310701</v>
      </c>
      <c r="U243" s="75">
        <v>9.6663218370726494</v>
      </c>
    </row>
    <row r="244" spans="1:21" x14ac:dyDescent="0.2">
      <c r="A244" s="71" t="s">
        <v>266</v>
      </c>
      <c r="B244" s="72" t="s">
        <v>65</v>
      </c>
      <c r="C244" s="73" t="s">
        <v>112</v>
      </c>
      <c r="D244" s="74">
        <v>42894</v>
      </c>
      <c r="E244" s="75">
        <v>0.73074074074074102</v>
      </c>
      <c r="F244" s="71">
        <v>27</v>
      </c>
      <c r="G244" s="76">
        <v>8237.5555555555493</v>
      </c>
      <c r="H244" s="70">
        <v>-47.8</v>
      </c>
      <c r="I244" s="75">
        <v>90.052117546695499</v>
      </c>
      <c r="J244" s="71"/>
      <c r="K244" s="75"/>
      <c r="L244" s="75"/>
      <c r="M244" s="75"/>
      <c r="N244" s="75"/>
      <c r="O244" s="75"/>
      <c r="P244" s="76">
        <v>143.888888888889</v>
      </c>
      <c r="Q244" s="75">
        <v>13.328667274714199</v>
      </c>
      <c r="R244" s="75">
        <v>41.248148148148097</v>
      </c>
      <c r="S244" s="75">
        <v>5.4100844171662699</v>
      </c>
      <c r="T244" s="75"/>
      <c r="U244" s="75"/>
    </row>
    <row r="245" spans="1:21" x14ac:dyDescent="0.2">
      <c r="A245" s="71" t="s">
        <v>266</v>
      </c>
      <c r="B245" s="72" t="s">
        <v>65</v>
      </c>
      <c r="C245" s="73" t="s">
        <v>132</v>
      </c>
      <c r="D245" s="74">
        <v>42856</v>
      </c>
      <c r="E245" s="75"/>
      <c r="F245" s="71">
        <v>72</v>
      </c>
      <c r="G245" s="76">
        <v>5554.0138888888896</v>
      </c>
      <c r="H245" s="70">
        <v>-49.509722222222301</v>
      </c>
      <c r="I245" s="75">
        <v>30.746200012015802</v>
      </c>
      <c r="J245" s="71"/>
      <c r="K245" s="75"/>
      <c r="L245" s="75"/>
      <c r="M245" s="75"/>
      <c r="N245" s="75">
        <v>2.4174777777777798</v>
      </c>
      <c r="O245" s="75">
        <v>0.29861248238350901</v>
      </c>
      <c r="P245" s="76">
        <v>109.791666666667</v>
      </c>
      <c r="Q245" s="75">
        <v>7.3533108567199603</v>
      </c>
      <c r="R245" s="75">
        <v>32.134285714285703</v>
      </c>
      <c r="S245" s="75">
        <v>2.4299339984683002</v>
      </c>
      <c r="T245" s="75"/>
      <c r="U245" s="75"/>
    </row>
    <row r="246" spans="1:21" x14ac:dyDescent="0.2">
      <c r="A246" s="71" t="s">
        <v>266</v>
      </c>
      <c r="B246" s="72" t="s">
        <v>72</v>
      </c>
      <c r="C246" s="73" t="s">
        <v>101</v>
      </c>
      <c r="D246" s="74">
        <v>42877</v>
      </c>
      <c r="E246" s="75">
        <v>0.179977324263039</v>
      </c>
      <c r="F246" s="71">
        <v>441</v>
      </c>
      <c r="G246" s="76">
        <v>4758.2698412698401</v>
      </c>
      <c r="H246" s="70">
        <v>-50.975510204081601</v>
      </c>
      <c r="I246" s="75">
        <v>14.941841578062499</v>
      </c>
      <c r="J246" s="71"/>
      <c r="K246" s="75"/>
      <c r="L246" s="75"/>
      <c r="M246" s="75"/>
      <c r="N246" s="75"/>
      <c r="O246" s="75"/>
      <c r="P246" s="76">
        <v>125.015873015873</v>
      </c>
      <c r="Q246" s="75">
        <v>3.02232203322639</v>
      </c>
      <c r="R246" s="75">
        <v>35.143691588785103</v>
      </c>
      <c r="S246" s="75">
        <v>1.22114033823436</v>
      </c>
      <c r="T246" s="75"/>
      <c r="U246" s="75"/>
    </row>
    <row r="247" spans="1:21" x14ac:dyDescent="0.2">
      <c r="A247" s="71" t="s">
        <v>266</v>
      </c>
      <c r="B247" s="72" t="s">
        <v>65</v>
      </c>
      <c r="C247" s="73" t="s">
        <v>285</v>
      </c>
      <c r="D247" s="74">
        <v>42921</v>
      </c>
      <c r="E247" s="75"/>
      <c r="F247" s="71">
        <v>26</v>
      </c>
      <c r="G247" s="76">
        <v>5191.9230769230799</v>
      </c>
      <c r="H247" s="70">
        <v>-55.811538461538497</v>
      </c>
      <c r="I247" s="75">
        <v>35.608952775271</v>
      </c>
      <c r="J247" s="71"/>
      <c r="K247" s="75"/>
      <c r="L247" s="75"/>
      <c r="M247" s="75"/>
      <c r="N247" s="75"/>
      <c r="O247" s="75"/>
      <c r="P247" s="76">
        <v>129.769230769231</v>
      </c>
      <c r="Q247" s="75">
        <v>14.515488565116399</v>
      </c>
      <c r="R247" s="75">
        <v>31.6904761904762</v>
      </c>
      <c r="S247" s="75">
        <v>4.1694747000523202</v>
      </c>
      <c r="T247" s="75"/>
      <c r="U247" s="75"/>
    </row>
    <row r="248" spans="1:21" x14ac:dyDescent="0.2">
      <c r="A248" s="71" t="s">
        <v>266</v>
      </c>
      <c r="B248" s="72" t="s">
        <v>69</v>
      </c>
      <c r="C248" s="73" t="s">
        <v>286</v>
      </c>
      <c r="D248" s="74">
        <v>42548</v>
      </c>
      <c r="E248" s="75">
        <v>1.29113924050633E-2</v>
      </c>
      <c r="F248" s="71">
        <v>79</v>
      </c>
      <c r="G248" s="76">
        <v>8779.6962025316498</v>
      </c>
      <c r="H248" s="70">
        <v>-59.434177215189898</v>
      </c>
      <c r="I248" s="75">
        <v>25.8885363146637</v>
      </c>
      <c r="J248" s="71"/>
      <c r="K248" s="75"/>
      <c r="L248" s="75"/>
      <c r="M248" s="75"/>
      <c r="N248" s="75">
        <v>1.48</v>
      </c>
      <c r="O248" s="75">
        <v>0.29732995333370899</v>
      </c>
      <c r="P248" s="76">
        <v>115.60759493670901</v>
      </c>
      <c r="Q248" s="75">
        <v>6.7144526676129503</v>
      </c>
      <c r="R248" s="75">
        <v>47.323188405797097</v>
      </c>
      <c r="S248" s="75">
        <v>3.5548737871389098</v>
      </c>
      <c r="T248" s="75"/>
      <c r="U248" s="75"/>
    </row>
    <row r="249" spans="1:21" x14ac:dyDescent="0.2">
      <c r="A249" s="71" t="s">
        <v>266</v>
      </c>
      <c r="B249" s="72" t="s">
        <v>65</v>
      </c>
      <c r="C249" s="73" t="s">
        <v>97</v>
      </c>
      <c r="D249" s="74">
        <v>42856</v>
      </c>
      <c r="E249" s="75">
        <v>5.14285714285714E-2</v>
      </c>
      <c r="F249" s="71">
        <v>42</v>
      </c>
      <c r="G249" s="76">
        <v>6196.4523809523798</v>
      </c>
      <c r="H249" s="70">
        <v>-62.064285714285703</v>
      </c>
      <c r="I249" s="75">
        <v>43.321900460186797</v>
      </c>
      <c r="J249" s="71"/>
      <c r="K249" s="75"/>
      <c r="L249" s="75"/>
      <c r="M249" s="75">
        <v>703.3</v>
      </c>
      <c r="N249" s="75"/>
      <c r="O249" s="75"/>
      <c r="P249" s="76">
        <v>134.73809523809501</v>
      </c>
      <c r="Q249" s="75">
        <v>7.8344558607426702</v>
      </c>
      <c r="R249" s="75">
        <v>55.8682926829268</v>
      </c>
      <c r="S249" s="75">
        <v>5.9541689012972698</v>
      </c>
      <c r="T249" s="75"/>
      <c r="U249" s="75"/>
    </row>
    <row r="250" spans="1:21" x14ac:dyDescent="0.2">
      <c r="A250" s="71" t="s">
        <v>266</v>
      </c>
      <c r="B250" s="72" t="s">
        <v>65</v>
      </c>
      <c r="C250" s="73" t="s">
        <v>138</v>
      </c>
      <c r="D250" s="74">
        <v>42843</v>
      </c>
      <c r="E250" s="75">
        <v>0.194524590163934</v>
      </c>
      <c r="F250" s="71">
        <v>610</v>
      </c>
      <c r="G250" s="76">
        <v>6866.1311475409802</v>
      </c>
      <c r="H250" s="70">
        <v>-64.027377049180302</v>
      </c>
      <c r="I250" s="75">
        <v>12.2099218788359</v>
      </c>
      <c r="J250" s="71"/>
      <c r="K250" s="75"/>
      <c r="L250" s="75"/>
      <c r="M250" s="75"/>
      <c r="N250" s="75"/>
      <c r="O250" s="75"/>
      <c r="P250" s="76">
        <v>102.95245901639299</v>
      </c>
      <c r="Q250" s="75">
        <v>1.68694462802335</v>
      </c>
      <c r="R250" s="75">
        <v>46.247108843537397</v>
      </c>
      <c r="S250" s="75">
        <v>1.33707386927634</v>
      </c>
      <c r="T250" s="75"/>
      <c r="U250" s="75"/>
    </row>
    <row r="251" spans="1:21" x14ac:dyDescent="0.2">
      <c r="A251" s="71" t="s">
        <v>266</v>
      </c>
      <c r="B251" s="72" t="s">
        <v>75</v>
      </c>
      <c r="C251" s="73" t="s">
        <v>287</v>
      </c>
      <c r="D251" s="74">
        <v>42593</v>
      </c>
      <c r="E251" s="75">
        <v>9.64705882352941E-2</v>
      </c>
      <c r="F251" s="71">
        <v>34</v>
      </c>
      <c r="G251" s="76">
        <v>5793.2352941176496</v>
      </c>
      <c r="H251" s="70">
        <v>-65.270588235294099</v>
      </c>
      <c r="I251" s="75">
        <v>57.336911787148097</v>
      </c>
      <c r="J251" s="71"/>
      <c r="K251" s="75"/>
      <c r="L251" s="75"/>
      <c r="M251" s="75"/>
      <c r="N251" s="75"/>
      <c r="O251" s="75"/>
      <c r="P251" s="76">
        <v>119.941176470588</v>
      </c>
      <c r="Q251" s="75">
        <v>10.638186788164401</v>
      </c>
      <c r="R251" s="75">
        <v>35.193939393939402</v>
      </c>
      <c r="S251" s="75">
        <v>4.70058212746107</v>
      </c>
      <c r="T251" s="75"/>
      <c r="U251" s="75"/>
    </row>
    <row r="252" spans="1:21" x14ac:dyDescent="0.2">
      <c r="A252" s="71" t="s">
        <v>266</v>
      </c>
      <c r="B252" s="72" t="s">
        <v>192</v>
      </c>
      <c r="C252" s="73" t="s">
        <v>288</v>
      </c>
      <c r="D252" s="74">
        <v>42765</v>
      </c>
      <c r="E252" s="75"/>
      <c r="F252" s="71">
        <v>67</v>
      </c>
      <c r="G252" s="76">
        <v>7558.1044776119397</v>
      </c>
      <c r="H252" s="70">
        <v>-65.604477611940297</v>
      </c>
      <c r="I252" s="75">
        <v>34.648117369285799</v>
      </c>
      <c r="J252" s="71"/>
      <c r="K252" s="75"/>
      <c r="L252" s="75"/>
      <c r="M252" s="75"/>
      <c r="N252" s="75">
        <v>3.5560769230769198</v>
      </c>
      <c r="O252" s="75">
        <v>0.46140686175110801</v>
      </c>
      <c r="P252" s="76">
        <v>111.716417910448</v>
      </c>
      <c r="Q252" s="75">
        <v>6.5477685293366701</v>
      </c>
      <c r="R252" s="75">
        <v>32.205454545454501</v>
      </c>
      <c r="S252" s="75">
        <v>2.0518406258981998</v>
      </c>
      <c r="T252" s="75"/>
      <c r="U252" s="75"/>
    </row>
    <row r="253" spans="1:21" x14ac:dyDescent="0.2">
      <c r="A253" s="71" t="s">
        <v>266</v>
      </c>
      <c r="B253" s="77" t="s">
        <v>65</v>
      </c>
      <c r="C253" s="73" t="s">
        <v>239</v>
      </c>
      <c r="D253" s="74">
        <v>42901</v>
      </c>
      <c r="E253" s="75">
        <v>4.5232558139534897E-2</v>
      </c>
      <c r="F253" s="71">
        <v>86</v>
      </c>
      <c r="G253" s="76">
        <v>6206.6627906976701</v>
      </c>
      <c r="H253" s="70">
        <v>-66.229069767441899</v>
      </c>
      <c r="I253" s="75">
        <v>34.776039200962998</v>
      </c>
      <c r="J253" s="71"/>
      <c r="K253" s="75"/>
      <c r="L253" s="75"/>
      <c r="M253" s="75"/>
      <c r="N253" s="75"/>
      <c r="O253" s="75"/>
      <c r="P253" s="76">
        <v>128.09302325581399</v>
      </c>
      <c r="Q253" s="75">
        <v>6.5420167388569697</v>
      </c>
      <c r="R253" s="75">
        <v>35.286746987951801</v>
      </c>
      <c r="S253" s="75">
        <v>3.10896761150968</v>
      </c>
      <c r="T253" s="75"/>
      <c r="U253" s="75"/>
    </row>
    <row r="254" spans="1:21" x14ac:dyDescent="0.2">
      <c r="A254" s="71" t="s">
        <v>266</v>
      </c>
      <c r="B254" s="77" t="s">
        <v>72</v>
      </c>
      <c r="C254" s="73" t="s">
        <v>289</v>
      </c>
      <c r="D254" s="74">
        <v>42969</v>
      </c>
      <c r="E254" s="75">
        <v>0.77553191489361695</v>
      </c>
      <c r="F254" s="71">
        <v>47</v>
      </c>
      <c r="G254" s="76">
        <v>5009.8936170212801</v>
      </c>
      <c r="H254" s="70">
        <v>-66.870212765957405</v>
      </c>
      <c r="I254" s="75">
        <v>36.300159008998399</v>
      </c>
      <c r="J254" s="71"/>
      <c r="K254" s="75"/>
      <c r="L254" s="75"/>
      <c r="M254" s="75"/>
      <c r="N254" s="75"/>
      <c r="O254" s="75"/>
      <c r="P254" s="76">
        <v>119.404255319149</v>
      </c>
      <c r="Q254" s="75">
        <v>12.043693947401501</v>
      </c>
      <c r="R254" s="75">
        <v>32.217021276595702</v>
      </c>
      <c r="S254" s="75">
        <v>3.0528710181952801</v>
      </c>
      <c r="T254" s="75"/>
      <c r="U254" s="75"/>
    </row>
    <row r="255" spans="1:21" x14ac:dyDescent="0.2">
      <c r="A255" s="71" t="s">
        <v>266</v>
      </c>
      <c r="B255" s="77" t="s">
        <v>69</v>
      </c>
      <c r="C255" s="73" t="s">
        <v>96</v>
      </c>
      <c r="D255" s="74">
        <v>42546</v>
      </c>
      <c r="E255" s="75">
        <v>7.1538461538461495E-2</v>
      </c>
      <c r="F255" s="71">
        <v>26</v>
      </c>
      <c r="G255" s="76">
        <v>6731.7307692307704</v>
      </c>
      <c r="H255" s="70">
        <v>-66.919230769230793</v>
      </c>
      <c r="I255" s="75">
        <v>44.519150941945398</v>
      </c>
      <c r="J255" s="71"/>
      <c r="K255" s="75"/>
      <c r="L255" s="75"/>
      <c r="M255" s="75"/>
      <c r="N255" s="75"/>
      <c r="O255" s="75"/>
      <c r="P255" s="76">
        <v>133.34615384615401</v>
      </c>
      <c r="Q255" s="75">
        <v>13.9755767523967</v>
      </c>
      <c r="R255" s="75">
        <v>49.143999999999998</v>
      </c>
      <c r="S255" s="75">
        <v>3.8880118312577201</v>
      </c>
      <c r="T255" s="75"/>
      <c r="U255" s="75"/>
    </row>
    <row r="256" spans="1:21" x14ac:dyDescent="0.2">
      <c r="A256" s="71" t="s">
        <v>266</v>
      </c>
      <c r="B256" s="77" t="s">
        <v>75</v>
      </c>
      <c r="C256" s="73" t="s">
        <v>290</v>
      </c>
      <c r="D256" s="74">
        <v>42953</v>
      </c>
      <c r="E256" s="75">
        <v>0.13710526315789501</v>
      </c>
      <c r="F256" s="71">
        <v>76</v>
      </c>
      <c r="G256" s="76">
        <v>7362.4342105263204</v>
      </c>
      <c r="H256" s="70">
        <v>-67.924999999999997</v>
      </c>
      <c r="I256" s="75">
        <v>30.502292357052202</v>
      </c>
      <c r="J256" s="71"/>
      <c r="K256" s="75"/>
      <c r="L256" s="75"/>
      <c r="M256" s="75">
        <v>1047.5</v>
      </c>
      <c r="N256" s="75">
        <v>2.6203293333333302</v>
      </c>
      <c r="O256" s="75">
        <v>0.227306986844622</v>
      </c>
      <c r="P256" s="76">
        <v>118.447368421053</v>
      </c>
      <c r="Q256" s="75">
        <v>5.2042962932238899</v>
      </c>
      <c r="R256" s="75">
        <v>55.022222222222197</v>
      </c>
      <c r="S256" s="75">
        <v>3.71625412046598</v>
      </c>
      <c r="T256" s="75"/>
      <c r="U256" s="75"/>
    </row>
    <row r="257" spans="1:21" x14ac:dyDescent="0.2">
      <c r="A257" s="71" t="s">
        <v>266</v>
      </c>
      <c r="B257" s="77" t="s">
        <v>72</v>
      </c>
      <c r="C257" s="73" t="s">
        <v>83</v>
      </c>
      <c r="D257" s="74">
        <v>42631</v>
      </c>
      <c r="E257" s="75">
        <v>4.0983606557376998E-2</v>
      </c>
      <c r="F257" s="71">
        <v>61</v>
      </c>
      <c r="G257" s="76">
        <v>5033.5901639344302</v>
      </c>
      <c r="H257" s="70">
        <v>-69.011475409836095</v>
      </c>
      <c r="I257" s="75">
        <v>30.440099568491501</v>
      </c>
      <c r="J257" s="71"/>
      <c r="K257" s="75"/>
      <c r="L257" s="75"/>
      <c r="M257" s="75"/>
      <c r="N257" s="75"/>
      <c r="O257" s="75"/>
      <c r="P257" s="76">
        <v>178.27868852459</v>
      </c>
      <c r="Q257" s="75">
        <v>9.6434561506085998</v>
      </c>
      <c r="R257" s="75">
        <v>22.270491803278698</v>
      </c>
      <c r="S257" s="75">
        <v>1.8536529350499</v>
      </c>
      <c r="T257" s="75"/>
      <c r="U257" s="75"/>
    </row>
    <row r="258" spans="1:21" x14ac:dyDescent="0.2">
      <c r="A258" s="71" t="s">
        <v>266</v>
      </c>
      <c r="B258" s="77" t="s">
        <v>75</v>
      </c>
      <c r="C258" s="73" t="s">
        <v>100</v>
      </c>
      <c r="D258" s="74">
        <v>42742</v>
      </c>
      <c r="E258" s="75">
        <v>1.7169811320754701E-2</v>
      </c>
      <c r="F258" s="71">
        <v>53</v>
      </c>
      <c r="G258" s="76">
        <v>5162.5471698113197</v>
      </c>
      <c r="H258" s="70">
        <v>-69.607547169811298</v>
      </c>
      <c r="I258" s="75">
        <v>50.4474935654126</v>
      </c>
      <c r="J258" s="71"/>
      <c r="K258" s="75"/>
      <c r="L258" s="75"/>
      <c r="M258" s="75"/>
      <c r="N258" s="75"/>
      <c r="O258" s="75"/>
      <c r="P258" s="76">
        <v>103.622641509434</v>
      </c>
      <c r="Q258" s="75">
        <v>6.57866468506566</v>
      </c>
      <c r="R258" s="75">
        <v>35.688461538461603</v>
      </c>
      <c r="S258" s="75">
        <v>5.2130938332312304</v>
      </c>
      <c r="T258" s="75"/>
      <c r="U258" s="75"/>
    </row>
    <row r="259" spans="1:21" x14ac:dyDescent="0.2">
      <c r="A259" s="71" t="s">
        <v>266</v>
      </c>
      <c r="B259" s="77" t="s">
        <v>75</v>
      </c>
      <c r="C259" s="73" t="s">
        <v>291</v>
      </c>
      <c r="D259" s="74">
        <v>42962</v>
      </c>
      <c r="E259" s="75">
        <v>4.68421052631579E-2</v>
      </c>
      <c r="F259" s="71">
        <v>57</v>
      </c>
      <c r="G259" s="76">
        <v>6093.4035087719303</v>
      </c>
      <c r="H259" s="70">
        <v>-70.349999999999994</v>
      </c>
      <c r="I259" s="75">
        <v>33.543258462941303</v>
      </c>
      <c r="J259" s="71"/>
      <c r="K259" s="75"/>
      <c r="L259" s="75"/>
      <c r="M259" s="75"/>
      <c r="N259" s="75"/>
      <c r="O259" s="75"/>
      <c r="P259" s="76">
        <v>130.508771929825</v>
      </c>
      <c r="Q259" s="75">
        <v>7.5633549168594403</v>
      </c>
      <c r="R259" s="75">
        <v>41.664705882352997</v>
      </c>
      <c r="S259" s="75">
        <v>3.5156823157573198</v>
      </c>
      <c r="T259" s="75"/>
      <c r="U259" s="75"/>
    </row>
    <row r="260" spans="1:21" x14ac:dyDescent="0.2">
      <c r="A260" s="71" t="s">
        <v>266</v>
      </c>
      <c r="B260" s="77" t="s">
        <v>65</v>
      </c>
      <c r="C260" s="73" t="s">
        <v>292</v>
      </c>
      <c r="D260" s="74">
        <v>42647</v>
      </c>
      <c r="E260" s="75"/>
      <c r="F260" s="71">
        <v>26</v>
      </c>
      <c r="G260" s="76">
        <v>5794.3076923076896</v>
      </c>
      <c r="H260" s="70">
        <v>-75.626923076923106</v>
      </c>
      <c r="I260" s="75">
        <v>50.269975917024503</v>
      </c>
      <c r="J260" s="71"/>
      <c r="K260" s="75"/>
      <c r="L260" s="75"/>
      <c r="M260" s="75"/>
      <c r="N260" s="75"/>
      <c r="O260" s="75"/>
      <c r="P260" s="76">
        <v>115.269230769231</v>
      </c>
      <c r="Q260" s="75">
        <v>13.423121004997</v>
      </c>
      <c r="R260" s="75">
        <v>37.372</v>
      </c>
      <c r="S260" s="75">
        <v>4.3181188805620803</v>
      </c>
      <c r="T260" s="75"/>
      <c r="U260" s="75"/>
    </row>
    <row r="261" spans="1:21" x14ac:dyDescent="0.2">
      <c r="A261" s="71" t="s">
        <v>266</v>
      </c>
      <c r="B261" s="77" t="s">
        <v>72</v>
      </c>
      <c r="C261" s="73" t="s">
        <v>293</v>
      </c>
      <c r="D261" s="74">
        <v>42723</v>
      </c>
      <c r="E261" s="75">
        <v>0.105272727272727</v>
      </c>
      <c r="F261" s="71">
        <v>55</v>
      </c>
      <c r="G261" s="76">
        <v>4132.4363636363596</v>
      </c>
      <c r="H261" s="70">
        <v>-75.887272727272801</v>
      </c>
      <c r="I261" s="75">
        <v>41.331713478730201</v>
      </c>
      <c r="J261" s="71"/>
      <c r="K261" s="75"/>
      <c r="L261" s="75"/>
      <c r="M261" s="75"/>
      <c r="N261" s="75"/>
      <c r="O261" s="75"/>
      <c r="P261" s="76">
        <v>159.345454545455</v>
      </c>
      <c r="Q261" s="75">
        <v>10.114270286189701</v>
      </c>
      <c r="R261" s="75">
        <v>20.207272727272699</v>
      </c>
      <c r="S261" s="75">
        <v>1.85094725870697</v>
      </c>
      <c r="T261" s="75"/>
      <c r="U261" s="75"/>
    </row>
    <row r="262" spans="1:21" x14ac:dyDescent="0.2">
      <c r="A262" s="71" t="s">
        <v>266</v>
      </c>
      <c r="B262" s="77" t="s">
        <v>72</v>
      </c>
      <c r="C262" s="73" t="s">
        <v>261</v>
      </c>
      <c r="D262" s="74">
        <v>42784</v>
      </c>
      <c r="E262" s="75">
        <v>5.41176470588235E-2</v>
      </c>
      <c r="F262" s="71">
        <v>34</v>
      </c>
      <c r="G262" s="76">
        <v>5298.1176470588198</v>
      </c>
      <c r="H262" s="70">
        <v>-77.214705882352902</v>
      </c>
      <c r="I262" s="75">
        <v>50.582855756440701</v>
      </c>
      <c r="J262" s="71"/>
      <c r="K262" s="75"/>
      <c r="L262" s="75"/>
      <c r="M262" s="75"/>
      <c r="N262" s="75"/>
      <c r="O262" s="75"/>
      <c r="P262" s="76">
        <v>147.17647058823499</v>
      </c>
      <c r="Q262" s="75">
        <v>8.7882061817795094</v>
      </c>
      <c r="R262" s="75">
        <v>43.332352941176502</v>
      </c>
      <c r="S262" s="75">
        <v>6.0192512319830698</v>
      </c>
      <c r="T262" s="75"/>
      <c r="U262" s="75"/>
    </row>
    <row r="263" spans="1:21" x14ac:dyDescent="0.2">
      <c r="A263" s="71" t="s">
        <v>266</v>
      </c>
      <c r="B263" s="77" t="s">
        <v>67</v>
      </c>
      <c r="C263" s="73" t="s">
        <v>224</v>
      </c>
      <c r="D263" s="74">
        <v>42968</v>
      </c>
      <c r="E263" s="75"/>
      <c r="F263" s="71">
        <v>144</v>
      </c>
      <c r="G263" s="76">
        <v>6069.2013888888896</v>
      </c>
      <c r="H263" s="70">
        <v>-77.672916666666694</v>
      </c>
      <c r="I263" s="75">
        <v>27.0675221772693</v>
      </c>
      <c r="J263" s="71"/>
      <c r="K263" s="75"/>
      <c r="L263" s="75"/>
      <c r="M263" s="75"/>
      <c r="N263" s="75">
        <v>3.04515452462446</v>
      </c>
      <c r="O263" s="75">
        <v>0.16476191766537199</v>
      </c>
      <c r="P263" s="76">
        <v>109.152777777778</v>
      </c>
      <c r="Q263" s="75">
        <v>3.8681317988772399</v>
      </c>
      <c r="R263" s="75">
        <v>48.231654676258998</v>
      </c>
      <c r="S263" s="75">
        <v>2.8810198360232802</v>
      </c>
      <c r="T263" s="75"/>
      <c r="U263" s="75"/>
    </row>
    <row r="264" spans="1:21" x14ac:dyDescent="0.2">
      <c r="A264" s="71" t="s">
        <v>266</v>
      </c>
      <c r="B264" s="77" t="s">
        <v>72</v>
      </c>
      <c r="C264" s="73" t="s">
        <v>144</v>
      </c>
      <c r="D264" s="74">
        <v>42977</v>
      </c>
      <c r="E264" s="75"/>
      <c r="F264" s="71">
        <v>49</v>
      </c>
      <c r="G264" s="76">
        <v>3728.7959183673502</v>
      </c>
      <c r="H264" s="70">
        <v>-79.471428571428604</v>
      </c>
      <c r="I264" s="75">
        <v>41.468801792538599</v>
      </c>
      <c r="J264" s="71">
        <v>46</v>
      </c>
      <c r="K264" s="75">
        <v>160.673913043478</v>
      </c>
      <c r="L264" s="75">
        <v>124.04347826087</v>
      </c>
      <c r="M264" s="75">
        <v>483.195652173913</v>
      </c>
      <c r="N264" s="75">
        <v>3.0492012948817799</v>
      </c>
      <c r="O264" s="75">
        <v>0.153100665473137</v>
      </c>
      <c r="P264" s="76">
        <v>137.142857142857</v>
      </c>
      <c r="Q264" s="75">
        <v>6.6370942744670502</v>
      </c>
      <c r="R264" s="75">
        <v>33.753061224489798</v>
      </c>
      <c r="S264" s="75">
        <v>4.3128428110229002</v>
      </c>
      <c r="T264" s="75">
        <v>35.2040816326531</v>
      </c>
      <c r="U264" s="75">
        <v>15.1657110670726</v>
      </c>
    </row>
    <row r="265" spans="1:21" x14ac:dyDescent="0.2">
      <c r="A265" s="71" t="s">
        <v>266</v>
      </c>
      <c r="B265" s="77" t="s">
        <v>72</v>
      </c>
      <c r="C265" s="73" t="s">
        <v>294</v>
      </c>
      <c r="D265" s="74">
        <v>42481</v>
      </c>
      <c r="E265" s="75"/>
      <c r="F265" s="71">
        <v>187</v>
      </c>
      <c r="G265" s="76">
        <v>4577.0588235294099</v>
      </c>
      <c r="H265" s="70">
        <v>-87.305347593582894</v>
      </c>
      <c r="I265" s="75">
        <v>19.434781866779801</v>
      </c>
      <c r="J265" s="71"/>
      <c r="K265" s="75"/>
      <c r="L265" s="75"/>
      <c r="M265" s="75"/>
      <c r="N265" s="75"/>
      <c r="O265" s="75"/>
      <c r="P265" s="76">
        <v>131.679144385027</v>
      </c>
      <c r="Q265" s="75">
        <v>4.4124601692986696</v>
      </c>
      <c r="R265" s="75">
        <v>30.5902173913043</v>
      </c>
      <c r="S265" s="75">
        <v>1.5879910084253901</v>
      </c>
      <c r="T265" s="75"/>
      <c r="U265" s="75"/>
    </row>
    <row r="266" spans="1:21" x14ac:dyDescent="0.2">
      <c r="A266" s="71" t="s">
        <v>266</v>
      </c>
      <c r="B266" s="77" t="s">
        <v>72</v>
      </c>
      <c r="C266" s="73" t="s">
        <v>110</v>
      </c>
      <c r="D266" s="74">
        <v>42751</v>
      </c>
      <c r="E266" s="75">
        <v>4.4966442953020096E-3</v>
      </c>
      <c r="F266" s="71">
        <v>447</v>
      </c>
      <c r="G266" s="76">
        <v>4506.8680089485497</v>
      </c>
      <c r="H266" s="70">
        <v>-87.999105145413907</v>
      </c>
      <c r="I266" s="75">
        <v>14.2892253904055</v>
      </c>
      <c r="J266" s="71"/>
      <c r="K266" s="75"/>
      <c r="L266" s="75"/>
      <c r="M266" s="75"/>
      <c r="N266" s="75"/>
      <c r="O266" s="75"/>
      <c r="P266" s="76">
        <v>182.81879194630901</v>
      </c>
      <c r="Q266" s="75">
        <v>3.7662328921975501</v>
      </c>
      <c r="R266" s="75">
        <v>17.294407158836702</v>
      </c>
      <c r="S266" s="75">
        <v>0.70696395652378397</v>
      </c>
      <c r="T266" s="75"/>
      <c r="U266" s="75"/>
    </row>
    <row r="267" spans="1:21" x14ac:dyDescent="0.2">
      <c r="A267" s="71" t="s">
        <v>266</v>
      </c>
      <c r="B267" s="77" t="s">
        <v>141</v>
      </c>
      <c r="C267" s="73" t="s">
        <v>295</v>
      </c>
      <c r="D267" s="74">
        <v>42914</v>
      </c>
      <c r="E267" s="75"/>
      <c r="F267" s="71">
        <v>50</v>
      </c>
      <c r="G267" s="76">
        <v>3761.34</v>
      </c>
      <c r="H267" s="70">
        <v>-92.007999999999996</v>
      </c>
      <c r="I267" s="75">
        <v>27.420715071281599</v>
      </c>
      <c r="J267" s="71"/>
      <c r="K267" s="75"/>
      <c r="L267" s="75"/>
      <c r="M267" s="75"/>
      <c r="N267" s="75">
        <v>3.7814821428571399</v>
      </c>
      <c r="O267" s="75">
        <v>0.36536013529523897</v>
      </c>
      <c r="P267" s="76">
        <v>131.96</v>
      </c>
      <c r="Q267" s="75">
        <v>9.2786329042283295</v>
      </c>
      <c r="R267" s="75">
        <v>21.827999999999999</v>
      </c>
      <c r="S267" s="75">
        <v>2.55953605489873</v>
      </c>
      <c r="T267" s="75"/>
      <c r="U267" s="75"/>
    </row>
    <row r="268" spans="1:21" x14ac:dyDescent="0.2">
      <c r="A268" s="71" t="s">
        <v>266</v>
      </c>
      <c r="B268" s="77" t="s">
        <v>72</v>
      </c>
      <c r="C268" s="73" t="s">
        <v>296</v>
      </c>
      <c r="D268" s="74">
        <v>42799</v>
      </c>
      <c r="E268" s="75">
        <v>7.2500000000000004E-3</v>
      </c>
      <c r="F268" s="71">
        <v>40</v>
      </c>
      <c r="G268" s="76">
        <v>6279.65</v>
      </c>
      <c r="H268" s="70">
        <v>-93.728205128205104</v>
      </c>
      <c r="I268" s="75">
        <v>31.824470708562199</v>
      </c>
      <c r="J268" s="71"/>
      <c r="K268" s="75"/>
      <c r="L268" s="75"/>
      <c r="M268" s="75"/>
      <c r="N268" s="75"/>
      <c r="O268" s="75"/>
      <c r="P268" s="76">
        <v>127.5</v>
      </c>
      <c r="Q268" s="75">
        <v>9.3829496209744008</v>
      </c>
      <c r="R268" s="75">
        <v>44.067500000000003</v>
      </c>
      <c r="S268" s="75">
        <v>4.6798632835334102</v>
      </c>
      <c r="T268" s="75"/>
      <c r="U268" s="75"/>
    </row>
    <row r="269" spans="1:21" x14ac:dyDescent="0.2">
      <c r="A269" s="71" t="s">
        <v>266</v>
      </c>
      <c r="B269" s="77" t="s">
        <v>72</v>
      </c>
      <c r="C269" s="73" t="s">
        <v>297</v>
      </c>
      <c r="D269" s="74">
        <v>42800</v>
      </c>
      <c r="E269" s="75"/>
      <c r="F269" s="71">
        <v>27</v>
      </c>
      <c r="G269" s="76">
        <v>5040.2222222222199</v>
      </c>
      <c r="H269" s="70">
        <v>-94.434615384615398</v>
      </c>
      <c r="I269" s="75">
        <v>50.592776602778898</v>
      </c>
      <c r="J269" s="71"/>
      <c r="K269" s="75"/>
      <c r="L269" s="75"/>
      <c r="M269" s="75"/>
      <c r="N269" s="75"/>
      <c r="O269" s="75"/>
      <c r="P269" s="76">
        <v>183.74074074074099</v>
      </c>
      <c r="Q269" s="75">
        <v>11.585012494978599</v>
      </c>
      <c r="R269" s="75">
        <v>36.262962962963002</v>
      </c>
      <c r="S269" s="75">
        <v>4.3571245260234299</v>
      </c>
      <c r="T269" s="75"/>
      <c r="U269" s="75"/>
    </row>
    <row r="270" spans="1:21" x14ac:dyDescent="0.2">
      <c r="A270" s="71" t="s">
        <v>266</v>
      </c>
      <c r="B270" s="77" t="s">
        <v>72</v>
      </c>
      <c r="C270" s="73" t="s">
        <v>166</v>
      </c>
      <c r="D270" s="74">
        <v>42769</v>
      </c>
      <c r="E270" s="75">
        <v>4.1666666666666699E-2</v>
      </c>
      <c r="F270" s="71">
        <v>30</v>
      </c>
      <c r="G270" s="76">
        <v>5427.6</v>
      </c>
      <c r="H270" s="70">
        <v>-96.033333333333303</v>
      </c>
      <c r="I270" s="75">
        <v>43.9860710275928</v>
      </c>
      <c r="J270" s="71"/>
      <c r="K270" s="75"/>
      <c r="L270" s="75"/>
      <c r="M270" s="75">
        <v>743.28571428571399</v>
      </c>
      <c r="N270" s="75"/>
      <c r="O270" s="75"/>
      <c r="P270" s="76">
        <v>137.19999999999999</v>
      </c>
      <c r="Q270" s="75">
        <v>12.7025565351521</v>
      </c>
      <c r="R270" s="75">
        <v>35.7392857142857</v>
      </c>
      <c r="S270" s="75">
        <v>4.4180196768123796</v>
      </c>
      <c r="T270" s="75"/>
      <c r="U270" s="75"/>
    </row>
    <row r="271" spans="1:21" x14ac:dyDescent="0.2">
      <c r="A271" s="71" t="s">
        <v>266</v>
      </c>
      <c r="B271" s="77" t="s">
        <v>154</v>
      </c>
      <c r="C271" s="73" t="s">
        <v>257</v>
      </c>
      <c r="D271" s="74">
        <v>42835</v>
      </c>
      <c r="E271" s="75"/>
      <c r="F271" s="71">
        <v>68</v>
      </c>
      <c r="G271" s="76">
        <v>6494.5441176470604</v>
      </c>
      <c r="H271" s="70">
        <v>-103.17794117647099</v>
      </c>
      <c r="I271" s="75">
        <v>38.205890566102902</v>
      </c>
      <c r="J271" s="71"/>
      <c r="K271" s="75"/>
      <c r="L271" s="75"/>
      <c r="M271" s="75"/>
      <c r="N271" s="75">
        <v>3.9514471181360999</v>
      </c>
      <c r="O271" s="78">
        <v>0.16465704508210099</v>
      </c>
      <c r="P271" s="76">
        <v>116.35294117647101</v>
      </c>
      <c r="Q271" s="75">
        <v>5.2276433427669602</v>
      </c>
      <c r="R271" s="75">
        <v>51.734328358208998</v>
      </c>
      <c r="S271" s="75">
        <v>4.3450672043799301</v>
      </c>
      <c r="T271" s="75"/>
      <c r="U271" s="75"/>
    </row>
    <row r="272" spans="1:21" x14ac:dyDescent="0.2">
      <c r="A272" s="71" t="s">
        <v>266</v>
      </c>
      <c r="B272" s="77" t="s">
        <v>67</v>
      </c>
      <c r="C272" s="73" t="s">
        <v>263</v>
      </c>
      <c r="D272" s="74">
        <v>42497</v>
      </c>
      <c r="E272" s="75">
        <v>2.6172839506172801E-2</v>
      </c>
      <c r="F272" s="71">
        <v>81</v>
      </c>
      <c r="G272" s="76">
        <v>7671.2222222222199</v>
      </c>
      <c r="H272" s="70">
        <v>-105.14074074074099</v>
      </c>
      <c r="I272" s="75">
        <v>34.820627080823598</v>
      </c>
      <c r="J272" s="71">
        <v>63</v>
      </c>
      <c r="K272" s="75">
        <v>274.555555555556</v>
      </c>
      <c r="L272" s="75">
        <v>266.6875</v>
      </c>
      <c r="M272" s="75">
        <v>981.4375</v>
      </c>
      <c r="N272" s="75">
        <v>3.5786661896549399</v>
      </c>
      <c r="O272" s="75">
        <v>0.16764216629075601</v>
      </c>
      <c r="P272" s="76">
        <v>119.975308641975</v>
      </c>
      <c r="Q272" s="75">
        <v>7.4323902264329398</v>
      </c>
      <c r="R272" s="75">
        <v>50.737681159420298</v>
      </c>
      <c r="S272" s="75">
        <v>2.9328082883655302</v>
      </c>
      <c r="T272" s="75">
        <v>-34.615277777777798</v>
      </c>
      <c r="U272" s="75">
        <v>9.7996278512988599</v>
      </c>
    </row>
    <row r="273" spans="1:21" x14ac:dyDescent="0.2">
      <c r="A273" s="71" t="s">
        <v>266</v>
      </c>
      <c r="B273" s="77" t="s">
        <v>154</v>
      </c>
      <c r="C273" s="73" t="s">
        <v>255</v>
      </c>
      <c r="D273" s="74">
        <v>42935</v>
      </c>
      <c r="E273" s="75"/>
      <c r="F273" s="71">
        <v>120</v>
      </c>
      <c r="G273" s="76">
        <v>6340.2833333333301</v>
      </c>
      <c r="H273" s="70">
        <v>-106.150833333333</v>
      </c>
      <c r="I273" s="75">
        <v>30.641140164530501</v>
      </c>
      <c r="J273" s="71"/>
      <c r="K273" s="75"/>
      <c r="L273" s="75"/>
      <c r="M273" s="75"/>
      <c r="N273" s="75">
        <v>3.9286439484127</v>
      </c>
      <c r="O273" s="75">
        <v>0.16704093550205501</v>
      </c>
      <c r="P273" s="76">
        <v>113.35</v>
      </c>
      <c r="Q273" s="75">
        <v>4.4022792988644097</v>
      </c>
      <c r="R273" s="75">
        <v>42.1566371681416</v>
      </c>
      <c r="S273" s="75">
        <v>2.8960282962548698</v>
      </c>
      <c r="T273" s="75"/>
      <c r="U273" s="75"/>
    </row>
    <row r="274" spans="1:21" x14ac:dyDescent="0.2">
      <c r="A274" s="71" t="s">
        <v>266</v>
      </c>
      <c r="B274" s="72" t="s">
        <v>65</v>
      </c>
      <c r="C274" s="73" t="s">
        <v>182</v>
      </c>
      <c r="D274" s="74">
        <v>42981</v>
      </c>
      <c r="E274" s="75"/>
      <c r="F274" s="71">
        <v>142</v>
      </c>
      <c r="G274" s="76">
        <v>4926.2112676056304</v>
      </c>
      <c r="H274" s="70">
        <v>-106.714084507042</v>
      </c>
      <c r="I274" s="75">
        <v>26.934654173324098</v>
      </c>
      <c r="J274" s="71"/>
      <c r="K274" s="75"/>
      <c r="L274" s="75"/>
      <c r="M274" s="75"/>
      <c r="N274" s="75"/>
      <c r="O274" s="75"/>
      <c r="P274" s="76">
        <v>109.22535211267601</v>
      </c>
      <c r="Q274" s="75">
        <v>4.7609564228160899</v>
      </c>
      <c r="R274" s="75">
        <v>32.595652173913003</v>
      </c>
      <c r="S274" s="75">
        <v>1.83534473283285</v>
      </c>
      <c r="T274" s="75"/>
      <c r="U274" s="75"/>
    </row>
    <row r="275" spans="1:21" x14ac:dyDescent="0.2">
      <c r="A275" s="71" t="s">
        <v>266</v>
      </c>
      <c r="B275" s="77" t="s">
        <v>65</v>
      </c>
      <c r="C275" s="73" t="s">
        <v>206</v>
      </c>
      <c r="D275" s="74">
        <v>42937</v>
      </c>
      <c r="E275" s="75">
        <v>0.112666666666667</v>
      </c>
      <c r="F275" s="71">
        <v>30</v>
      </c>
      <c r="G275" s="76">
        <v>4552.0333333333301</v>
      </c>
      <c r="H275" s="70">
        <v>-107.613333333333</v>
      </c>
      <c r="I275" s="75">
        <v>40.390753958845401</v>
      </c>
      <c r="J275" s="71"/>
      <c r="K275" s="75"/>
      <c r="L275" s="75"/>
      <c r="M275" s="75">
        <v>580.375</v>
      </c>
      <c r="N275" s="75">
        <v>3.5508217698967699</v>
      </c>
      <c r="O275" s="75">
        <v>0.38378357998752399</v>
      </c>
      <c r="P275" s="76">
        <v>149.19999999999999</v>
      </c>
      <c r="Q275" s="75">
        <v>10.348790811702001</v>
      </c>
      <c r="R275" s="75">
        <v>37.320689655172401</v>
      </c>
      <c r="S275" s="75">
        <v>5.4408040990369404</v>
      </c>
      <c r="T275" s="75"/>
      <c r="U275" s="75"/>
    </row>
    <row r="276" spans="1:21" x14ac:dyDescent="0.2">
      <c r="A276" s="71" t="s">
        <v>266</v>
      </c>
      <c r="B276" s="72" t="s">
        <v>69</v>
      </c>
      <c r="C276" s="73" t="s">
        <v>116</v>
      </c>
      <c r="D276" s="74">
        <v>42853</v>
      </c>
      <c r="E276" s="75">
        <v>4.0819672131147497E-2</v>
      </c>
      <c r="F276" s="71">
        <v>61</v>
      </c>
      <c r="G276" s="76">
        <v>7184.5737704918001</v>
      </c>
      <c r="H276" s="70">
        <v>-107.698360655738</v>
      </c>
      <c r="I276" s="75">
        <v>42.609902161942202</v>
      </c>
      <c r="J276" s="71">
        <v>59</v>
      </c>
      <c r="K276" s="75">
        <v>288.91525423728802</v>
      </c>
      <c r="L276" s="75">
        <v>249.101694915254</v>
      </c>
      <c r="M276" s="75">
        <v>931.28813559321998</v>
      </c>
      <c r="N276" s="75">
        <v>2.7295251455436902</v>
      </c>
      <c r="O276" s="75">
        <v>0.177762580357582</v>
      </c>
      <c r="P276" s="76">
        <v>128.754098360656</v>
      </c>
      <c r="Q276" s="75">
        <v>6.4103594324648201</v>
      </c>
      <c r="R276" s="75">
        <v>49.613793103448302</v>
      </c>
      <c r="S276" s="75">
        <v>5.2708270657366301</v>
      </c>
      <c r="T276" s="75">
        <v>-8.5836363636363604</v>
      </c>
      <c r="U276" s="75">
        <v>14.3703507811504</v>
      </c>
    </row>
    <row r="277" spans="1:21" x14ac:dyDescent="0.2">
      <c r="A277" s="71" t="s">
        <v>266</v>
      </c>
      <c r="B277" s="77" t="s">
        <v>65</v>
      </c>
      <c r="C277" s="73" t="s">
        <v>298</v>
      </c>
      <c r="D277" s="74">
        <v>42450</v>
      </c>
      <c r="E277" s="75">
        <v>0.13185567010309299</v>
      </c>
      <c r="F277" s="71">
        <v>194</v>
      </c>
      <c r="G277" s="76">
        <v>4262.9690721649504</v>
      </c>
      <c r="H277" s="70">
        <v>-107.764432989691</v>
      </c>
      <c r="I277" s="75">
        <v>19.722566786125601</v>
      </c>
      <c r="J277" s="71"/>
      <c r="K277" s="75"/>
      <c r="L277" s="75"/>
      <c r="M277" s="75"/>
      <c r="N277" s="75">
        <v>4.0682461538461503</v>
      </c>
      <c r="O277" s="75">
        <v>0.20500185362760601</v>
      </c>
      <c r="P277" s="76">
        <v>156.77319587628901</v>
      </c>
      <c r="Q277" s="75">
        <v>5.0731206456447202</v>
      </c>
      <c r="R277" s="75">
        <v>25.881865284974101</v>
      </c>
      <c r="S277" s="75">
        <v>1.7259207772590199</v>
      </c>
      <c r="T277" s="75"/>
      <c r="U277" s="75"/>
    </row>
    <row r="278" spans="1:21" x14ac:dyDescent="0.2">
      <c r="A278" s="71" t="s">
        <v>266</v>
      </c>
      <c r="B278" s="77" t="s">
        <v>67</v>
      </c>
      <c r="C278" s="73" t="s">
        <v>299</v>
      </c>
      <c r="D278" s="74">
        <v>42814</v>
      </c>
      <c r="E278" s="75"/>
      <c r="F278" s="71">
        <v>223</v>
      </c>
      <c r="G278" s="76">
        <v>5454.2107623318398</v>
      </c>
      <c r="H278" s="70">
        <v>-107.94080717488799</v>
      </c>
      <c r="I278" s="75">
        <v>18.4478374755262</v>
      </c>
      <c r="J278" s="71"/>
      <c r="K278" s="75"/>
      <c r="L278" s="75"/>
      <c r="M278" s="75"/>
      <c r="N278" s="75">
        <v>3.2136521035598702</v>
      </c>
      <c r="O278" s="75">
        <v>0.15307247979734101</v>
      </c>
      <c r="P278" s="76">
        <v>110.955156950673</v>
      </c>
      <c r="Q278" s="75">
        <v>3.5210626388355202</v>
      </c>
      <c r="R278" s="75">
        <v>46.492272727272798</v>
      </c>
      <c r="S278" s="75">
        <v>2.1824521726155099</v>
      </c>
      <c r="T278" s="75"/>
      <c r="U278" s="75"/>
    </row>
    <row r="279" spans="1:21" x14ac:dyDescent="0.2">
      <c r="A279" s="71" t="s">
        <v>266</v>
      </c>
      <c r="B279" s="77" t="s">
        <v>72</v>
      </c>
      <c r="C279" s="73" t="s">
        <v>213</v>
      </c>
      <c r="D279" s="74">
        <v>42447</v>
      </c>
      <c r="E279" s="75"/>
      <c r="F279" s="71">
        <v>125</v>
      </c>
      <c r="G279" s="76">
        <v>3877.5920000000001</v>
      </c>
      <c r="H279" s="70">
        <v>-109.1968</v>
      </c>
      <c r="I279" s="75">
        <v>25.072435859274201</v>
      </c>
      <c r="J279" s="71"/>
      <c r="K279" s="75"/>
      <c r="L279" s="75"/>
      <c r="M279" s="75"/>
      <c r="N279" s="75"/>
      <c r="O279" s="75"/>
      <c r="P279" s="76">
        <v>166.864</v>
      </c>
      <c r="Q279" s="75">
        <v>5.20174094926168</v>
      </c>
      <c r="R279" s="75">
        <v>22.756799999999998</v>
      </c>
      <c r="S279" s="75">
        <v>1.5448479770702599</v>
      </c>
      <c r="T279" s="75"/>
      <c r="U279" s="75"/>
    </row>
    <row r="280" spans="1:21" x14ac:dyDescent="0.2">
      <c r="A280" s="71" t="s">
        <v>266</v>
      </c>
      <c r="B280" s="77" t="s">
        <v>72</v>
      </c>
      <c r="C280" s="73" t="s">
        <v>300</v>
      </c>
      <c r="D280" s="74">
        <v>42982</v>
      </c>
      <c r="E280" s="75">
        <v>3.02439024390244E-2</v>
      </c>
      <c r="F280" s="71">
        <v>41</v>
      </c>
      <c r="G280" s="76">
        <v>4999.4390243902399</v>
      </c>
      <c r="H280" s="70">
        <v>-109.560975609756</v>
      </c>
      <c r="I280" s="75">
        <v>31.316147529250198</v>
      </c>
      <c r="J280" s="71"/>
      <c r="K280" s="75"/>
      <c r="L280" s="75"/>
      <c r="M280" s="75"/>
      <c r="N280" s="75">
        <v>3.01527647058824</v>
      </c>
      <c r="O280" s="75">
        <v>0.25632128909595098</v>
      </c>
      <c r="P280" s="76">
        <v>130.65853658536599</v>
      </c>
      <c r="Q280" s="75">
        <v>8.1034176587004598</v>
      </c>
      <c r="R280" s="75">
        <v>36.814705882352897</v>
      </c>
      <c r="S280" s="75">
        <v>4.2659350678047403</v>
      </c>
      <c r="T280" s="75"/>
      <c r="U280" s="75"/>
    </row>
    <row r="281" spans="1:21" x14ac:dyDescent="0.2">
      <c r="A281" s="71" t="s">
        <v>266</v>
      </c>
      <c r="B281" s="77" t="s">
        <v>141</v>
      </c>
      <c r="C281" s="73" t="s">
        <v>301</v>
      </c>
      <c r="D281" s="74">
        <v>42765</v>
      </c>
      <c r="E281" s="75">
        <v>4.0412371134020603E-2</v>
      </c>
      <c r="F281" s="71">
        <v>97</v>
      </c>
      <c r="G281" s="76">
        <v>6689.5979381443303</v>
      </c>
      <c r="H281" s="70">
        <v>-111.061855670103</v>
      </c>
      <c r="I281" s="75">
        <v>28.266273839628099</v>
      </c>
      <c r="J281" s="71"/>
      <c r="K281" s="75"/>
      <c r="L281" s="75"/>
      <c r="M281" s="75"/>
      <c r="N281" s="75"/>
      <c r="O281" s="78"/>
      <c r="P281" s="76">
        <v>130.71134020618601</v>
      </c>
      <c r="Q281" s="75">
        <v>5.0796270943983401</v>
      </c>
      <c r="R281" s="75">
        <v>43.863541666666698</v>
      </c>
      <c r="S281" s="75">
        <v>2.4735314266936999</v>
      </c>
      <c r="T281" s="75"/>
      <c r="U281" s="75"/>
    </row>
    <row r="282" spans="1:21" x14ac:dyDescent="0.2">
      <c r="A282" s="71" t="s">
        <v>266</v>
      </c>
      <c r="B282" s="77" t="s">
        <v>72</v>
      </c>
      <c r="C282" s="73" t="s">
        <v>302</v>
      </c>
      <c r="D282" s="74">
        <v>42809</v>
      </c>
      <c r="E282" s="75"/>
      <c r="F282" s="71">
        <v>79</v>
      </c>
      <c r="G282" s="76">
        <v>3829.60759493671</v>
      </c>
      <c r="H282" s="70">
        <v>-112.301265822785</v>
      </c>
      <c r="I282" s="75">
        <v>24.863967292094301</v>
      </c>
      <c r="J282" s="71"/>
      <c r="K282" s="75"/>
      <c r="L282" s="75"/>
      <c r="M282" s="75"/>
      <c r="N282" s="75"/>
      <c r="O282" s="75"/>
      <c r="P282" s="76">
        <v>137.40506329113899</v>
      </c>
      <c r="Q282" s="75">
        <v>7.1590526415773503</v>
      </c>
      <c r="R282" s="75">
        <v>28.616666666666699</v>
      </c>
      <c r="S282" s="75">
        <v>2.62942721926041</v>
      </c>
      <c r="T282" s="75"/>
      <c r="U282" s="75"/>
    </row>
    <row r="283" spans="1:21" x14ac:dyDescent="0.2">
      <c r="A283" s="71" t="s">
        <v>266</v>
      </c>
      <c r="B283" s="77" t="s">
        <v>72</v>
      </c>
      <c r="C283" s="73" t="s">
        <v>173</v>
      </c>
      <c r="D283" s="74">
        <v>42916</v>
      </c>
      <c r="E283" s="75">
        <v>1.2777777777777799E-2</v>
      </c>
      <c r="F283" s="71">
        <v>72</v>
      </c>
      <c r="G283" s="76">
        <v>5282.3333333333303</v>
      </c>
      <c r="H283" s="70">
        <v>-112.46944444444399</v>
      </c>
      <c r="I283" s="75">
        <v>35.516674412753098</v>
      </c>
      <c r="J283" s="71"/>
      <c r="K283" s="75"/>
      <c r="L283" s="75"/>
      <c r="M283" s="75"/>
      <c r="N283" s="75"/>
      <c r="O283" s="75"/>
      <c r="P283" s="76">
        <v>144.861111111111</v>
      </c>
      <c r="Q283" s="75">
        <v>8.2996102995876697</v>
      </c>
      <c r="R283" s="75">
        <v>33.172463768115897</v>
      </c>
      <c r="S283" s="75">
        <v>3.2406853100878998</v>
      </c>
      <c r="T283" s="75"/>
      <c r="U283" s="75"/>
    </row>
    <row r="284" spans="1:21" x14ac:dyDescent="0.2">
      <c r="A284" s="71" t="s">
        <v>266</v>
      </c>
      <c r="B284" s="77" t="s">
        <v>75</v>
      </c>
      <c r="C284" s="73" t="s">
        <v>264</v>
      </c>
      <c r="D284" s="74">
        <v>42926</v>
      </c>
      <c r="E284" s="75"/>
      <c r="F284" s="71">
        <v>37</v>
      </c>
      <c r="G284" s="76">
        <v>5025.6756756756804</v>
      </c>
      <c r="H284" s="70">
        <v>-112.551351351351</v>
      </c>
      <c r="I284" s="75">
        <v>53.262649616485497</v>
      </c>
      <c r="J284" s="71"/>
      <c r="K284" s="75"/>
      <c r="L284" s="75"/>
      <c r="M284" s="75"/>
      <c r="N284" s="75"/>
      <c r="O284" s="75"/>
      <c r="P284" s="76">
        <v>139.64864864864899</v>
      </c>
      <c r="Q284" s="75">
        <v>11.2439650957925</v>
      </c>
      <c r="R284" s="75">
        <v>38.520588235294099</v>
      </c>
      <c r="S284" s="75">
        <v>4.5763161893314903</v>
      </c>
      <c r="T284" s="75"/>
      <c r="U284" s="75"/>
    </row>
    <row r="285" spans="1:21" x14ac:dyDescent="0.2">
      <c r="A285" s="71" t="s">
        <v>266</v>
      </c>
      <c r="B285" s="77" t="s">
        <v>72</v>
      </c>
      <c r="C285" s="73" t="s">
        <v>303</v>
      </c>
      <c r="D285" s="74">
        <v>42796</v>
      </c>
      <c r="E285" s="75">
        <v>0.168701923076923</v>
      </c>
      <c r="F285" s="71">
        <v>208</v>
      </c>
      <c r="G285" s="76">
        <v>7223.1923076923104</v>
      </c>
      <c r="H285" s="70">
        <v>-112.68269230769199</v>
      </c>
      <c r="I285" s="75">
        <v>18.107528623439201</v>
      </c>
      <c r="J285" s="71"/>
      <c r="K285" s="75"/>
      <c r="L285" s="75"/>
      <c r="M285" s="75"/>
      <c r="N285" s="75"/>
      <c r="O285" s="75"/>
      <c r="P285" s="76">
        <v>132.09134615384599</v>
      </c>
      <c r="Q285" s="75">
        <v>4.1652875767428696</v>
      </c>
      <c r="R285" s="75">
        <v>45.993236714975801</v>
      </c>
      <c r="S285" s="75">
        <v>2.4541878691289201</v>
      </c>
      <c r="T285" s="75"/>
      <c r="U285" s="75"/>
    </row>
    <row r="286" spans="1:21" x14ac:dyDescent="0.2">
      <c r="A286" s="71" t="s">
        <v>266</v>
      </c>
      <c r="B286" s="77" t="s">
        <v>72</v>
      </c>
      <c r="C286" s="73" t="s">
        <v>304</v>
      </c>
      <c r="D286" s="74">
        <v>42745</v>
      </c>
      <c r="E286" s="75"/>
      <c r="F286" s="71">
        <v>62</v>
      </c>
      <c r="G286" s="76">
        <v>3979.5</v>
      </c>
      <c r="H286" s="70">
        <v>-113.19193548387101</v>
      </c>
      <c r="I286" s="75">
        <v>32.579440014807098</v>
      </c>
      <c r="J286" s="71"/>
      <c r="K286" s="75"/>
      <c r="L286" s="75"/>
      <c r="M286" s="75"/>
      <c r="N286" s="75"/>
      <c r="O286" s="75"/>
      <c r="P286" s="76">
        <v>135.35483870967701</v>
      </c>
      <c r="Q286" s="75">
        <v>8.0502157715413496</v>
      </c>
      <c r="R286" s="75">
        <v>25.195161290322599</v>
      </c>
      <c r="S286" s="75">
        <v>2.62075617256163</v>
      </c>
      <c r="T286" s="75"/>
      <c r="U286" s="75"/>
    </row>
    <row r="287" spans="1:21" x14ac:dyDescent="0.2">
      <c r="A287" s="71" t="s">
        <v>266</v>
      </c>
      <c r="B287" s="77" t="s">
        <v>72</v>
      </c>
      <c r="C287" s="73" t="s">
        <v>233</v>
      </c>
      <c r="D287" s="74">
        <v>42690</v>
      </c>
      <c r="E287" s="75">
        <v>0.13012422360248399</v>
      </c>
      <c r="F287" s="71">
        <v>161</v>
      </c>
      <c r="G287" s="76">
        <v>4272.4906832298102</v>
      </c>
      <c r="H287" s="70">
        <v>-113.301242236025</v>
      </c>
      <c r="I287" s="75">
        <v>22.564607586180198</v>
      </c>
      <c r="J287" s="71"/>
      <c r="K287" s="75"/>
      <c r="L287" s="75"/>
      <c r="M287" s="75"/>
      <c r="N287" s="75">
        <v>4.0817939958592104</v>
      </c>
      <c r="O287" s="75">
        <v>0.15377613520914701</v>
      </c>
      <c r="P287" s="76">
        <v>156</v>
      </c>
      <c r="Q287" s="75">
        <v>4.9886205912783899</v>
      </c>
      <c r="R287" s="75">
        <v>27.800621118012401</v>
      </c>
      <c r="S287" s="75">
        <v>1.84023853623916</v>
      </c>
      <c r="T287" s="75"/>
      <c r="U287" s="75"/>
    </row>
    <row r="288" spans="1:21" x14ac:dyDescent="0.2">
      <c r="A288" s="71" t="s">
        <v>266</v>
      </c>
      <c r="B288" s="77" t="s">
        <v>75</v>
      </c>
      <c r="C288" s="73" t="s">
        <v>305</v>
      </c>
      <c r="D288" s="74">
        <v>42966</v>
      </c>
      <c r="E288" s="75"/>
      <c r="F288" s="71">
        <v>170</v>
      </c>
      <c r="G288" s="76">
        <v>4818.3352941176499</v>
      </c>
      <c r="H288" s="70">
        <v>-114.459411764706</v>
      </c>
      <c r="I288" s="75">
        <v>19.127282976234401</v>
      </c>
      <c r="J288" s="71"/>
      <c r="K288" s="75"/>
      <c r="L288" s="75"/>
      <c r="M288" s="75"/>
      <c r="N288" s="75"/>
      <c r="O288" s="75"/>
      <c r="P288" s="76">
        <v>158.058823529412</v>
      </c>
      <c r="Q288" s="75">
        <v>5.3970361326582896</v>
      </c>
      <c r="R288" s="75">
        <v>33.557692307692299</v>
      </c>
      <c r="S288" s="75">
        <v>1.9128694442436101</v>
      </c>
      <c r="T288" s="75"/>
      <c r="U288" s="75"/>
    </row>
    <row r="289" spans="1:21" x14ac:dyDescent="0.2">
      <c r="A289" s="71" t="s">
        <v>266</v>
      </c>
      <c r="B289" s="77" t="s">
        <v>75</v>
      </c>
      <c r="C289" s="73" t="s">
        <v>202</v>
      </c>
      <c r="D289" s="74">
        <v>42807</v>
      </c>
      <c r="E289" s="75">
        <v>2.96E-3</v>
      </c>
      <c r="F289" s="71">
        <v>125</v>
      </c>
      <c r="G289" s="76">
        <v>4978.9759999999997</v>
      </c>
      <c r="H289" s="70">
        <v>-117.4992</v>
      </c>
      <c r="I289" s="75">
        <v>24.510131690358399</v>
      </c>
      <c r="J289" s="71"/>
      <c r="K289" s="75"/>
      <c r="L289" s="75"/>
      <c r="M289" s="75"/>
      <c r="N289" s="75"/>
      <c r="O289" s="75"/>
      <c r="P289" s="76">
        <v>156.648</v>
      </c>
      <c r="Q289" s="75">
        <v>7.1852470359579099</v>
      </c>
      <c r="R289" s="75">
        <v>34.185600000000001</v>
      </c>
      <c r="S289" s="75">
        <v>2.1978886361174399</v>
      </c>
      <c r="T289" s="75"/>
      <c r="U289" s="75"/>
    </row>
    <row r="290" spans="1:21" x14ac:dyDescent="0.2">
      <c r="A290" s="71" t="s">
        <v>266</v>
      </c>
      <c r="B290" s="77" t="s">
        <v>72</v>
      </c>
      <c r="C290" s="73" t="s">
        <v>306</v>
      </c>
      <c r="D290" s="74">
        <v>42906</v>
      </c>
      <c r="E290" s="75">
        <v>3.5401459854014598E-2</v>
      </c>
      <c r="F290" s="71">
        <v>137</v>
      </c>
      <c r="G290" s="76">
        <v>5562.9562043795604</v>
      </c>
      <c r="H290" s="70">
        <v>-118.724087591241</v>
      </c>
      <c r="I290" s="75">
        <v>23.2608419788214</v>
      </c>
      <c r="J290" s="71"/>
      <c r="K290" s="75"/>
      <c r="L290" s="75"/>
      <c r="M290" s="75"/>
      <c r="N290" s="75"/>
      <c r="O290" s="75"/>
      <c r="P290" s="76">
        <v>110.31386861313899</v>
      </c>
      <c r="Q290" s="75">
        <v>4.0940629739008099</v>
      </c>
      <c r="R290" s="75">
        <v>37.950400000000002</v>
      </c>
      <c r="S290" s="75">
        <v>2.5089997040331999</v>
      </c>
      <c r="T290" s="75"/>
      <c r="U290" s="75"/>
    </row>
    <row r="291" spans="1:21" x14ac:dyDescent="0.2">
      <c r="A291" s="71" t="s">
        <v>266</v>
      </c>
      <c r="B291" s="77" t="s">
        <v>72</v>
      </c>
      <c r="C291" s="73" t="s">
        <v>143</v>
      </c>
      <c r="D291" s="74">
        <v>42931</v>
      </c>
      <c r="E291" s="75">
        <v>7.0542635658914698E-3</v>
      </c>
      <c r="F291" s="71">
        <v>129</v>
      </c>
      <c r="G291" s="76">
        <v>6662.27906976744</v>
      </c>
      <c r="H291" s="70">
        <v>-119.002325581395</v>
      </c>
      <c r="I291" s="75">
        <v>25.048454242011498</v>
      </c>
      <c r="J291" s="71">
        <v>36</v>
      </c>
      <c r="K291" s="75">
        <v>299.722222222222</v>
      </c>
      <c r="L291" s="75">
        <v>230.555555555556</v>
      </c>
      <c r="M291" s="75">
        <v>892.11111111111097</v>
      </c>
      <c r="N291" s="75">
        <v>2.3345144767571102</v>
      </c>
      <c r="O291" s="75">
        <v>0.13115046841610001</v>
      </c>
      <c r="P291" s="76">
        <v>90.263565891472894</v>
      </c>
      <c r="Q291" s="75">
        <v>3.7010290736434501</v>
      </c>
      <c r="R291" s="75">
        <v>58.2837398373984</v>
      </c>
      <c r="S291" s="75">
        <v>2.7634486617104499</v>
      </c>
      <c r="T291" s="75">
        <v>-22.134677419354801</v>
      </c>
      <c r="U291" s="75">
        <v>7.5286309047332702</v>
      </c>
    </row>
    <row r="292" spans="1:21" x14ac:dyDescent="0.2">
      <c r="A292" s="71" t="s">
        <v>266</v>
      </c>
      <c r="B292" s="72" t="s">
        <v>65</v>
      </c>
      <c r="C292" s="73" t="s">
        <v>307</v>
      </c>
      <c r="D292" s="74">
        <v>42957</v>
      </c>
      <c r="E292" s="75">
        <v>1.1538461538461501E-3</v>
      </c>
      <c r="F292" s="71">
        <v>208</v>
      </c>
      <c r="G292" s="76">
        <v>4864.9230769230799</v>
      </c>
      <c r="H292" s="70">
        <v>-121.703365384615</v>
      </c>
      <c r="I292" s="75">
        <v>20.233334554480201</v>
      </c>
      <c r="J292" s="71"/>
      <c r="K292" s="75"/>
      <c r="L292" s="75"/>
      <c r="M292" s="75"/>
      <c r="N292" s="75"/>
      <c r="O292" s="75"/>
      <c r="P292" s="76">
        <v>117.36057692307701</v>
      </c>
      <c r="Q292" s="75">
        <v>4.3395835336483701</v>
      </c>
      <c r="R292" s="75">
        <v>29.5081730769231</v>
      </c>
      <c r="S292" s="75">
        <v>1.6242419272403199</v>
      </c>
      <c r="T292" s="75"/>
      <c r="U292" s="75"/>
    </row>
    <row r="293" spans="1:21" x14ac:dyDescent="0.2">
      <c r="A293" s="71" t="s">
        <v>266</v>
      </c>
      <c r="B293" s="77" t="s">
        <v>75</v>
      </c>
      <c r="C293" s="73" t="s">
        <v>308</v>
      </c>
      <c r="D293" s="74">
        <v>42821</v>
      </c>
      <c r="E293" s="75">
        <v>6.25E-2</v>
      </c>
      <c r="F293" s="71">
        <v>28</v>
      </c>
      <c r="G293" s="76">
        <v>6717.4642857142899</v>
      </c>
      <c r="H293" s="70">
        <v>-122.285185185185</v>
      </c>
      <c r="I293" s="75">
        <v>75.209548043547002</v>
      </c>
      <c r="J293" s="71"/>
      <c r="K293" s="75"/>
      <c r="L293" s="75"/>
      <c r="M293" s="75"/>
      <c r="N293" s="75"/>
      <c r="O293" s="75"/>
      <c r="P293" s="76">
        <v>112.428571428571</v>
      </c>
      <c r="Q293" s="75">
        <v>11.2226656251507</v>
      </c>
      <c r="R293" s="75">
        <v>43.382142857142902</v>
      </c>
      <c r="S293" s="75">
        <v>6.1955160726651002</v>
      </c>
      <c r="T293" s="75"/>
      <c r="U293" s="75"/>
    </row>
    <row r="294" spans="1:21" x14ac:dyDescent="0.2">
      <c r="A294" s="71" t="s">
        <v>266</v>
      </c>
      <c r="B294" s="72" t="s">
        <v>141</v>
      </c>
      <c r="C294" s="73" t="s">
        <v>142</v>
      </c>
      <c r="D294" s="74">
        <v>42800</v>
      </c>
      <c r="E294" s="75"/>
      <c r="F294" s="71">
        <v>33</v>
      </c>
      <c r="G294" s="76">
        <v>2960.7878787878799</v>
      </c>
      <c r="H294" s="70">
        <v>-122.559375</v>
      </c>
      <c r="I294" s="75">
        <v>25.922074935062799</v>
      </c>
      <c r="J294" s="71"/>
      <c r="K294" s="75"/>
      <c r="L294" s="75"/>
      <c r="M294" s="75"/>
      <c r="N294" s="75"/>
      <c r="O294" s="75"/>
      <c r="P294" s="76">
        <v>140.09090909090901</v>
      </c>
      <c r="Q294" s="75">
        <v>11.0862974764137</v>
      </c>
      <c r="R294" s="75">
        <v>13.582758620689701</v>
      </c>
      <c r="S294" s="75">
        <v>2.1668577790475001</v>
      </c>
      <c r="T294" s="75"/>
      <c r="U294" s="75"/>
    </row>
    <row r="295" spans="1:21" x14ac:dyDescent="0.2">
      <c r="A295" s="71" t="s">
        <v>266</v>
      </c>
      <c r="B295" s="77" t="s">
        <v>65</v>
      </c>
      <c r="C295" s="73" t="s">
        <v>309</v>
      </c>
      <c r="D295" s="74">
        <v>42954</v>
      </c>
      <c r="E295" s="75"/>
      <c r="F295" s="71">
        <v>44</v>
      </c>
      <c r="G295" s="76">
        <v>5528.9318181818198</v>
      </c>
      <c r="H295" s="70">
        <v>-123.068181818182</v>
      </c>
      <c r="I295" s="75">
        <v>33.760355826094603</v>
      </c>
      <c r="J295" s="71"/>
      <c r="K295" s="75"/>
      <c r="L295" s="75"/>
      <c r="M295" s="75"/>
      <c r="N295" s="75"/>
      <c r="O295" s="75"/>
      <c r="P295" s="76">
        <v>97.068181818181799</v>
      </c>
      <c r="Q295" s="75">
        <v>7.2855092156966501</v>
      </c>
      <c r="R295" s="75">
        <v>44.033333333333303</v>
      </c>
      <c r="S295" s="75">
        <v>5.27381857795302</v>
      </c>
      <c r="T295" s="75"/>
      <c r="U295" s="75"/>
    </row>
    <row r="296" spans="1:21" x14ac:dyDescent="0.2">
      <c r="A296" s="71" t="s">
        <v>266</v>
      </c>
      <c r="B296" s="77" t="s">
        <v>67</v>
      </c>
      <c r="C296" s="73" t="s">
        <v>310</v>
      </c>
      <c r="D296" s="74">
        <v>42878</v>
      </c>
      <c r="E296" s="75"/>
      <c r="F296" s="71">
        <v>79</v>
      </c>
      <c r="G296" s="76">
        <v>6065.2531645569597</v>
      </c>
      <c r="H296" s="70">
        <v>-123.540506329114</v>
      </c>
      <c r="I296" s="75">
        <v>26.047643818969899</v>
      </c>
      <c r="J296" s="71"/>
      <c r="K296" s="75"/>
      <c r="L296" s="75"/>
      <c r="M296" s="75"/>
      <c r="N296" s="75">
        <v>2.8993695652173899</v>
      </c>
      <c r="O296" s="75">
        <v>0.33558000890331902</v>
      </c>
      <c r="P296" s="76">
        <v>122.708860759494</v>
      </c>
      <c r="Q296" s="75">
        <v>6.7279916830042197</v>
      </c>
      <c r="R296" s="75">
        <v>57.201265822784798</v>
      </c>
      <c r="S296" s="75">
        <v>3.89953912242443</v>
      </c>
      <c r="T296" s="75"/>
      <c r="U296" s="75"/>
    </row>
    <row r="297" spans="1:21" x14ac:dyDescent="0.2">
      <c r="A297" s="71" t="s">
        <v>266</v>
      </c>
      <c r="B297" s="72" t="s">
        <v>67</v>
      </c>
      <c r="C297" s="73" t="s">
        <v>311</v>
      </c>
      <c r="D297" s="74">
        <v>42781</v>
      </c>
      <c r="E297" s="75"/>
      <c r="F297" s="71">
        <v>31</v>
      </c>
      <c r="G297" s="76">
        <v>6643.1290322580599</v>
      </c>
      <c r="H297" s="70">
        <v>-123.793548387097</v>
      </c>
      <c r="I297" s="75">
        <v>37.322739741856601</v>
      </c>
      <c r="J297" s="71"/>
      <c r="K297" s="75"/>
      <c r="L297" s="75"/>
      <c r="M297" s="75"/>
      <c r="N297" s="75"/>
      <c r="O297" s="75"/>
      <c r="P297" s="76">
        <v>136.90322580645201</v>
      </c>
      <c r="Q297" s="75">
        <v>11.5818132217111</v>
      </c>
      <c r="R297" s="75">
        <v>54.035483870967703</v>
      </c>
      <c r="S297" s="75">
        <v>5.4264060630414299</v>
      </c>
      <c r="T297" s="75"/>
      <c r="U297" s="75"/>
    </row>
    <row r="298" spans="1:21" x14ac:dyDescent="0.2">
      <c r="A298" s="71" t="s">
        <v>266</v>
      </c>
      <c r="B298" s="77" t="s">
        <v>72</v>
      </c>
      <c r="C298" s="73" t="s">
        <v>196</v>
      </c>
      <c r="D298" s="74">
        <v>42758</v>
      </c>
      <c r="E298" s="75"/>
      <c r="F298" s="71">
        <v>51</v>
      </c>
      <c r="G298" s="76">
        <v>5186.98039215686</v>
      </c>
      <c r="H298" s="70">
        <v>-123.85294117647101</v>
      </c>
      <c r="I298" s="75">
        <v>39.768180240374498</v>
      </c>
      <c r="J298" s="71"/>
      <c r="K298" s="75"/>
      <c r="L298" s="75"/>
      <c r="M298" s="75"/>
      <c r="N298" s="75"/>
      <c r="O298" s="75"/>
      <c r="P298" s="76">
        <v>171.43137254902001</v>
      </c>
      <c r="Q298" s="75">
        <v>11.4882806407212</v>
      </c>
      <c r="R298" s="75">
        <v>27.030612244897899</v>
      </c>
      <c r="S298" s="75">
        <v>2.7679718932920401</v>
      </c>
      <c r="T298" s="75"/>
      <c r="U298" s="75"/>
    </row>
    <row r="299" spans="1:21" x14ac:dyDescent="0.2">
      <c r="A299" s="71" t="s">
        <v>266</v>
      </c>
      <c r="B299" s="77" t="s">
        <v>75</v>
      </c>
      <c r="C299" s="73" t="s">
        <v>237</v>
      </c>
      <c r="D299" s="74">
        <v>42846</v>
      </c>
      <c r="E299" s="75"/>
      <c r="F299" s="71">
        <v>67</v>
      </c>
      <c r="G299" s="76">
        <v>4800.2537313432804</v>
      </c>
      <c r="H299" s="70">
        <v>-124.049253731343</v>
      </c>
      <c r="I299" s="75">
        <v>32.067448025287497</v>
      </c>
      <c r="J299" s="71"/>
      <c r="K299" s="75"/>
      <c r="L299" s="75"/>
      <c r="M299" s="75"/>
      <c r="N299" s="75">
        <v>4.52173468468468</v>
      </c>
      <c r="O299" s="75">
        <v>0.29992225332900802</v>
      </c>
      <c r="P299" s="76">
        <v>169.91044776119401</v>
      </c>
      <c r="Q299" s="75">
        <v>8.8532109878673904</v>
      </c>
      <c r="R299" s="75">
        <v>28.62</v>
      </c>
      <c r="S299" s="75">
        <v>2.3244925004429202</v>
      </c>
      <c r="T299" s="75"/>
      <c r="U299" s="75"/>
    </row>
    <row r="300" spans="1:21" x14ac:dyDescent="0.2">
      <c r="A300" s="71" t="s">
        <v>266</v>
      </c>
      <c r="B300" s="77" t="s">
        <v>65</v>
      </c>
      <c r="C300" s="73" t="s">
        <v>312</v>
      </c>
      <c r="D300" s="74">
        <v>42709</v>
      </c>
      <c r="E300" s="75"/>
      <c r="F300" s="71">
        <v>55</v>
      </c>
      <c r="G300" s="76">
        <v>3082</v>
      </c>
      <c r="H300" s="70">
        <v>-124.14727272727301</v>
      </c>
      <c r="I300" s="75">
        <v>32.071558443165401</v>
      </c>
      <c r="J300" s="71"/>
      <c r="K300" s="75"/>
      <c r="L300" s="75"/>
      <c r="M300" s="75"/>
      <c r="N300" s="75"/>
      <c r="O300" s="75"/>
      <c r="P300" s="76">
        <v>166.50909090909099</v>
      </c>
      <c r="Q300" s="75">
        <v>11.004127561300299</v>
      </c>
      <c r="R300" s="75">
        <v>19.675471698113199</v>
      </c>
      <c r="S300" s="75">
        <v>1.0441867053451599</v>
      </c>
      <c r="T300" s="75"/>
      <c r="U300" s="75"/>
    </row>
    <row r="301" spans="1:21" x14ac:dyDescent="0.2">
      <c r="A301" s="71" t="s">
        <v>266</v>
      </c>
      <c r="B301" s="77" t="s">
        <v>65</v>
      </c>
      <c r="C301" s="73" t="s">
        <v>232</v>
      </c>
      <c r="D301" s="74">
        <v>42650</v>
      </c>
      <c r="E301" s="75">
        <v>8.0459770114942493E-3</v>
      </c>
      <c r="F301" s="71">
        <v>87</v>
      </c>
      <c r="G301" s="76">
        <v>6037.0459770114903</v>
      </c>
      <c r="H301" s="70">
        <v>-124.845977011494</v>
      </c>
      <c r="I301" s="75">
        <v>26.704506606457802</v>
      </c>
      <c r="J301" s="71"/>
      <c r="K301" s="75"/>
      <c r="L301" s="75"/>
      <c r="M301" s="75"/>
      <c r="N301" s="75"/>
      <c r="O301" s="75"/>
      <c r="P301" s="76">
        <v>104.56321839080501</v>
      </c>
      <c r="Q301" s="75">
        <v>5.4692819407780799</v>
      </c>
      <c r="R301" s="75">
        <v>36.017073170731699</v>
      </c>
      <c r="S301" s="75">
        <v>2.5814073625307699</v>
      </c>
      <c r="T301" s="75"/>
      <c r="U301" s="75"/>
    </row>
    <row r="302" spans="1:21" x14ac:dyDescent="0.2">
      <c r="A302" s="71" t="s">
        <v>266</v>
      </c>
      <c r="B302" s="77" t="s">
        <v>88</v>
      </c>
      <c r="C302" s="73" t="s">
        <v>313</v>
      </c>
      <c r="D302" s="74">
        <v>42633</v>
      </c>
      <c r="E302" s="75"/>
      <c r="F302" s="71">
        <v>90</v>
      </c>
      <c r="G302" s="76">
        <v>5752.8111111111102</v>
      </c>
      <c r="H302" s="70">
        <v>-125.991111111111</v>
      </c>
      <c r="I302" s="75">
        <v>27.307152056180001</v>
      </c>
      <c r="J302" s="71"/>
      <c r="K302" s="75"/>
      <c r="L302" s="75"/>
      <c r="M302" s="75">
        <v>666.64705882352905</v>
      </c>
      <c r="N302" s="75">
        <v>3.8844063926940602</v>
      </c>
      <c r="O302" s="75">
        <v>0.239362079050528</v>
      </c>
      <c r="P302" s="76">
        <v>120.833333333333</v>
      </c>
      <c r="Q302" s="75">
        <v>4.6652820310741303</v>
      </c>
      <c r="R302" s="75">
        <v>66.833707865168506</v>
      </c>
      <c r="S302" s="75">
        <v>3.6615259214001701</v>
      </c>
      <c r="T302" s="75"/>
      <c r="U302" s="75"/>
    </row>
    <row r="303" spans="1:21" x14ac:dyDescent="0.2">
      <c r="A303" s="71" t="s">
        <v>266</v>
      </c>
      <c r="B303" s="77" t="s">
        <v>65</v>
      </c>
      <c r="C303" s="73" t="s">
        <v>80</v>
      </c>
      <c r="D303" s="74">
        <v>42940</v>
      </c>
      <c r="E303" s="75"/>
      <c r="F303" s="71">
        <v>129</v>
      </c>
      <c r="G303" s="76">
        <v>4098.1162790697699</v>
      </c>
      <c r="H303" s="70">
        <v>-126.86511627906999</v>
      </c>
      <c r="I303" s="75">
        <v>23.345687188104701</v>
      </c>
      <c r="J303" s="71"/>
      <c r="K303" s="75"/>
      <c r="L303" s="75"/>
      <c r="M303" s="75"/>
      <c r="N303" s="75"/>
      <c r="O303" s="75"/>
      <c r="P303" s="76">
        <v>121.53488372093</v>
      </c>
      <c r="Q303" s="75">
        <v>6.4344586827994004</v>
      </c>
      <c r="R303" s="75">
        <v>23.548214285714302</v>
      </c>
      <c r="S303" s="75">
        <v>2.0213754691375598</v>
      </c>
      <c r="T303" s="75"/>
      <c r="U303" s="75"/>
    </row>
    <row r="304" spans="1:21" x14ac:dyDescent="0.2">
      <c r="A304" s="71" t="s">
        <v>266</v>
      </c>
      <c r="B304" s="77" t="s">
        <v>72</v>
      </c>
      <c r="C304" s="73" t="s">
        <v>314</v>
      </c>
      <c r="D304" s="74">
        <v>42957</v>
      </c>
      <c r="E304" s="75"/>
      <c r="F304" s="71">
        <v>70</v>
      </c>
      <c r="G304" s="76">
        <v>4565.9571428571398</v>
      </c>
      <c r="H304" s="70">
        <v>-127.19285714285699</v>
      </c>
      <c r="I304" s="75">
        <v>36.502379474975399</v>
      </c>
      <c r="J304" s="71"/>
      <c r="K304" s="75"/>
      <c r="L304" s="75"/>
      <c r="M304" s="75"/>
      <c r="N304" s="75"/>
      <c r="O304" s="75"/>
      <c r="P304" s="76">
        <v>136.21428571428601</v>
      </c>
      <c r="Q304" s="75">
        <v>6.2165508353645702</v>
      </c>
      <c r="R304" s="75">
        <v>36.604347826087</v>
      </c>
      <c r="S304" s="75">
        <v>3.3573235816107201</v>
      </c>
      <c r="T304" s="75"/>
      <c r="U304" s="75"/>
    </row>
    <row r="305" spans="1:21" x14ac:dyDescent="0.2">
      <c r="A305" s="71" t="s">
        <v>266</v>
      </c>
      <c r="B305" s="77" t="s">
        <v>72</v>
      </c>
      <c r="C305" s="73" t="s">
        <v>130</v>
      </c>
      <c r="D305" s="74">
        <v>42785</v>
      </c>
      <c r="E305" s="75">
        <v>0.55555555555555602</v>
      </c>
      <c r="F305" s="71">
        <v>45</v>
      </c>
      <c r="G305" s="76">
        <v>5851.8222222222203</v>
      </c>
      <c r="H305" s="70">
        <v>-128.68</v>
      </c>
      <c r="I305" s="75">
        <v>39.742022717734997</v>
      </c>
      <c r="J305" s="71"/>
      <c r="K305" s="75"/>
      <c r="L305" s="75"/>
      <c r="M305" s="75"/>
      <c r="N305" s="75"/>
      <c r="O305" s="75"/>
      <c r="P305" s="76">
        <v>115.4</v>
      </c>
      <c r="Q305" s="75">
        <v>6.0020535206416197</v>
      </c>
      <c r="R305" s="75">
        <v>49.606666666666698</v>
      </c>
      <c r="S305" s="75">
        <v>5.9228630805301501</v>
      </c>
      <c r="T305" s="75"/>
      <c r="U305" s="75"/>
    </row>
    <row r="306" spans="1:21" x14ac:dyDescent="0.2">
      <c r="A306" s="71" t="s">
        <v>266</v>
      </c>
      <c r="B306" s="77" t="s">
        <v>75</v>
      </c>
      <c r="C306" s="73" t="s">
        <v>315</v>
      </c>
      <c r="D306" s="74">
        <v>42663</v>
      </c>
      <c r="E306" s="75"/>
      <c r="F306" s="71">
        <v>70</v>
      </c>
      <c r="G306" s="76">
        <v>5305.8714285714304</v>
      </c>
      <c r="H306" s="70">
        <v>-129.69999999999999</v>
      </c>
      <c r="I306" s="75">
        <v>27.914960223195301</v>
      </c>
      <c r="J306" s="71"/>
      <c r="K306" s="75"/>
      <c r="L306" s="75"/>
      <c r="M306" s="75"/>
      <c r="N306" s="75">
        <v>2.9868039215686299</v>
      </c>
      <c r="O306" s="75">
        <v>0.35124425484726401</v>
      </c>
      <c r="P306" s="76">
        <v>145.98571428571401</v>
      </c>
      <c r="Q306" s="75">
        <v>7.9845215908039</v>
      </c>
      <c r="R306" s="75">
        <v>31.6955882352941</v>
      </c>
      <c r="S306" s="75">
        <v>2.77977095732169</v>
      </c>
      <c r="T306" s="75"/>
      <c r="U306" s="75"/>
    </row>
    <row r="307" spans="1:21" x14ac:dyDescent="0.2">
      <c r="A307" s="71" t="s">
        <v>266</v>
      </c>
      <c r="B307" s="77" t="s">
        <v>65</v>
      </c>
      <c r="C307" s="73" t="s">
        <v>118</v>
      </c>
      <c r="D307" s="74">
        <v>42884</v>
      </c>
      <c r="E307" s="75"/>
      <c r="F307" s="71">
        <v>39</v>
      </c>
      <c r="G307" s="76">
        <v>6851.1282051282096</v>
      </c>
      <c r="H307" s="70">
        <v>-130.63589743589699</v>
      </c>
      <c r="I307" s="75">
        <v>41.787003527347998</v>
      </c>
      <c r="J307" s="71"/>
      <c r="K307" s="75"/>
      <c r="L307" s="75"/>
      <c r="M307" s="75"/>
      <c r="N307" s="75"/>
      <c r="O307" s="75"/>
      <c r="P307" s="76">
        <v>126.48717948717901</v>
      </c>
      <c r="Q307" s="75">
        <v>8.4329435451202102</v>
      </c>
      <c r="R307" s="75">
        <v>63.194285714285698</v>
      </c>
      <c r="S307" s="75">
        <v>5.93175040819842</v>
      </c>
      <c r="T307" s="75"/>
      <c r="U307" s="75"/>
    </row>
    <row r="308" spans="1:21" x14ac:dyDescent="0.2">
      <c r="A308" s="71" t="s">
        <v>266</v>
      </c>
      <c r="B308" s="77" t="s">
        <v>72</v>
      </c>
      <c r="C308" s="73" t="s">
        <v>316</v>
      </c>
      <c r="D308" s="74">
        <v>42490</v>
      </c>
      <c r="E308" s="75"/>
      <c r="F308" s="71">
        <v>58</v>
      </c>
      <c r="G308" s="76">
        <v>3229.8448275862102</v>
      </c>
      <c r="H308" s="70">
        <v>-131.01206896551699</v>
      </c>
      <c r="I308" s="75">
        <v>28.031962147890599</v>
      </c>
      <c r="J308" s="71"/>
      <c r="K308" s="75"/>
      <c r="L308" s="75"/>
      <c r="M308" s="75"/>
      <c r="N308" s="75"/>
      <c r="O308" s="75"/>
      <c r="P308" s="76">
        <v>147.05172413793099</v>
      </c>
      <c r="Q308" s="75">
        <v>8.6684728356822003</v>
      </c>
      <c r="R308" s="75">
        <v>17.827586206896601</v>
      </c>
      <c r="S308" s="75">
        <v>1.36362474037682</v>
      </c>
      <c r="T308" s="75"/>
      <c r="U308" s="75"/>
    </row>
    <row r="309" spans="1:21" x14ac:dyDescent="0.2">
      <c r="A309" s="71" t="s">
        <v>266</v>
      </c>
      <c r="B309" s="77" t="s">
        <v>75</v>
      </c>
      <c r="C309" s="73" t="s">
        <v>317</v>
      </c>
      <c r="D309" s="74">
        <v>42865</v>
      </c>
      <c r="E309" s="75"/>
      <c r="F309" s="71">
        <v>111</v>
      </c>
      <c r="G309" s="76">
        <v>2695.4774774774801</v>
      </c>
      <c r="H309" s="70">
        <v>-131.784684684685</v>
      </c>
      <c r="I309" s="75">
        <v>20.838195424053399</v>
      </c>
      <c r="J309" s="71"/>
      <c r="K309" s="75"/>
      <c r="L309" s="75"/>
      <c r="M309" s="75"/>
      <c r="N309" s="75"/>
      <c r="O309" s="75"/>
      <c r="P309" s="76">
        <v>97.585585585585605</v>
      </c>
      <c r="Q309" s="75">
        <v>5.3455143727857504</v>
      </c>
      <c r="R309" s="75">
        <v>18.863063063063102</v>
      </c>
      <c r="S309" s="75">
        <v>1.2392191459181201</v>
      </c>
      <c r="T309" s="75"/>
      <c r="U309" s="75"/>
    </row>
    <row r="310" spans="1:21" x14ac:dyDescent="0.2">
      <c r="A310" s="71" t="s">
        <v>266</v>
      </c>
      <c r="B310" s="77" t="s">
        <v>72</v>
      </c>
      <c r="C310" s="73" t="s">
        <v>318</v>
      </c>
      <c r="D310" s="74">
        <v>42866</v>
      </c>
      <c r="E310" s="75"/>
      <c r="F310" s="71">
        <v>31</v>
      </c>
      <c r="G310" s="76">
        <v>4114.1612903225796</v>
      </c>
      <c r="H310" s="70">
        <v>-132.13548387096799</v>
      </c>
      <c r="I310" s="75">
        <v>39.260463449733898</v>
      </c>
      <c r="J310" s="71"/>
      <c r="K310" s="75"/>
      <c r="L310" s="75"/>
      <c r="M310" s="75"/>
      <c r="N310" s="75"/>
      <c r="O310" s="75"/>
      <c r="P310" s="76">
        <v>201.16129032258101</v>
      </c>
      <c r="Q310" s="75">
        <v>15.3578880138376</v>
      </c>
      <c r="R310" s="75">
        <v>27.829032258064501</v>
      </c>
      <c r="S310" s="75">
        <v>3.31225224205813</v>
      </c>
      <c r="T310" s="75"/>
      <c r="U310" s="75"/>
    </row>
    <row r="311" spans="1:21" x14ac:dyDescent="0.2">
      <c r="A311" s="71" t="s">
        <v>266</v>
      </c>
      <c r="B311" s="72" t="s">
        <v>72</v>
      </c>
      <c r="C311" s="73" t="s">
        <v>319</v>
      </c>
      <c r="D311" s="74">
        <v>42743</v>
      </c>
      <c r="E311" s="75"/>
      <c r="F311" s="71">
        <v>46</v>
      </c>
      <c r="G311" s="76">
        <v>5727.1956521739103</v>
      </c>
      <c r="H311" s="70">
        <v>-132.584782608696</v>
      </c>
      <c r="I311" s="75">
        <v>36.738375856242101</v>
      </c>
      <c r="J311" s="71"/>
      <c r="K311" s="75"/>
      <c r="L311" s="75"/>
      <c r="M311" s="75"/>
      <c r="N311" s="75"/>
      <c r="O311" s="75"/>
      <c r="P311" s="76">
        <v>159.73913043478299</v>
      </c>
      <c r="Q311" s="75">
        <v>12.7362859761505</v>
      </c>
      <c r="R311" s="75">
        <v>42.717777777777798</v>
      </c>
      <c r="S311" s="75">
        <v>4.0424618572801103</v>
      </c>
      <c r="T311" s="75"/>
      <c r="U311" s="75"/>
    </row>
    <row r="312" spans="1:21" x14ac:dyDescent="0.2">
      <c r="A312" s="71" t="s">
        <v>266</v>
      </c>
      <c r="B312" s="77" t="s">
        <v>141</v>
      </c>
      <c r="C312" s="73" t="s">
        <v>320</v>
      </c>
      <c r="D312" s="74">
        <v>42776</v>
      </c>
      <c r="E312" s="75"/>
      <c r="F312" s="71">
        <v>51</v>
      </c>
      <c r="G312" s="76">
        <v>5667.1960784313696</v>
      </c>
      <c r="H312" s="70">
        <v>-133.745098039216</v>
      </c>
      <c r="I312" s="75">
        <v>38.672896554961902</v>
      </c>
      <c r="J312" s="71"/>
      <c r="K312" s="75"/>
      <c r="L312" s="75"/>
      <c r="M312" s="75"/>
      <c r="N312" s="75"/>
      <c r="O312" s="75"/>
      <c r="P312" s="76">
        <v>87.607843137254903</v>
      </c>
      <c r="Q312" s="75">
        <v>6.3150662320202198</v>
      </c>
      <c r="R312" s="75">
        <v>36.845833333333303</v>
      </c>
      <c r="S312" s="75">
        <v>3.3697627585713401</v>
      </c>
      <c r="T312" s="75"/>
      <c r="U312" s="75"/>
    </row>
    <row r="313" spans="1:21" x14ac:dyDescent="0.2">
      <c r="A313" s="71" t="s">
        <v>266</v>
      </c>
      <c r="B313" s="77" t="s">
        <v>65</v>
      </c>
      <c r="C313" s="73" t="s">
        <v>225</v>
      </c>
      <c r="D313" s="74">
        <v>42973</v>
      </c>
      <c r="E313" s="75"/>
      <c r="F313" s="71">
        <v>115</v>
      </c>
      <c r="G313" s="76">
        <v>3413.3913043478301</v>
      </c>
      <c r="H313" s="70">
        <v>-136.05391304347799</v>
      </c>
      <c r="I313" s="75">
        <v>20.028246921091199</v>
      </c>
      <c r="J313" s="71"/>
      <c r="K313" s="75"/>
      <c r="L313" s="75"/>
      <c r="M313" s="75"/>
      <c r="N313" s="75"/>
      <c r="O313" s="75"/>
      <c r="P313" s="76">
        <v>131.4</v>
      </c>
      <c r="Q313" s="75">
        <v>4.9876552412423196</v>
      </c>
      <c r="R313" s="75">
        <v>18.558260869565199</v>
      </c>
      <c r="S313" s="75">
        <v>1.5226873062147599</v>
      </c>
      <c r="T313" s="75"/>
      <c r="U313" s="75"/>
    </row>
    <row r="314" spans="1:21" x14ac:dyDescent="0.2">
      <c r="A314" s="71" t="s">
        <v>266</v>
      </c>
      <c r="B314" s="77" t="s">
        <v>65</v>
      </c>
      <c r="C314" s="73" t="s">
        <v>321</v>
      </c>
      <c r="D314" s="74">
        <v>42620</v>
      </c>
      <c r="E314" s="75"/>
      <c r="F314" s="71">
        <v>48</v>
      </c>
      <c r="G314" s="76">
        <v>4715.25</v>
      </c>
      <c r="H314" s="70">
        <v>-136.3125</v>
      </c>
      <c r="I314" s="75">
        <v>30.183871894806</v>
      </c>
      <c r="J314" s="71"/>
      <c r="K314" s="75"/>
      <c r="L314" s="75"/>
      <c r="M314" s="75"/>
      <c r="N314" s="75"/>
      <c r="O314" s="75"/>
      <c r="P314" s="76">
        <v>84</v>
      </c>
      <c r="Q314" s="75">
        <v>6.1248100274490502</v>
      </c>
      <c r="R314" s="75">
        <v>30.932608695652199</v>
      </c>
      <c r="S314" s="75">
        <v>2.8940836774120799</v>
      </c>
      <c r="T314" s="75"/>
      <c r="U314" s="75"/>
    </row>
    <row r="315" spans="1:21" x14ac:dyDescent="0.2">
      <c r="A315" s="71" t="s">
        <v>266</v>
      </c>
      <c r="B315" s="77" t="s">
        <v>75</v>
      </c>
      <c r="C315" s="73" t="s">
        <v>322</v>
      </c>
      <c r="D315" s="74">
        <v>42916</v>
      </c>
      <c r="E315" s="75"/>
      <c r="F315" s="71">
        <v>49</v>
      </c>
      <c r="G315" s="76">
        <v>5874.3877551020396</v>
      </c>
      <c r="H315" s="70">
        <v>-136.638775510204</v>
      </c>
      <c r="I315" s="75">
        <v>32.790374554190997</v>
      </c>
      <c r="J315" s="71"/>
      <c r="K315" s="75"/>
      <c r="L315" s="75"/>
      <c r="M315" s="75"/>
      <c r="N315" s="75"/>
      <c r="O315" s="75"/>
      <c r="P315" s="76">
        <v>109.65306122449</v>
      </c>
      <c r="Q315" s="75">
        <v>9.7949014494842697</v>
      </c>
      <c r="R315" s="75">
        <v>33.426190476190499</v>
      </c>
      <c r="S315" s="75">
        <v>2.2264434942889202</v>
      </c>
      <c r="T315" s="75"/>
      <c r="U315" s="75"/>
    </row>
    <row r="316" spans="1:21" x14ac:dyDescent="0.2">
      <c r="A316" s="71" t="s">
        <v>266</v>
      </c>
      <c r="B316" s="77" t="s">
        <v>141</v>
      </c>
      <c r="C316" s="73" t="s">
        <v>256</v>
      </c>
      <c r="D316" s="74">
        <v>42963</v>
      </c>
      <c r="E316" s="75"/>
      <c r="F316" s="71">
        <v>55</v>
      </c>
      <c r="G316" s="76">
        <v>5797.3090909090897</v>
      </c>
      <c r="H316" s="70">
        <v>-138.56</v>
      </c>
      <c r="I316" s="75">
        <v>34.522451934097703</v>
      </c>
      <c r="J316" s="71"/>
      <c r="K316" s="75"/>
      <c r="L316" s="75"/>
      <c r="M316" s="75"/>
      <c r="N316" s="75"/>
      <c r="O316" s="75"/>
      <c r="P316" s="76">
        <v>105.345454545455</v>
      </c>
      <c r="Q316" s="75">
        <v>6.8124078806643302</v>
      </c>
      <c r="R316" s="75">
        <v>43.157407407407398</v>
      </c>
      <c r="S316" s="75">
        <v>4.1076360193824302</v>
      </c>
      <c r="T316" s="75"/>
      <c r="U316" s="75"/>
    </row>
    <row r="317" spans="1:21" x14ac:dyDescent="0.2">
      <c r="A317" s="71" t="s">
        <v>266</v>
      </c>
      <c r="B317" s="77" t="s">
        <v>72</v>
      </c>
      <c r="C317" s="73" t="s">
        <v>145</v>
      </c>
      <c r="D317" s="74">
        <v>42956</v>
      </c>
      <c r="E317" s="75"/>
      <c r="F317" s="71">
        <v>32</v>
      </c>
      <c r="G317" s="76">
        <v>4384.84375</v>
      </c>
      <c r="H317" s="70">
        <v>-138.66249999999999</v>
      </c>
      <c r="I317" s="75">
        <v>33.545252521539801</v>
      </c>
      <c r="J317" s="71"/>
      <c r="K317" s="75"/>
      <c r="L317" s="75"/>
      <c r="M317" s="75"/>
      <c r="N317" s="75"/>
      <c r="O317" s="75"/>
      <c r="P317" s="76">
        <v>113</v>
      </c>
      <c r="Q317" s="75">
        <v>9.0458063710885295</v>
      </c>
      <c r="R317" s="75">
        <v>34.0741935483871</v>
      </c>
      <c r="S317" s="75">
        <v>4.6502375190626104</v>
      </c>
      <c r="T317" s="75"/>
      <c r="U317" s="75"/>
    </row>
    <row r="318" spans="1:21" x14ac:dyDescent="0.2">
      <c r="A318" s="71" t="s">
        <v>266</v>
      </c>
      <c r="B318" s="72" t="s">
        <v>72</v>
      </c>
      <c r="C318" s="73" t="s">
        <v>323</v>
      </c>
      <c r="D318" s="74">
        <v>42935</v>
      </c>
      <c r="E318" s="75">
        <v>0.26595744680851102</v>
      </c>
      <c r="F318" s="71">
        <v>94</v>
      </c>
      <c r="G318" s="76">
        <v>5392.5212765957403</v>
      </c>
      <c r="H318" s="70">
        <v>-138.84893617021299</v>
      </c>
      <c r="I318" s="75">
        <v>27.569832913922099</v>
      </c>
      <c r="J318" s="71"/>
      <c r="K318" s="75"/>
      <c r="L318" s="75"/>
      <c r="M318" s="75"/>
      <c r="N318" s="75">
        <v>3.5057499999999999</v>
      </c>
      <c r="O318" s="75">
        <v>0.28686678888203798</v>
      </c>
      <c r="P318" s="76">
        <v>121.840425531915</v>
      </c>
      <c r="Q318" s="75">
        <v>6.1328296818467596</v>
      </c>
      <c r="R318" s="75">
        <v>42.531168831168799</v>
      </c>
      <c r="S318" s="75">
        <v>3.65954928318367</v>
      </c>
      <c r="T318" s="75"/>
      <c r="U318" s="75"/>
    </row>
    <row r="319" spans="1:21" x14ac:dyDescent="0.2">
      <c r="A319" s="71" t="s">
        <v>266</v>
      </c>
      <c r="B319" s="77" t="s">
        <v>141</v>
      </c>
      <c r="C319" s="73" t="s">
        <v>324</v>
      </c>
      <c r="D319" s="74">
        <v>42776</v>
      </c>
      <c r="E319" s="75">
        <v>0.15625</v>
      </c>
      <c r="F319" s="71">
        <v>160</v>
      </c>
      <c r="G319" s="76">
        <v>3952.65</v>
      </c>
      <c r="H319" s="70">
        <v>-138.986875</v>
      </c>
      <c r="I319" s="75">
        <v>19.712997263280499</v>
      </c>
      <c r="J319" s="71"/>
      <c r="K319" s="75"/>
      <c r="L319" s="75"/>
      <c r="M319" s="75"/>
      <c r="N319" s="75">
        <v>3.08087202380952</v>
      </c>
      <c r="O319" s="75">
        <v>0.22566753510319201</v>
      </c>
      <c r="P319" s="76">
        <v>134.23124999999999</v>
      </c>
      <c r="Q319" s="75">
        <v>4.9355374602589599</v>
      </c>
      <c r="R319" s="75">
        <v>20.266874999999999</v>
      </c>
      <c r="S319" s="75">
        <v>1.30811350611111</v>
      </c>
      <c r="T319" s="75"/>
      <c r="U319" s="75"/>
    </row>
    <row r="320" spans="1:21" x14ac:dyDescent="0.2">
      <c r="A320" s="71" t="s">
        <v>266</v>
      </c>
      <c r="B320" s="77" t="s">
        <v>72</v>
      </c>
      <c r="C320" s="73" t="s">
        <v>325</v>
      </c>
      <c r="D320" s="74">
        <v>42877</v>
      </c>
      <c r="E320" s="75"/>
      <c r="F320" s="71">
        <v>59</v>
      </c>
      <c r="G320" s="76">
        <v>3589.8983050847501</v>
      </c>
      <c r="H320" s="70">
        <v>-139.261016949153</v>
      </c>
      <c r="I320" s="75">
        <v>34.1099515702495</v>
      </c>
      <c r="J320" s="71"/>
      <c r="K320" s="75"/>
      <c r="L320" s="75"/>
      <c r="M320" s="75"/>
      <c r="N320" s="75"/>
      <c r="O320" s="75"/>
      <c r="P320" s="76">
        <v>149.86440677966101</v>
      </c>
      <c r="Q320" s="75">
        <v>8.7610148630296898</v>
      </c>
      <c r="R320" s="75">
        <v>18.5949152542373</v>
      </c>
      <c r="S320" s="75">
        <v>1.9335852052420901</v>
      </c>
      <c r="T320" s="75"/>
      <c r="U320" s="75"/>
    </row>
    <row r="321" spans="1:21" x14ac:dyDescent="0.2">
      <c r="A321" s="71" t="s">
        <v>266</v>
      </c>
      <c r="B321" s="77" t="s">
        <v>192</v>
      </c>
      <c r="C321" s="73" t="s">
        <v>215</v>
      </c>
      <c r="D321" s="74">
        <v>42878</v>
      </c>
      <c r="E321" s="75"/>
      <c r="F321" s="71">
        <v>26</v>
      </c>
      <c r="G321" s="76">
        <v>6193.1923076923104</v>
      </c>
      <c r="H321" s="70">
        <v>-140.803846153846</v>
      </c>
      <c r="I321" s="75">
        <v>61.952676599722601</v>
      </c>
      <c r="J321" s="71"/>
      <c r="K321" s="75"/>
      <c r="L321" s="75"/>
      <c r="M321" s="75"/>
      <c r="N321" s="75"/>
      <c r="O321" s="75"/>
      <c r="P321" s="76">
        <v>116.961538461538</v>
      </c>
      <c r="Q321" s="75">
        <v>12.9478814149688</v>
      </c>
      <c r="R321" s="75">
        <v>36.676000000000002</v>
      </c>
      <c r="S321" s="75">
        <v>4.0887377025189604</v>
      </c>
      <c r="T321" s="75"/>
      <c r="U321" s="75"/>
    </row>
    <row r="322" spans="1:21" x14ac:dyDescent="0.2">
      <c r="A322" s="71" t="s">
        <v>266</v>
      </c>
      <c r="B322" s="77" t="s">
        <v>72</v>
      </c>
      <c r="C322" s="73" t="s">
        <v>260</v>
      </c>
      <c r="D322" s="74">
        <v>42905</v>
      </c>
      <c r="E322" s="75">
        <v>7.26708074534161E-3</v>
      </c>
      <c r="F322" s="71">
        <v>161</v>
      </c>
      <c r="G322" s="76">
        <v>5526.45962732919</v>
      </c>
      <c r="H322" s="70">
        <v>-141.30310559006199</v>
      </c>
      <c r="I322" s="75">
        <v>20.121374454923501</v>
      </c>
      <c r="J322" s="71"/>
      <c r="K322" s="75"/>
      <c r="L322" s="75"/>
      <c r="M322" s="75"/>
      <c r="N322" s="75"/>
      <c r="O322" s="75"/>
      <c r="P322" s="76">
        <v>144.981366459627</v>
      </c>
      <c r="Q322" s="75">
        <v>5.3111235670270904</v>
      </c>
      <c r="R322" s="75">
        <v>38.079333333333302</v>
      </c>
      <c r="S322" s="75">
        <v>2.5485882913676599</v>
      </c>
      <c r="T322" s="75"/>
      <c r="U322" s="75"/>
    </row>
    <row r="323" spans="1:21" x14ac:dyDescent="0.2">
      <c r="A323" s="71" t="s">
        <v>266</v>
      </c>
      <c r="B323" s="77" t="s">
        <v>141</v>
      </c>
      <c r="C323" s="73" t="s">
        <v>146</v>
      </c>
      <c r="D323" s="74">
        <v>42885</v>
      </c>
      <c r="E323" s="75"/>
      <c r="F323" s="71">
        <v>297</v>
      </c>
      <c r="G323" s="76">
        <v>4707.7205387205404</v>
      </c>
      <c r="H323" s="70">
        <v>-141.33164983165</v>
      </c>
      <c r="I323" s="75">
        <v>17.601429639482902</v>
      </c>
      <c r="J323" s="71"/>
      <c r="K323" s="75"/>
      <c r="L323" s="75"/>
      <c r="M323" s="75"/>
      <c r="N323" s="75"/>
      <c r="O323" s="75"/>
      <c r="P323" s="76">
        <v>153.01010101010101</v>
      </c>
      <c r="Q323" s="75">
        <v>3.7725494711709899</v>
      </c>
      <c r="R323" s="75">
        <v>33.660278745644597</v>
      </c>
      <c r="S323" s="75">
        <v>1.5173525313645</v>
      </c>
      <c r="T323" s="75"/>
      <c r="U323" s="75"/>
    </row>
    <row r="324" spans="1:21" x14ac:dyDescent="0.2">
      <c r="A324" s="71" t="s">
        <v>266</v>
      </c>
      <c r="B324" s="77" t="s">
        <v>65</v>
      </c>
      <c r="C324" s="73" t="s">
        <v>190</v>
      </c>
      <c r="D324" s="74">
        <v>42982</v>
      </c>
      <c r="E324" s="75"/>
      <c r="F324" s="71">
        <v>68</v>
      </c>
      <c r="G324" s="76">
        <v>3539.2205882352901</v>
      </c>
      <c r="H324" s="70">
        <v>-141.452941176471</v>
      </c>
      <c r="I324" s="75">
        <v>33.601080221579501</v>
      </c>
      <c r="J324" s="71"/>
      <c r="K324" s="75"/>
      <c r="L324" s="75"/>
      <c r="M324" s="75"/>
      <c r="N324" s="75">
        <v>3.6643464912280699</v>
      </c>
      <c r="O324" s="75">
        <v>0.219164323751247</v>
      </c>
      <c r="P324" s="76">
        <v>133.691176470588</v>
      </c>
      <c r="Q324" s="75">
        <v>8.5478885807651501</v>
      </c>
      <c r="R324" s="75">
        <v>25.343939393939401</v>
      </c>
      <c r="S324" s="75">
        <v>2.1503348563303102</v>
      </c>
      <c r="T324" s="75"/>
      <c r="U324" s="75"/>
    </row>
    <row r="325" spans="1:21" x14ac:dyDescent="0.2">
      <c r="A325" s="71" t="s">
        <v>266</v>
      </c>
      <c r="B325" s="77" t="s">
        <v>69</v>
      </c>
      <c r="C325" s="73" t="s">
        <v>326</v>
      </c>
      <c r="D325" s="74">
        <v>42924</v>
      </c>
      <c r="E325" s="75"/>
      <c r="F325" s="71">
        <v>32</v>
      </c>
      <c r="G325" s="76">
        <v>6088.34375</v>
      </c>
      <c r="H325" s="70">
        <v>-141.64375000000001</v>
      </c>
      <c r="I325" s="75">
        <v>52.289431975501202</v>
      </c>
      <c r="J325" s="71"/>
      <c r="K325" s="75"/>
      <c r="L325" s="75"/>
      <c r="M325" s="75"/>
      <c r="N325" s="75"/>
      <c r="O325" s="75"/>
      <c r="P325" s="76">
        <v>100.90625</v>
      </c>
      <c r="Q325" s="75">
        <v>7.1375256870618502</v>
      </c>
      <c r="R325" s="75">
        <v>36.406451612903197</v>
      </c>
      <c r="S325" s="75">
        <v>5.3430951029551297</v>
      </c>
      <c r="T325" s="75"/>
      <c r="U325" s="75"/>
    </row>
    <row r="326" spans="1:21" x14ac:dyDescent="0.2">
      <c r="A326" s="71" t="s">
        <v>266</v>
      </c>
      <c r="B326" s="77" t="s">
        <v>69</v>
      </c>
      <c r="C326" s="73" t="s">
        <v>205</v>
      </c>
      <c r="D326" s="74">
        <v>42493</v>
      </c>
      <c r="E326" s="75"/>
      <c r="F326" s="71">
        <v>66</v>
      </c>
      <c r="G326" s="76">
        <v>7317.9242424242402</v>
      </c>
      <c r="H326" s="70">
        <v>-141.82575757575799</v>
      </c>
      <c r="I326" s="75">
        <v>35.2218306371119</v>
      </c>
      <c r="J326" s="71"/>
      <c r="K326" s="75"/>
      <c r="L326" s="75"/>
      <c r="M326" s="75"/>
      <c r="N326" s="75"/>
      <c r="O326" s="75"/>
      <c r="P326" s="76">
        <v>116.121212121212</v>
      </c>
      <c r="Q326" s="75">
        <v>7.4845143985159197</v>
      </c>
      <c r="R326" s="75">
        <v>49.726229508196703</v>
      </c>
      <c r="S326" s="75">
        <v>3.4384517274759299</v>
      </c>
      <c r="T326" s="75"/>
      <c r="U326" s="75"/>
    </row>
    <row r="327" spans="1:21" x14ac:dyDescent="0.2">
      <c r="A327" s="71" t="s">
        <v>266</v>
      </c>
      <c r="B327" s="77" t="s">
        <v>65</v>
      </c>
      <c r="C327" s="73" t="s">
        <v>113</v>
      </c>
      <c r="D327" s="74">
        <v>42913</v>
      </c>
      <c r="E327" s="75">
        <v>5.74712643678161E-3</v>
      </c>
      <c r="F327" s="71">
        <v>87</v>
      </c>
      <c r="G327" s="76">
        <v>6977.28735632184</v>
      </c>
      <c r="H327" s="70">
        <v>-142.44367816092</v>
      </c>
      <c r="I327" s="75">
        <v>28.042161697489199</v>
      </c>
      <c r="J327" s="71"/>
      <c r="K327" s="75"/>
      <c r="L327" s="75"/>
      <c r="M327" s="75"/>
      <c r="N327" s="75">
        <v>2.04125925925926</v>
      </c>
      <c r="O327" s="75">
        <v>0.43897538883368897</v>
      </c>
      <c r="P327" s="76">
        <v>102.206896551724</v>
      </c>
      <c r="Q327" s="75">
        <v>4.4566022832417502</v>
      </c>
      <c r="R327" s="75">
        <v>45.084146341463402</v>
      </c>
      <c r="S327" s="75">
        <v>4.3459421414689201</v>
      </c>
      <c r="T327" s="75"/>
      <c r="U327" s="75"/>
    </row>
    <row r="328" spans="1:21" x14ac:dyDescent="0.2">
      <c r="A328" s="71" t="s">
        <v>266</v>
      </c>
      <c r="B328" s="77" t="s">
        <v>141</v>
      </c>
      <c r="C328" s="73" t="s">
        <v>327</v>
      </c>
      <c r="D328" s="74">
        <v>42955</v>
      </c>
      <c r="E328" s="75"/>
      <c r="F328" s="71">
        <v>178</v>
      </c>
      <c r="G328" s="76">
        <v>4564.4101123595501</v>
      </c>
      <c r="H328" s="70">
        <v>-142.47191011236001</v>
      </c>
      <c r="I328" s="75">
        <v>16.686837105416298</v>
      </c>
      <c r="J328" s="71"/>
      <c r="K328" s="75"/>
      <c r="L328" s="75"/>
      <c r="M328" s="75"/>
      <c r="N328" s="75">
        <v>3.4397592592592598</v>
      </c>
      <c r="O328" s="75">
        <v>0.42190028102609001</v>
      </c>
      <c r="P328" s="76">
        <v>137.65168539325799</v>
      </c>
      <c r="Q328" s="75">
        <v>5.61746445952733</v>
      </c>
      <c r="R328" s="75">
        <v>24.0960674157303</v>
      </c>
      <c r="S328" s="75">
        <v>1.606855109944</v>
      </c>
      <c r="T328" s="75"/>
      <c r="U328" s="75"/>
    </row>
    <row r="329" spans="1:21" x14ac:dyDescent="0.2">
      <c r="A329" s="71" t="s">
        <v>266</v>
      </c>
      <c r="B329" s="77" t="s">
        <v>75</v>
      </c>
      <c r="C329" s="73" t="s">
        <v>328</v>
      </c>
      <c r="D329" s="74">
        <v>42803</v>
      </c>
      <c r="E329" s="75"/>
      <c r="F329" s="71">
        <v>51</v>
      </c>
      <c r="G329" s="76">
        <v>3928.6078431372498</v>
      </c>
      <c r="H329" s="70">
        <v>-142.845098039216</v>
      </c>
      <c r="I329" s="75">
        <v>34.528187100126999</v>
      </c>
      <c r="J329" s="71"/>
      <c r="K329" s="75"/>
      <c r="L329" s="75"/>
      <c r="M329" s="75"/>
      <c r="N329" s="75"/>
      <c r="O329" s="75"/>
      <c r="P329" s="76">
        <v>90.921568627450995</v>
      </c>
      <c r="Q329" s="75">
        <v>8.3748382782046793</v>
      </c>
      <c r="R329" s="75">
        <v>28.352941176470601</v>
      </c>
      <c r="S329" s="75">
        <v>3.2344401011869301</v>
      </c>
      <c r="T329" s="75"/>
      <c r="U329" s="75"/>
    </row>
    <row r="330" spans="1:21" x14ac:dyDescent="0.2">
      <c r="A330" s="71" t="s">
        <v>266</v>
      </c>
      <c r="B330" s="77" t="s">
        <v>65</v>
      </c>
      <c r="C330" s="73" t="s">
        <v>246</v>
      </c>
      <c r="D330" s="74">
        <v>42866</v>
      </c>
      <c r="E330" s="75"/>
      <c r="F330" s="71">
        <v>45</v>
      </c>
      <c r="G330" s="76">
        <v>3810.6444444444401</v>
      </c>
      <c r="H330" s="70">
        <v>-146.004545454545</v>
      </c>
      <c r="I330" s="75">
        <v>31.032398665932501</v>
      </c>
      <c r="J330" s="71"/>
      <c r="K330" s="75"/>
      <c r="L330" s="75"/>
      <c r="M330" s="75"/>
      <c r="N330" s="75"/>
      <c r="O330" s="75"/>
      <c r="P330" s="76">
        <v>142.64444444444399</v>
      </c>
      <c r="Q330" s="75">
        <v>9.8460449710159406</v>
      </c>
      <c r="R330" s="75">
        <v>25.883720930232599</v>
      </c>
      <c r="S330" s="75">
        <v>3.5399084180715699</v>
      </c>
      <c r="T330" s="75"/>
      <c r="U330" s="75"/>
    </row>
    <row r="331" spans="1:21" x14ac:dyDescent="0.2">
      <c r="A331" s="71" t="s">
        <v>266</v>
      </c>
      <c r="B331" s="77" t="s">
        <v>72</v>
      </c>
      <c r="C331" s="73" t="s">
        <v>254</v>
      </c>
      <c r="D331" s="74">
        <v>42545</v>
      </c>
      <c r="E331" s="75">
        <v>0.14076923076923101</v>
      </c>
      <c r="F331" s="71">
        <v>26</v>
      </c>
      <c r="G331" s="76">
        <v>5615.9615384615399</v>
      </c>
      <c r="H331" s="70">
        <v>-146.203846153846</v>
      </c>
      <c r="I331" s="75">
        <v>57.034196619428798</v>
      </c>
      <c r="J331" s="71"/>
      <c r="K331" s="75"/>
      <c r="L331" s="75"/>
      <c r="M331" s="75"/>
      <c r="N331" s="75"/>
      <c r="O331" s="75"/>
      <c r="P331" s="76">
        <v>108.153846153846</v>
      </c>
      <c r="Q331" s="75">
        <v>11.8248359634343</v>
      </c>
      <c r="R331" s="75">
        <v>47.623076923076901</v>
      </c>
      <c r="S331" s="75">
        <v>7.91346721188693</v>
      </c>
      <c r="T331" s="75"/>
      <c r="U331" s="75"/>
    </row>
    <row r="332" spans="1:21" x14ac:dyDescent="0.2">
      <c r="A332" s="71" t="s">
        <v>266</v>
      </c>
      <c r="B332" s="77" t="s">
        <v>65</v>
      </c>
      <c r="C332" s="73" t="s">
        <v>329</v>
      </c>
      <c r="D332" s="74">
        <v>42892</v>
      </c>
      <c r="E332" s="75">
        <v>2.2075471698113198E-2</v>
      </c>
      <c r="F332" s="71">
        <v>53</v>
      </c>
      <c r="G332" s="76">
        <v>6682.2075471698099</v>
      </c>
      <c r="H332" s="70">
        <v>-148.21320754716999</v>
      </c>
      <c r="I332" s="75">
        <v>36.183117473680902</v>
      </c>
      <c r="J332" s="71"/>
      <c r="K332" s="75"/>
      <c r="L332" s="75"/>
      <c r="M332" s="75"/>
      <c r="N332" s="75"/>
      <c r="O332" s="75"/>
      <c r="P332" s="76">
        <v>118.169811320755</v>
      </c>
      <c r="Q332" s="75">
        <v>7.24186826127651</v>
      </c>
      <c r="R332" s="75">
        <v>47.8854166666667</v>
      </c>
      <c r="S332" s="75">
        <v>4.8991061472890598</v>
      </c>
      <c r="T332" s="75"/>
      <c r="U332" s="75"/>
    </row>
    <row r="333" spans="1:21" x14ac:dyDescent="0.2">
      <c r="A333" s="71" t="s">
        <v>266</v>
      </c>
      <c r="B333" s="72" t="s">
        <v>72</v>
      </c>
      <c r="C333" s="73" t="s">
        <v>175</v>
      </c>
      <c r="D333" s="74">
        <v>42738</v>
      </c>
      <c r="E333" s="75"/>
      <c r="F333" s="71">
        <v>29</v>
      </c>
      <c r="G333" s="76">
        <v>3698.6896551724099</v>
      </c>
      <c r="H333" s="70">
        <v>-148.48965517241399</v>
      </c>
      <c r="I333" s="75">
        <v>41.273160789994499</v>
      </c>
      <c r="J333" s="71"/>
      <c r="K333" s="75"/>
      <c r="L333" s="75"/>
      <c r="M333" s="75"/>
      <c r="N333" s="75"/>
      <c r="O333" s="75"/>
      <c r="P333" s="76">
        <v>149.51724137931001</v>
      </c>
      <c r="Q333" s="75">
        <v>13.077602849144</v>
      </c>
      <c r="R333" s="75">
        <v>20.792857142857098</v>
      </c>
      <c r="S333" s="75">
        <v>2.5644905667537601</v>
      </c>
      <c r="T333" s="75"/>
      <c r="U333" s="75"/>
    </row>
    <row r="334" spans="1:21" x14ac:dyDescent="0.2">
      <c r="A334" s="71" t="s">
        <v>266</v>
      </c>
      <c r="B334" s="77" t="s">
        <v>75</v>
      </c>
      <c r="C334" s="73" t="s">
        <v>177</v>
      </c>
      <c r="D334" s="74">
        <v>42794</v>
      </c>
      <c r="E334" s="75"/>
      <c r="F334" s="71">
        <v>169</v>
      </c>
      <c r="G334" s="76">
        <v>3871.5029585798802</v>
      </c>
      <c r="H334" s="70">
        <v>-149.21065088757399</v>
      </c>
      <c r="I334" s="75">
        <v>20.897822678527302</v>
      </c>
      <c r="J334" s="71"/>
      <c r="K334" s="75"/>
      <c r="L334" s="75"/>
      <c r="M334" s="75"/>
      <c r="N334" s="75"/>
      <c r="O334" s="75"/>
      <c r="P334" s="76">
        <v>136.84023668639099</v>
      </c>
      <c r="Q334" s="75">
        <v>4.9407901861744001</v>
      </c>
      <c r="R334" s="75">
        <v>20.351479289940801</v>
      </c>
      <c r="S334" s="75">
        <v>1.35841851576825</v>
      </c>
      <c r="T334" s="75"/>
      <c r="U334" s="75"/>
    </row>
    <row r="335" spans="1:21" x14ac:dyDescent="0.2">
      <c r="A335" s="71" t="s">
        <v>266</v>
      </c>
      <c r="B335" s="72" t="s">
        <v>72</v>
      </c>
      <c r="C335" s="73" t="s">
        <v>330</v>
      </c>
      <c r="D335" s="74">
        <v>42973</v>
      </c>
      <c r="E335" s="75"/>
      <c r="F335" s="71">
        <v>38</v>
      </c>
      <c r="G335" s="76">
        <v>4134.5526315789502</v>
      </c>
      <c r="H335" s="70">
        <v>-149.37631578947401</v>
      </c>
      <c r="I335" s="75">
        <v>30.630743589304501</v>
      </c>
      <c r="J335" s="71"/>
      <c r="K335" s="75"/>
      <c r="L335" s="75"/>
      <c r="M335" s="75"/>
      <c r="N335" s="75"/>
      <c r="O335" s="75"/>
      <c r="P335" s="76">
        <v>127.578947368421</v>
      </c>
      <c r="Q335" s="75">
        <v>10.384269177113101</v>
      </c>
      <c r="R335" s="75">
        <v>17.8394736842105</v>
      </c>
      <c r="S335" s="75">
        <v>2.4439914985245701</v>
      </c>
      <c r="T335" s="75"/>
      <c r="U335" s="75"/>
    </row>
    <row r="336" spans="1:21" x14ac:dyDescent="0.2">
      <c r="A336" s="71" t="s">
        <v>266</v>
      </c>
      <c r="B336" s="77" t="s">
        <v>72</v>
      </c>
      <c r="C336" s="73" t="s">
        <v>331</v>
      </c>
      <c r="D336" s="74">
        <v>42941</v>
      </c>
      <c r="E336" s="75"/>
      <c r="F336" s="71">
        <v>73</v>
      </c>
      <c r="G336" s="76">
        <v>5627.0136986301404</v>
      </c>
      <c r="H336" s="70">
        <v>-149.95890410958901</v>
      </c>
      <c r="I336" s="75">
        <v>27.596132225987098</v>
      </c>
      <c r="J336" s="71"/>
      <c r="K336" s="75"/>
      <c r="L336" s="75"/>
      <c r="M336" s="75"/>
      <c r="N336" s="75"/>
      <c r="O336" s="75"/>
      <c r="P336" s="76">
        <v>149.72602739726</v>
      </c>
      <c r="Q336" s="75">
        <v>8.1176954115851796</v>
      </c>
      <c r="R336" s="75">
        <v>40.942465753424599</v>
      </c>
      <c r="S336" s="75">
        <v>4.49510596284789</v>
      </c>
      <c r="T336" s="75"/>
      <c r="U336" s="75"/>
    </row>
    <row r="337" spans="1:21" x14ac:dyDescent="0.2">
      <c r="A337" s="71" t="s">
        <v>266</v>
      </c>
      <c r="B337" s="77" t="s">
        <v>65</v>
      </c>
      <c r="C337" s="73" t="s">
        <v>242</v>
      </c>
      <c r="D337" s="74">
        <v>42963</v>
      </c>
      <c r="E337" s="75"/>
      <c r="F337" s="71">
        <v>33</v>
      </c>
      <c r="G337" s="76">
        <v>5583.1515151515196</v>
      </c>
      <c r="H337" s="70">
        <v>-150.38484848484899</v>
      </c>
      <c r="I337" s="75">
        <v>46.215037383150303</v>
      </c>
      <c r="J337" s="71"/>
      <c r="K337" s="75"/>
      <c r="L337" s="75"/>
      <c r="M337" s="75"/>
      <c r="N337" s="75"/>
      <c r="O337" s="75"/>
      <c r="P337" s="76">
        <v>101.181818181818</v>
      </c>
      <c r="Q337" s="75">
        <v>10.178841556238</v>
      </c>
      <c r="R337" s="75">
        <v>50.245454545454599</v>
      </c>
      <c r="S337" s="75">
        <v>4.3502679534963802</v>
      </c>
      <c r="T337" s="75"/>
      <c r="U337" s="75"/>
    </row>
    <row r="338" spans="1:21" x14ac:dyDescent="0.2">
      <c r="A338" s="71" t="s">
        <v>266</v>
      </c>
      <c r="B338" s="77" t="s">
        <v>72</v>
      </c>
      <c r="C338" s="73" t="s">
        <v>191</v>
      </c>
      <c r="D338" s="74">
        <v>42921</v>
      </c>
      <c r="E338" s="75"/>
      <c r="F338" s="71">
        <v>44</v>
      </c>
      <c r="G338" s="76">
        <v>4088.45454545455</v>
      </c>
      <c r="H338" s="70">
        <v>-150.62727272727301</v>
      </c>
      <c r="I338" s="75">
        <v>39.766552308326503</v>
      </c>
      <c r="J338" s="71"/>
      <c r="K338" s="75"/>
      <c r="L338" s="75"/>
      <c r="M338" s="75"/>
      <c r="N338" s="75">
        <v>2.0991109499977201</v>
      </c>
      <c r="O338" s="78">
        <v>0.243272430787666</v>
      </c>
      <c r="P338" s="76">
        <v>132.886363636364</v>
      </c>
      <c r="Q338" s="75">
        <v>9.6959166177435598</v>
      </c>
      <c r="R338" s="75">
        <v>24.297619047619101</v>
      </c>
      <c r="S338" s="75">
        <v>2.8363422325430498</v>
      </c>
      <c r="T338" s="75"/>
      <c r="U338" s="75"/>
    </row>
    <row r="339" spans="1:21" x14ac:dyDescent="0.2">
      <c r="A339" s="71" t="s">
        <v>266</v>
      </c>
      <c r="B339" s="77" t="s">
        <v>75</v>
      </c>
      <c r="C339" s="73" t="s">
        <v>332</v>
      </c>
      <c r="D339" s="74">
        <v>42627</v>
      </c>
      <c r="E339" s="75"/>
      <c r="F339" s="71">
        <v>49</v>
      </c>
      <c r="G339" s="76">
        <v>4873.7346938775499</v>
      </c>
      <c r="H339" s="70">
        <v>-151.75918367346901</v>
      </c>
      <c r="I339" s="75">
        <v>27.7362175307176</v>
      </c>
      <c r="J339" s="71"/>
      <c r="K339" s="75"/>
      <c r="L339" s="75"/>
      <c r="M339" s="75"/>
      <c r="N339" s="75"/>
      <c r="O339" s="75"/>
      <c r="P339" s="76">
        <v>140.857142857143</v>
      </c>
      <c r="Q339" s="75">
        <v>9.1937293773498503</v>
      </c>
      <c r="R339" s="75">
        <v>39.873469387755101</v>
      </c>
      <c r="S339" s="75">
        <v>4.1304501981469901</v>
      </c>
      <c r="T339" s="75"/>
      <c r="U339" s="75"/>
    </row>
    <row r="340" spans="1:21" x14ac:dyDescent="0.2">
      <c r="A340" s="71" t="s">
        <v>266</v>
      </c>
      <c r="B340" s="72" t="s">
        <v>65</v>
      </c>
      <c r="C340" s="73" t="s">
        <v>333</v>
      </c>
      <c r="D340" s="74">
        <v>42971</v>
      </c>
      <c r="E340" s="75"/>
      <c r="F340" s="71">
        <v>29</v>
      </c>
      <c r="G340" s="76">
        <v>3416</v>
      </c>
      <c r="H340" s="70">
        <v>-152.68965517241401</v>
      </c>
      <c r="I340" s="75">
        <v>28.565165903151499</v>
      </c>
      <c r="J340" s="71"/>
      <c r="K340" s="75"/>
      <c r="L340" s="75"/>
      <c r="M340" s="75"/>
      <c r="N340" s="75"/>
      <c r="O340" s="75"/>
      <c r="P340" s="76">
        <v>107.206896551724</v>
      </c>
      <c r="Q340" s="75">
        <v>14.0260471374276</v>
      </c>
      <c r="R340" s="75">
        <v>22.8310344827586</v>
      </c>
      <c r="S340" s="75">
        <v>3.6391687713015801</v>
      </c>
      <c r="T340" s="75"/>
      <c r="U340" s="75"/>
    </row>
    <row r="341" spans="1:21" x14ac:dyDescent="0.2">
      <c r="A341" s="71" t="s">
        <v>266</v>
      </c>
      <c r="B341" s="77" t="s">
        <v>72</v>
      </c>
      <c r="C341" s="73" t="s">
        <v>334</v>
      </c>
      <c r="D341" s="74">
        <v>42816</v>
      </c>
      <c r="E341" s="75"/>
      <c r="F341" s="71">
        <v>85</v>
      </c>
      <c r="G341" s="76">
        <v>3328.3176470588201</v>
      </c>
      <c r="H341" s="70">
        <v>-152.743529411765</v>
      </c>
      <c r="I341" s="75">
        <v>31.338775904649602</v>
      </c>
      <c r="J341" s="71"/>
      <c r="K341" s="75"/>
      <c r="L341" s="75"/>
      <c r="M341" s="75"/>
      <c r="N341" s="75"/>
      <c r="O341" s="75"/>
      <c r="P341" s="76">
        <v>151.78823529411801</v>
      </c>
      <c r="Q341" s="75">
        <v>7.6083415471034197</v>
      </c>
      <c r="R341" s="75">
        <v>21.903529411764701</v>
      </c>
      <c r="S341" s="75">
        <v>1.83975202861022</v>
      </c>
      <c r="T341" s="75"/>
      <c r="U341" s="75"/>
    </row>
    <row r="342" spans="1:21" x14ac:dyDescent="0.2">
      <c r="A342" s="71" t="s">
        <v>266</v>
      </c>
      <c r="B342" s="77" t="s">
        <v>75</v>
      </c>
      <c r="C342" s="73" t="s">
        <v>107</v>
      </c>
      <c r="D342" s="74">
        <v>42739</v>
      </c>
      <c r="E342" s="75"/>
      <c r="F342" s="71">
        <v>87</v>
      </c>
      <c r="G342" s="76">
        <v>5598.8735632183898</v>
      </c>
      <c r="H342" s="70">
        <v>-153.073563218391</v>
      </c>
      <c r="I342" s="75">
        <v>35.317197944092499</v>
      </c>
      <c r="J342" s="71"/>
      <c r="K342" s="75"/>
      <c r="L342" s="75"/>
      <c r="M342" s="75"/>
      <c r="N342" s="75">
        <v>2.64032432432432</v>
      </c>
      <c r="O342" s="75">
        <v>0.22575740073155101</v>
      </c>
      <c r="P342" s="76">
        <v>123.425287356322</v>
      </c>
      <c r="Q342" s="75">
        <v>5.0180809722097504</v>
      </c>
      <c r="R342" s="75">
        <v>50.035632183908</v>
      </c>
      <c r="S342" s="75">
        <v>3.1443129660333402</v>
      </c>
      <c r="T342" s="75"/>
      <c r="U342" s="75"/>
    </row>
    <row r="343" spans="1:21" x14ac:dyDescent="0.2">
      <c r="A343" s="71" t="s">
        <v>266</v>
      </c>
      <c r="B343" s="77" t="s">
        <v>69</v>
      </c>
      <c r="C343" s="73" t="s">
        <v>85</v>
      </c>
      <c r="D343" s="74">
        <v>42548</v>
      </c>
      <c r="E343" s="75">
        <v>5.53846153846154E-2</v>
      </c>
      <c r="F343" s="71">
        <v>39</v>
      </c>
      <c r="G343" s="76">
        <v>6688.5384615384601</v>
      </c>
      <c r="H343" s="70">
        <v>-153.833333333333</v>
      </c>
      <c r="I343" s="75">
        <v>39.573942021101701</v>
      </c>
      <c r="J343" s="71"/>
      <c r="K343" s="75"/>
      <c r="L343" s="75"/>
      <c r="M343" s="75"/>
      <c r="N343" s="75"/>
      <c r="O343" s="75"/>
      <c r="P343" s="76">
        <v>131.79487179487199</v>
      </c>
      <c r="Q343" s="75">
        <v>11.266743694518601</v>
      </c>
      <c r="R343" s="75">
        <v>50.881578947368403</v>
      </c>
      <c r="S343" s="75">
        <v>4.4564812955033801</v>
      </c>
      <c r="T343" s="75"/>
      <c r="U343" s="75"/>
    </row>
    <row r="344" spans="1:21" x14ac:dyDescent="0.2">
      <c r="A344" s="71" t="s">
        <v>266</v>
      </c>
      <c r="B344" s="77" t="s">
        <v>65</v>
      </c>
      <c r="C344" s="73" t="s">
        <v>219</v>
      </c>
      <c r="D344" s="74">
        <v>42780</v>
      </c>
      <c r="E344" s="75"/>
      <c r="F344" s="71">
        <v>57</v>
      </c>
      <c r="G344" s="76">
        <v>5736.1754385964896</v>
      </c>
      <c r="H344" s="70">
        <v>-155.30000000000001</v>
      </c>
      <c r="I344" s="75">
        <v>31.382510933339901</v>
      </c>
      <c r="J344" s="71"/>
      <c r="K344" s="75"/>
      <c r="L344" s="75"/>
      <c r="M344" s="75"/>
      <c r="N344" s="75"/>
      <c r="O344" s="75"/>
      <c r="P344" s="76">
        <v>78.280701754386001</v>
      </c>
      <c r="Q344" s="75">
        <v>7.0326286804167104</v>
      </c>
      <c r="R344" s="75">
        <v>52.985416666666701</v>
      </c>
      <c r="S344" s="75">
        <v>4.8908901690022004</v>
      </c>
      <c r="T344" s="75"/>
      <c r="U344" s="75"/>
    </row>
    <row r="345" spans="1:21" x14ac:dyDescent="0.2">
      <c r="A345" s="71" t="s">
        <v>266</v>
      </c>
      <c r="B345" s="77" t="s">
        <v>192</v>
      </c>
      <c r="C345" s="73" t="s">
        <v>335</v>
      </c>
      <c r="D345" s="74">
        <v>42813</v>
      </c>
      <c r="E345" s="75"/>
      <c r="F345" s="71">
        <v>31</v>
      </c>
      <c r="G345" s="76">
        <v>5865.0645161290304</v>
      </c>
      <c r="H345" s="70">
        <v>-155.57333333333301</v>
      </c>
      <c r="I345" s="75">
        <v>32.897348854973501</v>
      </c>
      <c r="J345" s="71"/>
      <c r="K345" s="75"/>
      <c r="L345" s="75"/>
      <c r="M345" s="75"/>
      <c r="N345" s="75"/>
      <c r="O345" s="75"/>
      <c r="P345" s="76">
        <v>130.58064516128999</v>
      </c>
      <c r="Q345" s="75">
        <v>13.415187524973801</v>
      </c>
      <c r="R345" s="75">
        <v>40.5903225806452</v>
      </c>
      <c r="S345" s="75">
        <v>4.3910058485639496</v>
      </c>
      <c r="T345" s="75"/>
      <c r="U345" s="75"/>
    </row>
    <row r="346" spans="1:21" x14ac:dyDescent="0.2">
      <c r="A346" s="71" t="s">
        <v>266</v>
      </c>
      <c r="B346" s="77" t="s">
        <v>67</v>
      </c>
      <c r="C346" s="73" t="s">
        <v>236</v>
      </c>
      <c r="D346" s="74">
        <v>42906</v>
      </c>
      <c r="E346" s="75"/>
      <c r="F346" s="71">
        <v>49</v>
      </c>
      <c r="G346" s="76">
        <v>4676.8163265306102</v>
      </c>
      <c r="H346" s="70">
        <v>-156.61428571428601</v>
      </c>
      <c r="I346" s="75">
        <v>40.686469194441102</v>
      </c>
      <c r="J346" s="71"/>
      <c r="K346" s="75"/>
      <c r="L346" s="75"/>
      <c r="M346" s="75"/>
      <c r="N346" s="75"/>
      <c r="O346" s="75"/>
      <c r="P346" s="76">
        <v>137.040816326531</v>
      </c>
      <c r="Q346" s="75">
        <v>9.8187208035165892</v>
      </c>
      <c r="R346" s="75">
        <v>28.995918367346899</v>
      </c>
      <c r="S346" s="75">
        <v>3.0077323242860299</v>
      </c>
      <c r="T346" s="75"/>
      <c r="U346" s="75"/>
    </row>
    <row r="347" spans="1:21" x14ac:dyDescent="0.2">
      <c r="A347" s="71" t="s">
        <v>266</v>
      </c>
      <c r="B347" s="77" t="s">
        <v>75</v>
      </c>
      <c r="C347" s="73" t="s">
        <v>336</v>
      </c>
      <c r="D347" s="74">
        <v>42630</v>
      </c>
      <c r="E347" s="75"/>
      <c r="F347" s="71">
        <v>34</v>
      </c>
      <c r="G347" s="76">
        <v>2965.76470588235</v>
      </c>
      <c r="H347" s="70">
        <v>-157.70606060606099</v>
      </c>
      <c r="I347" s="75">
        <v>21.4845760122912</v>
      </c>
      <c r="J347" s="71"/>
      <c r="K347" s="75"/>
      <c r="L347" s="75"/>
      <c r="M347" s="75"/>
      <c r="N347" s="75"/>
      <c r="O347" s="75"/>
      <c r="P347" s="76">
        <v>139.08823529411799</v>
      </c>
      <c r="Q347" s="75">
        <v>11.1645740700611</v>
      </c>
      <c r="R347" s="75">
        <v>19.684848484848501</v>
      </c>
      <c r="S347" s="75">
        <v>2.1071762360143298</v>
      </c>
      <c r="T347" s="75"/>
      <c r="U347" s="75"/>
    </row>
    <row r="348" spans="1:21" x14ac:dyDescent="0.2">
      <c r="A348" s="71" t="s">
        <v>266</v>
      </c>
      <c r="B348" s="77" t="s">
        <v>88</v>
      </c>
      <c r="C348" s="73" t="s">
        <v>337</v>
      </c>
      <c r="D348" s="74">
        <v>42690</v>
      </c>
      <c r="E348" s="75">
        <v>2.6229508196721298E-3</v>
      </c>
      <c r="F348" s="71">
        <v>61</v>
      </c>
      <c r="G348" s="76">
        <v>6651.7704918032796</v>
      </c>
      <c r="H348" s="70">
        <v>-157.93934426229501</v>
      </c>
      <c r="I348" s="75">
        <v>26.936167945708</v>
      </c>
      <c r="J348" s="71"/>
      <c r="K348" s="75"/>
      <c r="L348" s="75"/>
      <c r="M348" s="75"/>
      <c r="N348" s="75"/>
      <c r="O348" s="75"/>
      <c r="P348" s="76">
        <v>108.83606557377</v>
      </c>
      <c r="Q348" s="75">
        <v>6.9639265793952099</v>
      </c>
      <c r="R348" s="75">
        <v>43.878571428571398</v>
      </c>
      <c r="S348" s="75">
        <v>4.4204687080962204</v>
      </c>
      <c r="T348" s="75"/>
      <c r="U348" s="75"/>
    </row>
    <row r="349" spans="1:21" x14ac:dyDescent="0.2">
      <c r="A349" s="71" t="s">
        <v>266</v>
      </c>
      <c r="B349" s="77" t="s">
        <v>88</v>
      </c>
      <c r="C349" s="73" t="s">
        <v>184</v>
      </c>
      <c r="D349" s="74">
        <v>42966</v>
      </c>
      <c r="E349" s="75"/>
      <c r="F349" s="71">
        <v>56</v>
      </c>
      <c r="G349" s="76">
        <v>6274.0892857142899</v>
      </c>
      <c r="H349" s="70">
        <v>-157.94285714285701</v>
      </c>
      <c r="I349" s="75">
        <v>35.706780055467</v>
      </c>
      <c r="J349" s="71"/>
      <c r="K349" s="75"/>
      <c r="L349" s="75"/>
      <c r="M349" s="75">
        <v>821.11111111111097</v>
      </c>
      <c r="N349" s="75"/>
      <c r="O349" s="75"/>
      <c r="P349" s="76">
        <v>84.803571428571402</v>
      </c>
      <c r="Q349" s="75">
        <v>5.3344883542712198</v>
      </c>
      <c r="R349" s="75">
        <v>50.248979591836701</v>
      </c>
      <c r="S349" s="75">
        <v>4.1407826522537503</v>
      </c>
      <c r="T349" s="75"/>
      <c r="U349" s="75"/>
    </row>
    <row r="350" spans="1:21" x14ac:dyDescent="0.2">
      <c r="A350" s="71" t="s">
        <v>266</v>
      </c>
      <c r="B350" s="77" t="s">
        <v>65</v>
      </c>
      <c r="C350" s="73" t="s">
        <v>127</v>
      </c>
      <c r="D350" s="74">
        <v>42510</v>
      </c>
      <c r="E350" s="75"/>
      <c r="F350" s="71">
        <v>103</v>
      </c>
      <c r="G350" s="76">
        <v>4522.5436893203896</v>
      </c>
      <c r="H350" s="70">
        <v>-158.18155339805801</v>
      </c>
      <c r="I350" s="75">
        <v>28.032812989893699</v>
      </c>
      <c r="J350" s="71"/>
      <c r="K350" s="75"/>
      <c r="L350" s="75"/>
      <c r="M350" s="75"/>
      <c r="N350" s="75"/>
      <c r="O350" s="75"/>
      <c r="P350" s="76">
        <v>119.73786407767</v>
      </c>
      <c r="Q350" s="75">
        <v>6.6537085348912797</v>
      </c>
      <c r="R350" s="75">
        <v>22.487378640776701</v>
      </c>
      <c r="S350" s="75">
        <v>1.36991531140642</v>
      </c>
      <c r="T350" s="75"/>
      <c r="U350" s="75"/>
    </row>
    <row r="351" spans="1:21" x14ac:dyDescent="0.2">
      <c r="A351" s="71" t="s">
        <v>266</v>
      </c>
      <c r="B351" s="72" t="s">
        <v>72</v>
      </c>
      <c r="C351" s="73" t="s">
        <v>185</v>
      </c>
      <c r="D351" s="74">
        <v>42708</v>
      </c>
      <c r="E351" s="75"/>
      <c r="F351" s="71">
        <v>78</v>
      </c>
      <c r="G351" s="76">
        <v>3953.4871794871801</v>
      </c>
      <c r="H351" s="70">
        <v>-159.06153846153799</v>
      </c>
      <c r="I351" s="75">
        <v>32.379957419059402</v>
      </c>
      <c r="J351" s="71"/>
      <c r="K351" s="75"/>
      <c r="L351" s="75"/>
      <c r="M351" s="75"/>
      <c r="N351" s="75"/>
      <c r="O351" s="78"/>
      <c r="P351" s="76">
        <v>81.743589743589695</v>
      </c>
      <c r="Q351" s="75">
        <v>5.09253159908942</v>
      </c>
      <c r="R351" s="75">
        <v>31.306410256410299</v>
      </c>
      <c r="S351" s="75">
        <v>3.3241617110780401</v>
      </c>
      <c r="T351" s="75"/>
      <c r="U351" s="75"/>
    </row>
    <row r="352" spans="1:21" x14ac:dyDescent="0.2">
      <c r="A352" s="71" t="s">
        <v>266</v>
      </c>
      <c r="B352" s="77" t="s">
        <v>75</v>
      </c>
      <c r="C352" s="73" t="s">
        <v>197</v>
      </c>
      <c r="D352" s="74">
        <v>42970</v>
      </c>
      <c r="E352" s="75"/>
      <c r="F352" s="71">
        <v>113</v>
      </c>
      <c r="G352" s="76">
        <v>4107.9292035398203</v>
      </c>
      <c r="H352" s="70">
        <v>-159.60884955752201</v>
      </c>
      <c r="I352" s="75">
        <v>24.182519485542599</v>
      </c>
      <c r="J352" s="71"/>
      <c r="K352" s="75"/>
      <c r="L352" s="75"/>
      <c r="M352" s="75"/>
      <c r="N352" s="75"/>
      <c r="O352" s="75"/>
      <c r="P352" s="76">
        <v>82.097345132743399</v>
      </c>
      <c r="Q352" s="75">
        <v>4.64125410479331</v>
      </c>
      <c r="R352" s="75">
        <v>32.445631067961202</v>
      </c>
      <c r="S352" s="75">
        <v>3.0859176023516399</v>
      </c>
      <c r="T352" s="75"/>
      <c r="U352" s="75"/>
    </row>
    <row r="353" spans="1:21" x14ac:dyDescent="0.2">
      <c r="A353" s="71" t="s">
        <v>266</v>
      </c>
      <c r="B353" s="72" t="s">
        <v>141</v>
      </c>
      <c r="C353" s="73" t="s">
        <v>338</v>
      </c>
      <c r="D353" s="74">
        <v>42943</v>
      </c>
      <c r="E353" s="75">
        <v>5.9905213270142199E-2</v>
      </c>
      <c r="F353" s="71">
        <v>211</v>
      </c>
      <c r="G353" s="76">
        <v>4875.0663507109002</v>
      </c>
      <c r="H353" s="70">
        <v>-160.142654028436</v>
      </c>
      <c r="I353" s="75">
        <v>21.163358683314101</v>
      </c>
      <c r="J353" s="71"/>
      <c r="K353" s="75"/>
      <c r="L353" s="75"/>
      <c r="M353" s="75"/>
      <c r="N353" s="75"/>
      <c r="O353" s="75"/>
      <c r="P353" s="76">
        <v>137.89573459715601</v>
      </c>
      <c r="Q353" s="75">
        <v>3.8977790149526199</v>
      </c>
      <c r="R353" s="75">
        <v>30.868627450980402</v>
      </c>
      <c r="S353" s="75">
        <v>1.4247230528942201</v>
      </c>
      <c r="T353" s="75"/>
      <c r="U353" s="75"/>
    </row>
    <row r="354" spans="1:21" x14ac:dyDescent="0.2">
      <c r="A354" s="71" t="s">
        <v>266</v>
      </c>
      <c r="B354" s="77" t="s">
        <v>75</v>
      </c>
      <c r="C354" s="73" t="s">
        <v>167</v>
      </c>
      <c r="D354" s="74">
        <v>42617</v>
      </c>
      <c r="E354" s="75"/>
      <c r="F354" s="71">
        <v>74</v>
      </c>
      <c r="G354" s="76">
        <v>3943.1081081081102</v>
      </c>
      <c r="H354" s="70">
        <v>-160.455405405405</v>
      </c>
      <c r="I354" s="75">
        <v>26.804068882045399</v>
      </c>
      <c r="J354" s="71"/>
      <c r="K354" s="75"/>
      <c r="L354" s="75"/>
      <c r="M354" s="75">
        <v>498.3125</v>
      </c>
      <c r="N354" s="75"/>
      <c r="O354" s="75"/>
      <c r="P354" s="76">
        <v>129.90540540540499</v>
      </c>
      <c r="Q354" s="75">
        <v>7.3713618005169401</v>
      </c>
      <c r="R354" s="75">
        <v>23.5405797101449</v>
      </c>
      <c r="S354" s="75">
        <v>2.09418909307331</v>
      </c>
      <c r="T354" s="75"/>
      <c r="U354" s="75"/>
    </row>
    <row r="355" spans="1:21" x14ac:dyDescent="0.2">
      <c r="A355" s="71" t="s">
        <v>266</v>
      </c>
      <c r="B355" s="77" t="s">
        <v>75</v>
      </c>
      <c r="C355" s="73" t="s">
        <v>151</v>
      </c>
      <c r="D355" s="74">
        <v>42789</v>
      </c>
      <c r="E355" s="75"/>
      <c r="F355" s="71">
        <v>88</v>
      </c>
      <c r="G355" s="76">
        <v>4109.2840909090901</v>
      </c>
      <c r="H355" s="70">
        <v>-160.75</v>
      </c>
      <c r="I355" s="75">
        <v>29.477052336013202</v>
      </c>
      <c r="J355" s="71"/>
      <c r="K355" s="75"/>
      <c r="L355" s="75"/>
      <c r="M355" s="75"/>
      <c r="N355" s="75">
        <v>3.8766808794946601</v>
      </c>
      <c r="O355" s="75">
        <v>0.18400739335823399</v>
      </c>
      <c r="P355" s="76">
        <v>148.06818181818201</v>
      </c>
      <c r="Q355" s="75">
        <v>6.3125820903555701</v>
      </c>
      <c r="R355" s="75">
        <v>31.336781609195398</v>
      </c>
      <c r="S355" s="75">
        <v>2.2877549725881501</v>
      </c>
      <c r="T355" s="75"/>
      <c r="U355" s="75"/>
    </row>
    <row r="356" spans="1:21" x14ac:dyDescent="0.2">
      <c r="A356" s="71" t="s">
        <v>266</v>
      </c>
      <c r="B356" s="77" t="s">
        <v>65</v>
      </c>
      <c r="C356" s="73" t="s">
        <v>161</v>
      </c>
      <c r="D356" s="74">
        <v>42749</v>
      </c>
      <c r="E356" s="75"/>
      <c r="F356" s="71">
        <v>43</v>
      </c>
      <c r="G356" s="76">
        <v>3618.2325581395298</v>
      </c>
      <c r="H356" s="70">
        <v>-160.96046511627901</v>
      </c>
      <c r="I356" s="75">
        <v>38.8724231806722</v>
      </c>
      <c r="J356" s="71"/>
      <c r="K356" s="75"/>
      <c r="L356" s="75"/>
      <c r="M356" s="75"/>
      <c r="N356" s="75"/>
      <c r="O356" s="75"/>
      <c r="P356" s="76">
        <v>132.67441860465101</v>
      </c>
      <c r="Q356" s="75">
        <v>11.700333684947999</v>
      </c>
      <c r="R356" s="75">
        <v>38.469767441860498</v>
      </c>
      <c r="S356" s="75">
        <v>4.2127693546500504</v>
      </c>
      <c r="T356" s="75"/>
      <c r="U356" s="75"/>
    </row>
    <row r="357" spans="1:21" x14ac:dyDescent="0.2">
      <c r="A357" s="71" t="s">
        <v>266</v>
      </c>
      <c r="B357" s="77" t="s">
        <v>72</v>
      </c>
      <c r="C357" s="73" t="s">
        <v>339</v>
      </c>
      <c r="D357" s="74">
        <v>42875</v>
      </c>
      <c r="E357" s="75"/>
      <c r="F357" s="71">
        <v>172</v>
      </c>
      <c r="G357" s="76">
        <v>4282.2848837209303</v>
      </c>
      <c r="H357" s="70">
        <v>-161.16802325581401</v>
      </c>
      <c r="I357" s="75">
        <v>20.9502210896744</v>
      </c>
      <c r="J357" s="71"/>
      <c r="K357" s="75"/>
      <c r="L357" s="75"/>
      <c r="M357" s="75"/>
      <c r="N357" s="75"/>
      <c r="O357" s="75"/>
      <c r="P357" s="76">
        <v>122.366279069767</v>
      </c>
      <c r="Q357" s="75">
        <v>4.5539288009467596</v>
      </c>
      <c r="R357" s="75">
        <v>25.944785276073599</v>
      </c>
      <c r="S357" s="75">
        <v>1.6840100019650599</v>
      </c>
      <c r="T357" s="75"/>
      <c r="U357" s="75"/>
    </row>
    <row r="358" spans="1:21" x14ac:dyDescent="0.2">
      <c r="A358" s="71" t="s">
        <v>266</v>
      </c>
      <c r="B358" s="77" t="s">
        <v>72</v>
      </c>
      <c r="C358" s="73" t="s">
        <v>340</v>
      </c>
      <c r="D358" s="74">
        <v>42744</v>
      </c>
      <c r="E358" s="75"/>
      <c r="F358" s="71">
        <v>34</v>
      </c>
      <c r="G358" s="76">
        <v>4331.4117647058802</v>
      </c>
      <c r="H358" s="70">
        <v>-161.361764705882</v>
      </c>
      <c r="I358" s="75">
        <v>36.284626467819599</v>
      </c>
      <c r="J358" s="71"/>
      <c r="K358" s="75"/>
      <c r="L358" s="75"/>
      <c r="M358" s="75"/>
      <c r="N358" s="75"/>
      <c r="O358" s="75"/>
      <c r="P358" s="76">
        <v>174.08823529411799</v>
      </c>
      <c r="Q358" s="75">
        <v>11.543868714461301</v>
      </c>
      <c r="R358" s="75">
        <v>31.585294117647098</v>
      </c>
      <c r="S358" s="75">
        <v>4.6632750579974198</v>
      </c>
      <c r="T358" s="75"/>
      <c r="U358" s="75"/>
    </row>
    <row r="359" spans="1:21" x14ac:dyDescent="0.2">
      <c r="A359" s="71" t="s">
        <v>266</v>
      </c>
      <c r="B359" s="77" t="s">
        <v>65</v>
      </c>
      <c r="C359" s="73" t="s">
        <v>229</v>
      </c>
      <c r="D359" s="74">
        <v>42720</v>
      </c>
      <c r="E359" s="75"/>
      <c r="F359" s="71">
        <v>61</v>
      </c>
      <c r="G359" s="76">
        <v>3802.98360655738</v>
      </c>
      <c r="H359" s="70">
        <v>-161.931147540984</v>
      </c>
      <c r="I359" s="75">
        <v>31.5442898404043</v>
      </c>
      <c r="J359" s="71"/>
      <c r="K359" s="75"/>
      <c r="L359" s="75"/>
      <c r="M359" s="75"/>
      <c r="N359" s="75"/>
      <c r="O359" s="75"/>
      <c r="P359" s="76">
        <v>156.19672131147499</v>
      </c>
      <c r="Q359" s="75">
        <v>9.9983555935431205</v>
      </c>
      <c r="R359" s="75">
        <v>32.283606557376999</v>
      </c>
      <c r="S359" s="75">
        <v>2.7647756856489401</v>
      </c>
      <c r="T359" s="75"/>
      <c r="U359" s="75"/>
    </row>
    <row r="360" spans="1:21" x14ac:dyDescent="0.2">
      <c r="A360" s="71" t="s">
        <v>266</v>
      </c>
      <c r="B360" s="77" t="s">
        <v>75</v>
      </c>
      <c r="C360" s="73" t="s">
        <v>341</v>
      </c>
      <c r="D360" s="74">
        <v>42902</v>
      </c>
      <c r="E360" s="75"/>
      <c r="F360" s="71">
        <v>44</v>
      </c>
      <c r="G360" s="76">
        <v>4537.4772727272702</v>
      </c>
      <c r="H360" s="70">
        <v>-163.481818181818</v>
      </c>
      <c r="I360" s="75">
        <v>29.914150998219299</v>
      </c>
      <c r="J360" s="71"/>
      <c r="K360" s="75"/>
      <c r="L360" s="75"/>
      <c r="M360" s="75"/>
      <c r="N360" s="75"/>
      <c r="O360" s="75"/>
      <c r="P360" s="76">
        <v>127.772727272727</v>
      </c>
      <c r="Q360" s="75">
        <v>9.2001392371784796</v>
      </c>
      <c r="R360" s="75">
        <v>32.563414634146298</v>
      </c>
      <c r="S360" s="75">
        <v>3.6098539868072002</v>
      </c>
      <c r="T360" s="75"/>
      <c r="U360" s="75"/>
    </row>
    <row r="361" spans="1:21" x14ac:dyDescent="0.2">
      <c r="A361" s="71" t="s">
        <v>266</v>
      </c>
      <c r="B361" s="77" t="s">
        <v>75</v>
      </c>
      <c r="C361" s="73" t="s">
        <v>342</v>
      </c>
      <c r="D361" s="74">
        <v>42901</v>
      </c>
      <c r="E361" s="75"/>
      <c r="F361" s="71">
        <v>27</v>
      </c>
      <c r="G361" s="76">
        <v>5592.7037037036998</v>
      </c>
      <c r="H361" s="70">
        <v>-163.848148148148</v>
      </c>
      <c r="I361" s="75">
        <v>34.789420801813499</v>
      </c>
      <c r="J361" s="71"/>
      <c r="K361" s="75"/>
      <c r="L361" s="75"/>
      <c r="M361" s="75">
        <v>685.8</v>
      </c>
      <c r="N361" s="75"/>
      <c r="O361" s="75"/>
      <c r="P361" s="76">
        <v>125.07407407407401</v>
      </c>
      <c r="Q361" s="75">
        <v>16.807179134055598</v>
      </c>
      <c r="R361" s="75">
        <v>41.588461538461502</v>
      </c>
      <c r="S361" s="75">
        <v>6.1205337296754303</v>
      </c>
      <c r="T361" s="75"/>
      <c r="U361" s="75"/>
    </row>
    <row r="362" spans="1:21" x14ac:dyDescent="0.2">
      <c r="A362" s="71" t="s">
        <v>266</v>
      </c>
      <c r="B362" s="72" t="s">
        <v>72</v>
      </c>
      <c r="C362" s="73" t="s">
        <v>343</v>
      </c>
      <c r="D362" s="74">
        <v>42955</v>
      </c>
      <c r="E362" s="75"/>
      <c r="F362" s="71">
        <v>146</v>
      </c>
      <c r="G362" s="76">
        <v>4493.41095890411</v>
      </c>
      <c r="H362" s="70">
        <v>-163.87534246575299</v>
      </c>
      <c r="I362" s="75">
        <v>22.090671389929799</v>
      </c>
      <c r="J362" s="71"/>
      <c r="K362" s="75"/>
      <c r="L362" s="75"/>
      <c r="M362" s="75"/>
      <c r="N362" s="75"/>
      <c r="O362" s="75"/>
      <c r="P362" s="76">
        <v>140.63698630137</v>
      </c>
      <c r="Q362" s="75">
        <v>6.0434724924757397</v>
      </c>
      <c r="R362" s="75">
        <v>34.000689655172401</v>
      </c>
      <c r="S362" s="75">
        <v>2.2637255886609502</v>
      </c>
      <c r="T362" s="75"/>
      <c r="U362" s="75"/>
    </row>
    <row r="363" spans="1:21" x14ac:dyDescent="0.2">
      <c r="A363" s="71" t="s">
        <v>266</v>
      </c>
      <c r="B363" s="72" t="s">
        <v>88</v>
      </c>
      <c r="C363" s="73" t="s">
        <v>344</v>
      </c>
      <c r="D363" s="74">
        <v>42904</v>
      </c>
      <c r="E363" s="75">
        <v>4.5161290322580597E-3</v>
      </c>
      <c r="F363" s="71">
        <v>31</v>
      </c>
      <c r="G363" s="76">
        <v>5740.4193548387102</v>
      </c>
      <c r="H363" s="70">
        <v>-164.58709677419401</v>
      </c>
      <c r="I363" s="75">
        <v>42.5892309933012</v>
      </c>
      <c r="J363" s="71"/>
      <c r="K363" s="75"/>
      <c r="L363" s="75"/>
      <c r="M363" s="75">
        <v>731.142857142857</v>
      </c>
      <c r="N363" s="75"/>
      <c r="O363" s="75"/>
      <c r="P363" s="76">
        <v>91.064516129032299</v>
      </c>
      <c r="Q363" s="75">
        <v>7.1157761247657998</v>
      </c>
      <c r="R363" s="75">
        <v>50.012903225806397</v>
      </c>
      <c r="S363" s="75">
        <v>6.5754720864667098</v>
      </c>
      <c r="T363" s="75"/>
      <c r="U363" s="75"/>
    </row>
    <row r="364" spans="1:21" x14ac:dyDescent="0.2">
      <c r="A364" s="71" t="s">
        <v>266</v>
      </c>
      <c r="B364" s="77" t="s">
        <v>72</v>
      </c>
      <c r="C364" s="73" t="s">
        <v>223</v>
      </c>
      <c r="D364" s="74">
        <v>42453</v>
      </c>
      <c r="E364" s="75"/>
      <c r="F364" s="71">
        <v>294</v>
      </c>
      <c r="G364" s="76">
        <v>5209.0238095238101</v>
      </c>
      <c r="H364" s="70">
        <v>-164.662244897959</v>
      </c>
      <c r="I364" s="75">
        <v>18.771362755612699</v>
      </c>
      <c r="J364" s="71"/>
      <c r="K364" s="75"/>
      <c r="L364" s="75"/>
      <c r="M364" s="75"/>
      <c r="N364" s="75">
        <v>3.6236205673758901</v>
      </c>
      <c r="O364" s="75">
        <v>0.121757145359039</v>
      </c>
      <c r="P364" s="76">
        <v>146.97959183673501</v>
      </c>
      <c r="Q364" s="75">
        <v>3.7905077722817402</v>
      </c>
      <c r="R364" s="75">
        <v>39.5143859649123</v>
      </c>
      <c r="S364" s="75">
        <v>1.59293020088044</v>
      </c>
      <c r="T364" s="75"/>
      <c r="U364" s="75"/>
    </row>
    <row r="365" spans="1:21" x14ac:dyDescent="0.2">
      <c r="A365" s="71" t="s">
        <v>266</v>
      </c>
      <c r="B365" s="77" t="s">
        <v>65</v>
      </c>
      <c r="C365" s="73" t="s">
        <v>345</v>
      </c>
      <c r="D365" s="74">
        <v>42977</v>
      </c>
      <c r="E365" s="75"/>
      <c r="F365" s="71">
        <v>35</v>
      </c>
      <c r="G365" s="76">
        <v>4333</v>
      </c>
      <c r="H365" s="70">
        <v>-166.14857142857099</v>
      </c>
      <c r="I365" s="75">
        <v>35.765009042201001</v>
      </c>
      <c r="J365" s="71"/>
      <c r="K365" s="75"/>
      <c r="L365" s="75"/>
      <c r="M365" s="75"/>
      <c r="N365" s="75">
        <v>2.8697437939343899</v>
      </c>
      <c r="O365" s="75">
        <v>0.16983759288920799</v>
      </c>
      <c r="P365" s="76">
        <v>109.94285714285699</v>
      </c>
      <c r="Q365" s="75">
        <v>9.1400809860839196</v>
      </c>
      <c r="R365" s="75">
        <v>32.014285714285698</v>
      </c>
      <c r="S365" s="75">
        <v>3.7527673662461498</v>
      </c>
      <c r="T365" s="75"/>
      <c r="U365" s="75"/>
    </row>
    <row r="366" spans="1:21" x14ac:dyDescent="0.2">
      <c r="A366" s="71" t="s">
        <v>266</v>
      </c>
      <c r="B366" s="77" t="s">
        <v>65</v>
      </c>
      <c r="C366" s="73" t="s">
        <v>346</v>
      </c>
      <c r="D366" s="74">
        <v>42958</v>
      </c>
      <c r="E366" s="75"/>
      <c r="F366" s="71">
        <v>149</v>
      </c>
      <c r="G366" s="76">
        <v>4364.9194630872498</v>
      </c>
      <c r="H366" s="70">
        <v>-166.49194630872501</v>
      </c>
      <c r="I366" s="75">
        <v>22.845675298504698</v>
      </c>
      <c r="J366" s="71"/>
      <c r="K366" s="75"/>
      <c r="L366" s="75"/>
      <c r="M366" s="75"/>
      <c r="N366" s="75"/>
      <c r="O366" s="75"/>
      <c r="P366" s="76">
        <v>141.08724832214801</v>
      </c>
      <c r="Q366" s="75">
        <v>5.0078745617425202</v>
      </c>
      <c r="R366" s="75">
        <v>26.384027777777799</v>
      </c>
      <c r="S366" s="75">
        <v>1.74764122952266</v>
      </c>
      <c r="T366" s="75"/>
      <c r="U366" s="75"/>
    </row>
    <row r="367" spans="1:21" x14ac:dyDescent="0.2">
      <c r="A367" s="71" t="s">
        <v>266</v>
      </c>
      <c r="B367" s="77" t="s">
        <v>72</v>
      </c>
      <c r="C367" s="73" t="s">
        <v>347</v>
      </c>
      <c r="D367" s="74">
        <v>42866</v>
      </c>
      <c r="E367" s="75"/>
      <c r="F367" s="71">
        <v>26</v>
      </c>
      <c r="G367" s="76">
        <v>5321.7307692307704</v>
      </c>
      <c r="H367" s="70">
        <v>-167.05</v>
      </c>
      <c r="I367" s="75">
        <v>52.811495033679002</v>
      </c>
      <c r="J367" s="71"/>
      <c r="K367" s="75"/>
      <c r="L367" s="75"/>
      <c r="M367" s="75"/>
      <c r="N367" s="75"/>
      <c r="O367" s="78"/>
      <c r="P367" s="76">
        <v>150.30769230769201</v>
      </c>
      <c r="Q367" s="75">
        <v>12.7671175267101</v>
      </c>
      <c r="R367" s="75">
        <v>46.167999999999999</v>
      </c>
      <c r="S367" s="75">
        <v>6.1175068996010697</v>
      </c>
      <c r="T367" s="75"/>
      <c r="U367" s="75"/>
    </row>
    <row r="368" spans="1:21" x14ac:dyDescent="0.2">
      <c r="A368" s="71" t="s">
        <v>266</v>
      </c>
      <c r="B368" s="77" t="s">
        <v>65</v>
      </c>
      <c r="C368" s="73" t="s">
        <v>218</v>
      </c>
      <c r="D368" s="74">
        <v>42977</v>
      </c>
      <c r="E368" s="75"/>
      <c r="F368" s="71">
        <v>42</v>
      </c>
      <c r="G368" s="76">
        <v>3258.3333333333298</v>
      </c>
      <c r="H368" s="70">
        <v>-167.50714285714301</v>
      </c>
      <c r="I368" s="75">
        <v>27.4062794064474</v>
      </c>
      <c r="J368" s="71">
        <v>26</v>
      </c>
      <c r="K368" s="75">
        <v>104.57692307692299</v>
      </c>
      <c r="L368" s="75">
        <v>101.038461538462</v>
      </c>
      <c r="M368" s="75">
        <v>374.15384615384602</v>
      </c>
      <c r="N368" s="75">
        <v>3.5769570535589801</v>
      </c>
      <c r="O368" s="75">
        <v>0.25380317268208502</v>
      </c>
      <c r="P368" s="76">
        <v>132.52380952381</v>
      </c>
      <c r="Q368" s="75">
        <v>12.9673599933726</v>
      </c>
      <c r="R368" s="75">
        <v>30.433333333333302</v>
      </c>
      <c r="S368" s="75">
        <v>2.27053199153498</v>
      </c>
      <c r="T368" s="75">
        <v>-36.992307692307698</v>
      </c>
      <c r="U368" s="75">
        <v>12.054709622544999</v>
      </c>
    </row>
    <row r="369" spans="1:21" x14ac:dyDescent="0.2">
      <c r="A369" s="71" t="s">
        <v>266</v>
      </c>
      <c r="B369" s="77" t="s">
        <v>72</v>
      </c>
      <c r="C369" s="73" t="s">
        <v>348</v>
      </c>
      <c r="D369" s="74">
        <v>42873</v>
      </c>
      <c r="E369" s="75">
        <v>7.6136363636363598E-3</v>
      </c>
      <c r="F369" s="71">
        <v>88</v>
      </c>
      <c r="G369" s="76">
        <v>3073.6818181818198</v>
      </c>
      <c r="H369" s="70">
        <v>-167.67674418604599</v>
      </c>
      <c r="I369" s="75">
        <v>24.580685458392502</v>
      </c>
      <c r="J369" s="71">
        <v>81</v>
      </c>
      <c r="K369" s="75">
        <v>129.38271604938299</v>
      </c>
      <c r="L369" s="75">
        <v>94.876543209876502</v>
      </c>
      <c r="M369" s="75">
        <v>381.45679012345698</v>
      </c>
      <c r="N369" s="75">
        <v>3.8907049514616201</v>
      </c>
      <c r="O369" s="78">
        <v>0.11270939232275499</v>
      </c>
      <c r="P369" s="76">
        <v>120.897727272727</v>
      </c>
      <c r="Q369" s="75">
        <v>5.9345533665632404</v>
      </c>
      <c r="R369" s="75">
        <v>16.207954545454498</v>
      </c>
      <c r="S369" s="75">
        <v>1.12576947049905</v>
      </c>
      <c r="T369" s="75">
        <v>-43.335365853658502</v>
      </c>
      <c r="U369" s="75">
        <v>9.3565526720100696</v>
      </c>
    </row>
    <row r="370" spans="1:21" x14ac:dyDescent="0.2">
      <c r="A370" s="71" t="s">
        <v>266</v>
      </c>
      <c r="B370" s="77" t="s">
        <v>72</v>
      </c>
      <c r="C370" s="73" t="s">
        <v>349</v>
      </c>
      <c r="D370" s="74">
        <v>42510</v>
      </c>
      <c r="E370" s="75"/>
      <c r="F370" s="71">
        <v>78</v>
      </c>
      <c r="G370" s="76">
        <v>5089.6025641025599</v>
      </c>
      <c r="H370" s="70">
        <v>-168.22435897435901</v>
      </c>
      <c r="I370" s="75">
        <v>23.7641914195673</v>
      </c>
      <c r="J370" s="71"/>
      <c r="K370" s="75"/>
      <c r="L370" s="75"/>
      <c r="M370" s="75"/>
      <c r="N370" s="75">
        <v>3.5204644869215298</v>
      </c>
      <c r="O370" s="78">
        <v>0.138092000927581</v>
      </c>
      <c r="P370" s="76">
        <v>163.84615384615401</v>
      </c>
      <c r="Q370" s="75">
        <v>7.94476177960198</v>
      </c>
      <c r="R370" s="75">
        <v>47.816883116883098</v>
      </c>
      <c r="S370" s="75">
        <v>3.6451849355853798</v>
      </c>
      <c r="T370" s="75"/>
      <c r="U370" s="75"/>
    </row>
    <row r="371" spans="1:21" x14ac:dyDescent="0.2">
      <c r="A371" s="71" t="s">
        <v>266</v>
      </c>
      <c r="B371" s="77" t="s">
        <v>65</v>
      </c>
      <c r="C371" s="73" t="s">
        <v>350</v>
      </c>
      <c r="D371" s="74">
        <v>42943</v>
      </c>
      <c r="E371" s="75"/>
      <c r="F371" s="71">
        <v>367</v>
      </c>
      <c r="G371" s="76">
        <v>3941.9400544959099</v>
      </c>
      <c r="H371" s="70">
        <v>-168.706811989101</v>
      </c>
      <c r="I371" s="75">
        <v>14.4273959112657</v>
      </c>
      <c r="J371" s="71"/>
      <c r="K371" s="75"/>
      <c r="L371" s="75"/>
      <c r="M371" s="75"/>
      <c r="N371" s="75">
        <v>3.4435750000000001</v>
      </c>
      <c r="O371" s="78">
        <v>0.24965462524666199</v>
      </c>
      <c r="P371" s="76">
        <v>155.00817438692101</v>
      </c>
      <c r="Q371" s="75">
        <v>3.76763926192424</v>
      </c>
      <c r="R371" s="75">
        <v>20.2100817438692</v>
      </c>
      <c r="S371" s="75">
        <v>0.84498355365622002</v>
      </c>
      <c r="T371" s="75"/>
      <c r="U371" s="75"/>
    </row>
    <row r="372" spans="1:21" x14ac:dyDescent="0.2">
      <c r="A372" s="71" t="s">
        <v>266</v>
      </c>
      <c r="B372" s="72" t="s">
        <v>72</v>
      </c>
      <c r="C372" s="73" t="s">
        <v>351</v>
      </c>
      <c r="D372" s="74">
        <v>42902</v>
      </c>
      <c r="E372" s="75"/>
      <c r="F372" s="71">
        <v>83</v>
      </c>
      <c r="G372" s="76">
        <v>4010.1325301204802</v>
      </c>
      <c r="H372" s="70">
        <v>-169.08072289156601</v>
      </c>
      <c r="I372" s="75">
        <v>25.6289259778064</v>
      </c>
      <c r="J372" s="71"/>
      <c r="K372" s="75"/>
      <c r="L372" s="75"/>
      <c r="M372" s="75"/>
      <c r="N372" s="75">
        <v>3.7445606481481502</v>
      </c>
      <c r="O372" s="75">
        <v>0.20069319790221701</v>
      </c>
      <c r="P372" s="76">
        <v>180.96385542168699</v>
      </c>
      <c r="Q372" s="75">
        <v>7.9373732523588698</v>
      </c>
      <c r="R372" s="75">
        <v>24.958024691357998</v>
      </c>
      <c r="S372" s="75">
        <v>1.996888678838</v>
      </c>
      <c r="T372" s="75"/>
      <c r="U372" s="75"/>
    </row>
    <row r="373" spans="1:21" x14ac:dyDescent="0.2">
      <c r="A373" s="71" t="s">
        <v>266</v>
      </c>
      <c r="B373" s="77" t="s">
        <v>72</v>
      </c>
      <c r="C373" s="73" t="s">
        <v>352</v>
      </c>
      <c r="D373" s="74">
        <v>42950</v>
      </c>
      <c r="E373" s="75">
        <v>0.18796992481203001</v>
      </c>
      <c r="F373" s="71">
        <v>133</v>
      </c>
      <c r="G373" s="76">
        <v>4516.4586466165401</v>
      </c>
      <c r="H373" s="70">
        <v>-169.663157894737</v>
      </c>
      <c r="I373" s="75">
        <v>24.603846077893198</v>
      </c>
      <c r="J373" s="71"/>
      <c r="K373" s="75"/>
      <c r="L373" s="75"/>
      <c r="M373" s="75"/>
      <c r="N373" s="75"/>
      <c r="O373" s="75"/>
      <c r="P373" s="76">
        <v>129.63909774436101</v>
      </c>
      <c r="Q373" s="75">
        <v>4.9985112655607002</v>
      </c>
      <c r="R373" s="75">
        <v>34.8492307692308</v>
      </c>
      <c r="S373" s="75">
        <v>2.48377447734849</v>
      </c>
      <c r="T373" s="75"/>
      <c r="U373" s="75"/>
    </row>
    <row r="374" spans="1:21" x14ac:dyDescent="0.2">
      <c r="A374" s="71" t="s">
        <v>266</v>
      </c>
      <c r="B374" s="77" t="s">
        <v>72</v>
      </c>
      <c r="C374" s="73" t="s">
        <v>211</v>
      </c>
      <c r="D374" s="74">
        <v>42913</v>
      </c>
      <c r="E374" s="75"/>
      <c r="F374" s="71">
        <v>158</v>
      </c>
      <c r="G374" s="76">
        <v>3520.83544303797</v>
      </c>
      <c r="H374" s="70">
        <v>-171.59303797468399</v>
      </c>
      <c r="I374" s="75">
        <v>24.7726663823513</v>
      </c>
      <c r="J374" s="71"/>
      <c r="K374" s="75"/>
      <c r="L374" s="75"/>
      <c r="M374" s="75"/>
      <c r="N374" s="75"/>
      <c r="O374" s="75"/>
      <c r="P374" s="76">
        <v>147.569620253165</v>
      </c>
      <c r="Q374" s="75">
        <v>5.4272089548975302</v>
      </c>
      <c r="R374" s="75">
        <v>31.4</v>
      </c>
      <c r="S374" s="75">
        <v>1.81769798117921</v>
      </c>
      <c r="T374" s="75"/>
      <c r="U374" s="75"/>
    </row>
    <row r="375" spans="1:21" x14ac:dyDescent="0.2">
      <c r="A375" s="71" t="s">
        <v>266</v>
      </c>
      <c r="B375" s="77" t="s">
        <v>65</v>
      </c>
      <c r="C375" s="73" t="s">
        <v>222</v>
      </c>
      <c r="D375" s="74">
        <v>42652</v>
      </c>
      <c r="E375" s="75"/>
      <c r="F375" s="71">
        <v>34</v>
      </c>
      <c r="G375" s="76">
        <v>6075.4705882352901</v>
      </c>
      <c r="H375" s="70">
        <v>-173.10294117647101</v>
      </c>
      <c r="I375" s="75">
        <v>33.919397088488999</v>
      </c>
      <c r="J375" s="71"/>
      <c r="K375" s="75"/>
      <c r="L375" s="75"/>
      <c r="M375" s="75"/>
      <c r="N375" s="75"/>
      <c r="O375" s="75"/>
      <c r="P375" s="76">
        <v>94.088235294117695</v>
      </c>
      <c r="Q375" s="75">
        <v>10.7126100288922</v>
      </c>
      <c r="R375" s="75">
        <v>50.012903225806497</v>
      </c>
      <c r="S375" s="75">
        <v>6.8897816528841496</v>
      </c>
      <c r="T375" s="75"/>
      <c r="U375" s="75"/>
    </row>
    <row r="376" spans="1:21" x14ac:dyDescent="0.2">
      <c r="A376" s="71" t="s">
        <v>266</v>
      </c>
      <c r="B376" s="77" t="s">
        <v>65</v>
      </c>
      <c r="C376" s="73" t="s">
        <v>353</v>
      </c>
      <c r="D376" s="74">
        <v>42904</v>
      </c>
      <c r="E376" s="75"/>
      <c r="F376" s="71">
        <v>53</v>
      </c>
      <c r="G376" s="76">
        <v>4176.0377358490596</v>
      </c>
      <c r="H376" s="70">
        <v>-173.50754716981101</v>
      </c>
      <c r="I376" s="75">
        <v>21.5132144304619</v>
      </c>
      <c r="J376" s="71"/>
      <c r="K376" s="75"/>
      <c r="L376" s="75"/>
      <c r="M376" s="75"/>
      <c r="N376" s="75"/>
      <c r="O376" s="75"/>
      <c r="P376" s="76">
        <v>112.88679245282999</v>
      </c>
      <c r="Q376" s="75">
        <v>9.7233376421753199</v>
      </c>
      <c r="R376" s="75">
        <v>26.890566037735798</v>
      </c>
      <c r="S376" s="75">
        <v>2.3405079028868201</v>
      </c>
      <c r="T376" s="75"/>
      <c r="U376" s="75"/>
    </row>
    <row r="377" spans="1:21" x14ac:dyDescent="0.2">
      <c r="A377" s="71" t="s">
        <v>266</v>
      </c>
      <c r="B377" s="77" t="s">
        <v>192</v>
      </c>
      <c r="C377" s="73" t="s">
        <v>354</v>
      </c>
      <c r="D377" s="74">
        <v>42821</v>
      </c>
      <c r="E377" s="75"/>
      <c r="F377" s="71">
        <v>38</v>
      </c>
      <c r="G377" s="76">
        <v>5609.2368421052597</v>
      </c>
      <c r="H377" s="70">
        <v>-174.53157894736799</v>
      </c>
      <c r="I377" s="75">
        <v>25.315079394317198</v>
      </c>
      <c r="J377" s="71"/>
      <c r="K377" s="75"/>
      <c r="L377" s="75"/>
      <c r="M377" s="75"/>
      <c r="N377" s="75"/>
      <c r="O377" s="75"/>
      <c r="P377" s="76">
        <v>99.315789473684205</v>
      </c>
      <c r="Q377" s="75">
        <v>7.8088020933120603</v>
      </c>
      <c r="R377" s="75">
        <v>46.662162162162197</v>
      </c>
      <c r="S377" s="75">
        <v>4.7449694419748996</v>
      </c>
      <c r="T377" s="75"/>
      <c r="U377" s="75"/>
    </row>
    <row r="378" spans="1:21" x14ac:dyDescent="0.2">
      <c r="A378" s="71" t="s">
        <v>266</v>
      </c>
      <c r="B378" s="77" t="s">
        <v>72</v>
      </c>
      <c r="C378" s="73" t="s">
        <v>163</v>
      </c>
      <c r="D378" s="74">
        <v>42691</v>
      </c>
      <c r="E378" s="75"/>
      <c r="F378" s="71">
        <v>246</v>
      </c>
      <c r="G378" s="76">
        <v>2889.7073170731701</v>
      </c>
      <c r="H378" s="70">
        <v>-175.64227642276401</v>
      </c>
      <c r="I378" s="75">
        <v>17.086180943446902</v>
      </c>
      <c r="J378" s="71"/>
      <c r="K378" s="75"/>
      <c r="L378" s="75"/>
      <c r="M378" s="75"/>
      <c r="N378" s="75"/>
      <c r="O378" s="78"/>
      <c r="P378" s="76">
        <v>104.268292682927</v>
      </c>
      <c r="Q378" s="75">
        <v>4.2146455341242</v>
      </c>
      <c r="R378" s="75">
        <v>27.9351020408163</v>
      </c>
      <c r="S378" s="75">
        <v>1.33775825853846</v>
      </c>
      <c r="T378" s="75"/>
      <c r="U378" s="75"/>
    </row>
    <row r="379" spans="1:21" x14ac:dyDescent="0.2">
      <c r="A379" s="71" t="s">
        <v>266</v>
      </c>
      <c r="B379" s="72" t="s">
        <v>65</v>
      </c>
      <c r="C379" s="73" t="s">
        <v>355</v>
      </c>
      <c r="D379" s="74">
        <v>42868</v>
      </c>
      <c r="E379" s="75"/>
      <c r="F379" s="71">
        <v>36</v>
      </c>
      <c r="G379" s="76">
        <v>2889.25</v>
      </c>
      <c r="H379" s="70">
        <v>-176.25</v>
      </c>
      <c r="I379" s="75">
        <v>24.3159939852778</v>
      </c>
      <c r="J379" s="71"/>
      <c r="K379" s="75"/>
      <c r="L379" s="75"/>
      <c r="M379" s="75"/>
      <c r="N379" s="75"/>
      <c r="O379" s="78"/>
      <c r="P379" s="76">
        <v>115.138888888889</v>
      </c>
      <c r="Q379" s="75">
        <v>13.300743073750899</v>
      </c>
      <c r="R379" s="75">
        <v>21.117142857142898</v>
      </c>
      <c r="S379" s="75">
        <v>1.7623727594062599</v>
      </c>
      <c r="T379" s="75"/>
      <c r="U379" s="75"/>
    </row>
    <row r="380" spans="1:21" x14ac:dyDescent="0.2">
      <c r="A380" s="71" t="s">
        <v>266</v>
      </c>
      <c r="B380" s="77" t="s">
        <v>75</v>
      </c>
      <c r="C380" s="73" t="s">
        <v>170</v>
      </c>
      <c r="D380" s="74">
        <v>42858</v>
      </c>
      <c r="E380" s="75"/>
      <c r="F380" s="71">
        <v>155</v>
      </c>
      <c r="G380" s="76">
        <v>3941.4838709677401</v>
      </c>
      <c r="H380" s="70">
        <v>-176.69225806451601</v>
      </c>
      <c r="I380" s="75">
        <v>23.132626221943699</v>
      </c>
      <c r="J380" s="71"/>
      <c r="K380" s="75"/>
      <c r="L380" s="75"/>
      <c r="M380" s="75"/>
      <c r="N380" s="75"/>
      <c r="O380" s="75"/>
      <c r="P380" s="76">
        <v>119.896774193548</v>
      </c>
      <c r="Q380" s="75">
        <v>4.9561983737905804</v>
      </c>
      <c r="R380" s="75">
        <v>22.6483660130719</v>
      </c>
      <c r="S380" s="75">
        <v>1.84437665245816</v>
      </c>
      <c r="T380" s="75"/>
      <c r="U380" s="75"/>
    </row>
    <row r="381" spans="1:21" x14ac:dyDescent="0.2">
      <c r="A381" s="71" t="s">
        <v>266</v>
      </c>
      <c r="B381" s="77" t="s">
        <v>65</v>
      </c>
      <c r="C381" s="73" t="s">
        <v>356</v>
      </c>
      <c r="D381" s="74">
        <v>42725</v>
      </c>
      <c r="E381" s="75"/>
      <c r="F381" s="71">
        <v>53</v>
      </c>
      <c r="G381" s="76">
        <v>4768.5094339622601</v>
      </c>
      <c r="H381" s="70">
        <v>-176.69245283018901</v>
      </c>
      <c r="I381" s="75">
        <v>31.350856272759799</v>
      </c>
      <c r="J381" s="71"/>
      <c r="K381" s="75"/>
      <c r="L381" s="75"/>
      <c r="M381" s="75"/>
      <c r="N381" s="75"/>
      <c r="O381" s="75"/>
      <c r="P381" s="76">
        <v>102.56603773584899</v>
      </c>
      <c r="Q381" s="75">
        <v>6.3832321522640001</v>
      </c>
      <c r="R381" s="75">
        <v>41.35</v>
      </c>
      <c r="S381" s="75">
        <v>3.0559259766688101</v>
      </c>
      <c r="T381" s="75"/>
      <c r="U381" s="75"/>
    </row>
    <row r="382" spans="1:21" x14ac:dyDescent="0.2">
      <c r="A382" s="71" t="s">
        <v>266</v>
      </c>
      <c r="B382" s="72" t="s">
        <v>65</v>
      </c>
      <c r="C382" s="73" t="s">
        <v>357</v>
      </c>
      <c r="D382" s="74">
        <v>42744</v>
      </c>
      <c r="E382" s="75"/>
      <c r="F382" s="71">
        <v>41</v>
      </c>
      <c r="G382" s="76">
        <v>3145.8292682926799</v>
      </c>
      <c r="H382" s="70">
        <v>-176.91219512195099</v>
      </c>
      <c r="I382" s="75">
        <v>35.224185703534701</v>
      </c>
      <c r="J382" s="71"/>
      <c r="K382" s="75"/>
      <c r="L382" s="75"/>
      <c r="M382" s="75"/>
      <c r="N382" s="75"/>
      <c r="O382" s="78"/>
      <c r="P382" s="76">
        <v>91.365853658536594</v>
      </c>
      <c r="Q382" s="75">
        <v>10.577285608826299</v>
      </c>
      <c r="R382" s="75">
        <v>21.6243902439024</v>
      </c>
      <c r="S382" s="75">
        <v>3.1665164757687099</v>
      </c>
      <c r="T382" s="75"/>
      <c r="U382" s="75"/>
    </row>
    <row r="383" spans="1:21" x14ac:dyDescent="0.2">
      <c r="A383" s="71" t="s">
        <v>266</v>
      </c>
      <c r="B383" s="77" t="s">
        <v>72</v>
      </c>
      <c r="C383" s="73" t="s">
        <v>358</v>
      </c>
      <c r="D383" s="74">
        <v>42653</v>
      </c>
      <c r="E383" s="75"/>
      <c r="F383" s="71">
        <v>76</v>
      </c>
      <c r="G383" s="76">
        <v>5557.53947368421</v>
      </c>
      <c r="H383" s="70">
        <v>-177.59473684210499</v>
      </c>
      <c r="I383" s="75">
        <v>22.763176627109299</v>
      </c>
      <c r="J383" s="71"/>
      <c r="K383" s="75"/>
      <c r="L383" s="75"/>
      <c r="M383" s="75"/>
      <c r="N383" s="75">
        <v>3.66002380952381</v>
      </c>
      <c r="O383" s="75">
        <v>0.22435847602733</v>
      </c>
      <c r="P383" s="76">
        <v>133.93421052631601</v>
      </c>
      <c r="Q383" s="75">
        <v>6.5803624793859798</v>
      </c>
      <c r="R383" s="75">
        <v>35.745945945945898</v>
      </c>
      <c r="S383" s="75">
        <v>3.1231707355072902</v>
      </c>
      <c r="T383" s="75"/>
      <c r="U383" s="75"/>
    </row>
    <row r="384" spans="1:21" x14ac:dyDescent="0.2">
      <c r="A384" s="71" t="s">
        <v>266</v>
      </c>
      <c r="B384" s="77" t="s">
        <v>67</v>
      </c>
      <c r="C384" s="73" t="s">
        <v>359</v>
      </c>
      <c r="D384" s="74">
        <v>42625</v>
      </c>
      <c r="E384" s="75"/>
      <c r="F384" s="71">
        <v>32</v>
      </c>
      <c r="G384" s="76">
        <v>5806.34375</v>
      </c>
      <c r="H384" s="70">
        <v>-177.60312500000001</v>
      </c>
      <c r="I384" s="75">
        <v>39.642648070682</v>
      </c>
      <c r="J384" s="71"/>
      <c r="K384" s="75"/>
      <c r="L384" s="75"/>
      <c r="M384" s="75"/>
      <c r="N384" s="75"/>
      <c r="O384" s="75"/>
      <c r="P384" s="76">
        <v>117.75</v>
      </c>
      <c r="Q384" s="75">
        <v>13.694389008735699</v>
      </c>
      <c r="R384" s="75">
        <v>30.374193548387101</v>
      </c>
      <c r="S384" s="75">
        <v>4.32366075415624</v>
      </c>
      <c r="T384" s="75"/>
      <c r="U384" s="75"/>
    </row>
    <row r="385" spans="1:21" x14ac:dyDescent="0.2">
      <c r="A385" s="71" t="s">
        <v>266</v>
      </c>
      <c r="B385" s="77" t="s">
        <v>65</v>
      </c>
      <c r="C385" s="73" t="s">
        <v>149</v>
      </c>
      <c r="D385" s="74">
        <v>42931</v>
      </c>
      <c r="E385" s="75"/>
      <c r="F385" s="71">
        <v>160</v>
      </c>
      <c r="G385" s="76">
        <v>5554.5062500000004</v>
      </c>
      <c r="H385" s="70">
        <v>-177.80125000000001</v>
      </c>
      <c r="I385" s="75">
        <v>20.8113512769186</v>
      </c>
      <c r="J385" s="71"/>
      <c r="K385" s="75"/>
      <c r="L385" s="75"/>
      <c r="M385" s="75"/>
      <c r="N385" s="75"/>
      <c r="O385" s="75"/>
      <c r="P385" s="76">
        <v>127.28125</v>
      </c>
      <c r="Q385" s="75">
        <v>5.0655620786407196</v>
      </c>
      <c r="R385" s="75">
        <v>36.159872611464998</v>
      </c>
      <c r="S385" s="75">
        <v>1.4299452700423601</v>
      </c>
      <c r="T385" s="75"/>
      <c r="U385" s="75"/>
    </row>
    <row r="386" spans="1:21" x14ac:dyDescent="0.2">
      <c r="A386" s="71" t="s">
        <v>266</v>
      </c>
      <c r="B386" s="77" t="s">
        <v>75</v>
      </c>
      <c r="C386" s="73" t="s">
        <v>169</v>
      </c>
      <c r="D386" s="74">
        <v>42976</v>
      </c>
      <c r="E386" s="75"/>
      <c r="F386" s="71">
        <v>63</v>
      </c>
      <c r="G386" s="76">
        <v>4321.5238095238101</v>
      </c>
      <c r="H386" s="70">
        <v>-178.42222222222199</v>
      </c>
      <c r="I386" s="75">
        <v>33.504430964229002</v>
      </c>
      <c r="J386" s="71"/>
      <c r="K386" s="75"/>
      <c r="L386" s="75"/>
      <c r="M386" s="75"/>
      <c r="N386" s="75"/>
      <c r="O386" s="75"/>
      <c r="P386" s="76">
        <v>92.158730158730194</v>
      </c>
      <c r="Q386" s="75">
        <v>6.8517774518343497</v>
      </c>
      <c r="R386" s="75">
        <v>27.680327868852501</v>
      </c>
      <c r="S386" s="75">
        <v>3.0466615426701802</v>
      </c>
      <c r="T386" s="75"/>
      <c r="U386" s="75"/>
    </row>
    <row r="387" spans="1:21" x14ac:dyDescent="0.2">
      <c r="A387" s="71" t="s">
        <v>266</v>
      </c>
      <c r="B387" s="77" t="s">
        <v>69</v>
      </c>
      <c r="C387" s="73" t="s">
        <v>360</v>
      </c>
      <c r="D387" s="74">
        <v>42822</v>
      </c>
      <c r="E387" s="75"/>
      <c r="F387" s="71">
        <v>50</v>
      </c>
      <c r="G387" s="76">
        <v>5693.48</v>
      </c>
      <c r="H387" s="70">
        <v>-179.81800000000001</v>
      </c>
      <c r="I387" s="75">
        <v>34.9628290885843</v>
      </c>
      <c r="J387" s="71"/>
      <c r="K387" s="75"/>
      <c r="L387" s="75"/>
      <c r="M387" s="75"/>
      <c r="N387" s="75"/>
      <c r="O387" s="75"/>
      <c r="P387" s="76">
        <v>89.64</v>
      </c>
      <c r="Q387" s="75">
        <v>6.4498542935606897</v>
      </c>
      <c r="R387" s="75">
        <v>37.164444444444399</v>
      </c>
      <c r="S387" s="75">
        <v>3.64894222330883</v>
      </c>
      <c r="T387" s="75"/>
      <c r="U387" s="75"/>
    </row>
    <row r="388" spans="1:21" x14ac:dyDescent="0.2">
      <c r="A388" s="71" t="s">
        <v>266</v>
      </c>
      <c r="B388" s="77" t="s">
        <v>72</v>
      </c>
      <c r="C388" s="73" t="s">
        <v>139</v>
      </c>
      <c r="D388" s="74">
        <v>42738</v>
      </c>
      <c r="E388" s="75"/>
      <c r="F388" s="71">
        <v>50</v>
      </c>
      <c r="G388" s="76">
        <v>3014.12</v>
      </c>
      <c r="H388" s="70">
        <v>-181.14400000000001</v>
      </c>
      <c r="I388" s="75">
        <v>33.672800161166798</v>
      </c>
      <c r="J388" s="71"/>
      <c r="K388" s="75"/>
      <c r="L388" s="75"/>
      <c r="M388" s="75"/>
      <c r="N388" s="75"/>
      <c r="O388" s="75"/>
      <c r="P388" s="76">
        <v>151.74</v>
      </c>
      <c r="Q388" s="75">
        <v>11.417523588675399</v>
      </c>
      <c r="R388" s="75">
        <v>22.308</v>
      </c>
      <c r="S388" s="75">
        <v>2.09587123767133</v>
      </c>
      <c r="T388" s="75"/>
      <c r="U388" s="75"/>
    </row>
    <row r="389" spans="1:21" x14ac:dyDescent="0.2">
      <c r="A389" s="71" t="s">
        <v>266</v>
      </c>
      <c r="B389" s="77" t="s">
        <v>72</v>
      </c>
      <c r="C389" s="73" t="s">
        <v>241</v>
      </c>
      <c r="D389" s="74">
        <v>42765</v>
      </c>
      <c r="E389" s="75"/>
      <c r="F389" s="71">
        <v>72</v>
      </c>
      <c r="G389" s="76">
        <v>4721.0277777777801</v>
      </c>
      <c r="H389" s="70">
        <v>-181.194444444444</v>
      </c>
      <c r="I389" s="75">
        <v>29.087800206419001</v>
      </c>
      <c r="J389" s="71"/>
      <c r="K389" s="75"/>
      <c r="L389" s="75"/>
      <c r="M389" s="75"/>
      <c r="N389" s="75"/>
      <c r="O389" s="75"/>
      <c r="P389" s="76">
        <v>163.527777777778</v>
      </c>
      <c r="Q389" s="75">
        <v>8.64033043037686</v>
      </c>
      <c r="R389" s="75">
        <v>33.450000000000003</v>
      </c>
      <c r="S389" s="75">
        <v>2.05841435091738</v>
      </c>
      <c r="T389" s="75"/>
      <c r="U389" s="75"/>
    </row>
    <row r="390" spans="1:21" x14ac:dyDescent="0.2">
      <c r="A390" s="71" t="s">
        <v>266</v>
      </c>
      <c r="B390" s="77" t="s">
        <v>65</v>
      </c>
      <c r="C390" s="73" t="s">
        <v>361</v>
      </c>
      <c r="D390" s="74">
        <v>42931</v>
      </c>
      <c r="E390" s="75"/>
      <c r="F390" s="71">
        <v>36</v>
      </c>
      <c r="G390" s="76">
        <v>5221.8611111111104</v>
      </c>
      <c r="H390" s="70">
        <v>-181.32499999999999</v>
      </c>
      <c r="I390" s="75">
        <v>36.381922812568398</v>
      </c>
      <c r="J390" s="71"/>
      <c r="K390" s="75"/>
      <c r="L390" s="75"/>
      <c r="M390" s="75"/>
      <c r="N390" s="75"/>
      <c r="O390" s="75"/>
      <c r="P390" s="76">
        <v>119.472222222222</v>
      </c>
      <c r="Q390" s="75">
        <v>9.4189513546260208</v>
      </c>
      <c r="R390" s="75">
        <v>35.147058823529399</v>
      </c>
      <c r="S390" s="75">
        <v>3.4468752422627702</v>
      </c>
      <c r="T390" s="75"/>
      <c r="U390" s="75"/>
    </row>
    <row r="391" spans="1:21" x14ac:dyDescent="0.2">
      <c r="A391" s="71" t="s">
        <v>266</v>
      </c>
      <c r="B391" s="77" t="s">
        <v>141</v>
      </c>
      <c r="C391" s="73" t="s">
        <v>362</v>
      </c>
      <c r="D391" s="74">
        <v>42948</v>
      </c>
      <c r="E391" s="75"/>
      <c r="F391" s="71">
        <v>88</v>
      </c>
      <c r="G391" s="76">
        <v>5437.1136363636397</v>
      </c>
      <c r="H391" s="70">
        <v>-182.245454545455</v>
      </c>
      <c r="I391" s="75">
        <v>23.458004279079098</v>
      </c>
      <c r="J391" s="71"/>
      <c r="K391" s="75"/>
      <c r="L391" s="75"/>
      <c r="M391" s="75"/>
      <c r="N391" s="75"/>
      <c r="O391" s="78"/>
      <c r="P391" s="76">
        <v>93.488636363636402</v>
      </c>
      <c r="Q391" s="75">
        <v>4.6823328523252101</v>
      </c>
      <c r="R391" s="75">
        <v>36.571764705882302</v>
      </c>
      <c r="S391" s="75">
        <v>2.58460352531957</v>
      </c>
      <c r="T391" s="75"/>
      <c r="U391" s="75"/>
    </row>
    <row r="392" spans="1:21" x14ac:dyDescent="0.2">
      <c r="A392" s="71" t="s">
        <v>266</v>
      </c>
      <c r="B392" s="77" t="s">
        <v>65</v>
      </c>
      <c r="C392" s="73" t="s">
        <v>363</v>
      </c>
      <c r="D392" s="74">
        <v>42952</v>
      </c>
      <c r="E392" s="75">
        <v>1.77551020408163E-2</v>
      </c>
      <c r="F392" s="71">
        <v>98</v>
      </c>
      <c r="G392" s="76">
        <v>4961.2959183673502</v>
      </c>
      <c r="H392" s="70">
        <v>-183.59693877551001</v>
      </c>
      <c r="I392" s="75">
        <v>30.3027356318673</v>
      </c>
      <c r="J392" s="71"/>
      <c r="K392" s="75"/>
      <c r="L392" s="75"/>
      <c r="M392" s="75"/>
      <c r="N392" s="75">
        <v>3.9952078320802</v>
      </c>
      <c r="O392" s="75">
        <v>0.28219510185438501</v>
      </c>
      <c r="P392" s="76">
        <v>134.21428571428601</v>
      </c>
      <c r="Q392" s="75">
        <v>6.3505699832487199</v>
      </c>
      <c r="R392" s="75">
        <v>29.34</v>
      </c>
      <c r="S392" s="75">
        <v>2.1930412187722399</v>
      </c>
      <c r="T392" s="75"/>
      <c r="U392" s="75"/>
    </row>
    <row r="393" spans="1:21" x14ac:dyDescent="0.2">
      <c r="A393" s="71" t="s">
        <v>266</v>
      </c>
      <c r="B393" s="77" t="s">
        <v>65</v>
      </c>
      <c r="C393" s="73" t="s">
        <v>364</v>
      </c>
      <c r="D393" s="74">
        <v>42675</v>
      </c>
      <c r="E393" s="75"/>
      <c r="F393" s="71">
        <v>52</v>
      </c>
      <c r="G393" s="76">
        <v>5292.9423076923104</v>
      </c>
      <c r="H393" s="70">
        <v>-185.198076923077</v>
      </c>
      <c r="I393" s="75">
        <v>36.9205760086206</v>
      </c>
      <c r="J393" s="71"/>
      <c r="K393" s="75"/>
      <c r="L393" s="75"/>
      <c r="M393" s="75">
        <v>662.76923076923094</v>
      </c>
      <c r="N393" s="75">
        <v>3.7589230769230801</v>
      </c>
      <c r="O393" s="78">
        <v>0.466840512443153</v>
      </c>
      <c r="P393" s="76">
        <v>152.82692307692301</v>
      </c>
      <c r="Q393" s="75">
        <v>8.8313646951343898</v>
      </c>
      <c r="R393" s="75">
        <v>47.744230769230803</v>
      </c>
      <c r="S393" s="75">
        <v>4.2832264426640796</v>
      </c>
      <c r="T393" s="75"/>
      <c r="U393" s="75"/>
    </row>
    <row r="394" spans="1:21" x14ac:dyDescent="0.2">
      <c r="A394" s="71" t="s">
        <v>266</v>
      </c>
      <c r="B394" s="72" t="s">
        <v>72</v>
      </c>
      <c r="C394" s="73" t="s">
        <v>212</v>
      </c>
      <c r="D394" s="74">
        <v>42943</v>
      </c>
      <c r="E394" s="75"/>
      <c r="F394" s="71">
        <v>40</v>
      </c>
      <c r="G394" s="76">
        <v>4010.3249999999998</v>
      </c>
      <c r="H394" s="70">
        <v>-185.30250000000001</v>
      </c>
      <c r="I394" s="75">
        <v>48.636552346961402</v>
      </c>
      <c r="J394" s="71"/>
      <c r="K394" s="75"/>
      <c r="L394" s="75"/>
      <c r="M394" s="75"/>
      <c r="N394" s="75"/>
      <c r="O394" s="75"/>
      <c r="P394" s="76">
        <v>130.55000000000001</v>
      </c>
      <c r="Q394" s="75">
        <v>10.5534627929925</v>
      </c>
      <c r="R394" s="75">
        <v>21.225000000000001</v>
      </c>
      <c r="S394" s="75">
        <v>2.63178731799883</v>
      </c>
      <c r="T394" s="75"/>
      <c r="U394" s="75"/>
    </row>
    <row r="395" spans="1:21" x14ac:dyDescent="0.2">
      <c r="A395" s="71" t="s">
        <v>266</v>
      </c>
      <c r="B395" s="77" t="s">
        <v>65</v>
      </c>
      <c r="C395" s="73" t="s">
        <v>365</v>
      </c>
      <c r="D395" s="74">
        <v>42957</v>
      </c>
      <c r="E395" s="75"/>
      <c r="F395" s="71">
        <v>32</v>
      </c>
      <c r="G395" s="76">
        <v>4585.75</v>
      </c>
      <c r="H395" s="70">
        <v>-185.359375</v>
      </c>
      <c r="I395" s="75">
        <v>36.379081319471098</v>
      </c>
      <c r="J395" s="71"/>
      <c r="K395" s="75"/>
      <c r="L395" s="75"/>
      <c r="M395" s="75"/>
      <c r="N395" s="75"/>
      <c r="O395" s="75"/>
      <c r="P395" s="76">
        <v>82.8125</v>
      </c>
      <c r="Q395" s="75">
        <v>7.8007492273540304</v>
      </c>
      <c r="R395" s="75">
        <v>35.556249999999999</v>
      </c>
      <c r="S395" s="75">
        <v>4.9032390082655999</v>
      </c>
      <c r="T395" s="75"/>
      <c r="U395" s="75"/>
    </row>
    <row r="396" spans="1:21" x14ac:dyDescent="0.2">
      <c r="A396" s="71" t="s">
        <v>266</v>
      </c>
      <c r="B396" s="77" t="s">
        <v>65</v>
      </c>
      <c r="C396" s="73" t="s">
        <v>366</v>
      </c>
      <c r="D396" s="74">
        <v>42961</v>
      </c>
      <c r="E396" s="75"/>
      <c r="F396" s="71">
        <v>26</v>
      </c>
      <c r="G396" s="76">
        <v>3962.1153846153802</v>
      </c>
      <c r="H396" s="70">
        <v>-185.769230769231</v>
      </c>
      <c r="I396" s="75">
        <v>33.029965308550203</v>
      </c>
      <c r="J396" s="71"/>
      <c r="K396" s="75"/>
      <c r="L396" s="75"/>
      <c r="M396" s="75"/>
      <c r="N396" s="75">
        <v>3.2156159798534798</v>
      </c>
      <c r="O396" s="75">
        <v>0.20723090421087401</v>
      </c>
      <c r="P396" s="76">
        <v>129.07692307692301</v>
      </c>
      <c r="Q396" s="75">
        <v>15.305295521678699</v>
      </c>
      <c r="R396" s="75">
        <v>33.419230769230801</v>
      </c>
      <c r="S396" s="75">
        <v>3.1402646592568502</v>
      </c>
      <c r="T396" s="75"/>
      <c r="U396" s="75"/>
    </row>
    <row r="397" spans="1:21" x14ac:dyDescent="0.2">
      <c r="A397" s="71" t="s">
        <v>266</v>
      </c>
      <c r="B397" s="72" t="s">
        <v>65</v>
      </c>
      <c r="C397" s="73" t="s">
        <v>367</v>
      </c>
      <c r="D397" s="74">
        <v>42749</v>
      </c>
      <c r="E397" s="75"/>
      <c r="F397" s="71">
        <v>37</v>
      </c>
      <c r="G397" s="76">
        <v>4733.8918918918898</v>
      </c>
      <c r="H397" s="70">
        <v>-185.96486486486501</v>
      </c>
      <c r="I397" s="75">
        <v>37.183192144049002</v>
      </c>
      <c r="J397" s="71"/>
      <c r="K397" s="75"/>
      <c r="L397" s="75"/>
      <c r="M397" s="75"/>
      <c r="N397" s="75"/>
      <c r="O397" s="75"/>
      <c r="P397" s="76">
        <v>100.891891891892</v>
      </c>
      <c r="Q397" s="75">
        <v>11.7345377007672</v>
      </c>
      <c r="R397" s="75">
        <v>29.2405405405406</v>
      </c>
      <c r="S397" s="75">
        <v>3.2174786807301099</v>
      </c>
      <c r="T397" s="75"/>
      <c r="U397" s="75"/>
    </row>
    <row r="398" spans="1:21" x14ac:dyDescent="0.2">
      <c r="A398" s="71" t="s">
        <v>266</v>
      </c>
      <c r="B398" s="72" t="s">
        <v>75</v>
      </c>
      <c r="C398" s="73" t="s">
        <v>164</v>
      </c>
      <c r="D398" s="74">
        <v>42923</v>
      </c>
      <c r="E398" s="75">
        <v>0.35714285714285698</v>
      </c>
      <c r="F398" s="71">
        <v>70</v>
      </c>
      <c r="G398" s="76">
        <v>4987.3428571428603</v>
      </c>
      <c r="H398" s="70">
        <v>-186.228571428571</v>
      </c>
      <c r="I398" s="75">
        <v>26.769380250914299</v>
      </c>
      <c r="J398" s="71"/>
      <c r="K398" s="75"/>
      <c r="L398" s="75"/>
      <c r="M398" s="75"/>
      <c r="N398" s="75"/>
      <c r="O398" s="75"/>
      <c r="P398" s="76">
        <v>103.1</v>
      </c>
      <c r="Q398" s="75">
        <v>7.0180527343554902</v>
      </c>
      <c r="R398" s="75">
        <v>26.671428571428599</v>
      </c>
      <c r="S398" s="75">
        <v>2.0329604343845098</v>
      </c>
      <c r="T398" s="75"/>
      <c r="U398" s="75"/>
    </row>
    <row r="399" spans="1:21" x14ac:dyDescent="0.2">
      <c r="A399" s="71" t="s">
        <v>266</v>
      </c>
      <c r="B399" s="72" t="s">
        <v>65</v>
      </c>
      <c r="C399" s="73" t="s">
        <v>368</v>
      </c>
      <c r="D399" s="74">
        <v>42621</v>
      </c>
      <c r="E399" s="75"/>
      <c r="F399" s="71">
        <v>115</v>
      </c>
      <c r="G399" s="76">
        <v>5866.94782608696</v>
      </c>
      <c r="H399" s="70">
        <v>-187.08695652173901</v>
      </c>
      <c r="I399" s="75">
        <v>23.080700908315698</v>
      </c>
      <c r="J399" s="71"/>
      <c r="K399" s="75"/>
      <c r="L399" s="75"/>
      <c r="M399" s="75"/>
      <c r="N399" s="75"/>
      <c r="O399" s="75"/>
      <c r="P399" s="76">
        <v>131.4</v>
      </c>
      <c r="Q399" s="75">
        <v>5.8730375919814097</v>
      </c>
      <c r="R399" s="75">
        <v>38.094495412843997</v>
      </c>
      <c r="S399" s="75">
        <v>2.1709871589704401</v>
      </c>
      <c r="T399" s="75"/>
      <c r="U399" s="75"/>
    </row>
    <row r="400" spans="1:21" x14ac:dyDescent="0.2">
      <c r="A400" s="71" t="s">
        <v>266</v>
      </c>
      <c r="B400" s="72" t="s">
        <v>141</v>
      </c>
      <c r="C400" s="73" t="s">
        <v>369</v>
      </c>
      <c r="D400" s="74">
        <v>42931</v>
      </c>
      <c r="E400" s="75"/>
      <c r="F400" s="71">
        <v>46</v>
      </c>
      <c r="G400" s="76">
        <v>2250.8478260869601</v>
      </c>
      <c r="H400" s="70">
        <v>-189.41956521739101</v>
      </c>
      <c r="I400" s="75">
        <v>24.952813365931799</v>
      </c>
      <c r="J400" s="71"/>
      <c r="K400" s="75"/>
      <c r="L400" s="75"/>
      <c r="M400" s="75"/>
      <c r="N400" s="75"/>
      <c r="O400" s="78"/>
      <c r="P400" s="76">
        <v>182.434782608696</v>
      </c>
      <c r="Q400" s="75">
        <v>11.1945747804844</v>
      </c>
      <c r="R400" s="75">
        <v>19.1239130434783</v>
      </c>
      <c r="S400" s="75">
        <v>1.23376484727953</v>
      </c>
      <c r="T400" s="75"/>
      <c r="U400" s="75"/>
    </row>
    <row r="401" spans="1:21" x14ac:dyDescent="0.2">
      <c r="A401" s="71" t="s">
        <v>266</v>
      </c>
      <c r="B401" s="72" t="s">
        <v>65</v>
      </c>
      <c r="C401" s="73" t="s">
        <v>370</v>
      </c>
      <c r="D401" s="74">
        <v>42685</v>
      </c>
      <c r="E401" s="75"/>
      <c r="F401" s="71">
        <v>42</v>
      </c>
      <c r="G401" s="76">
        <v>3240.9285714285702</v>
      </c>
      <c r="H401" s="70">
        <v>-189.94523809523801</v>
      </c>
      <c r="I401" s="75">
        <v>31.6966529341598</v>
      </c>
      <c r="J401" s="71"/>
      <c r="K401" s="75"/>
      <c r="L401" s="75"/>
      <c r="M401" s="75"/>
      <c r="N401" s="75"/>
      <c r="O401" s="78"/>
      <c r="P401" s="76">
        <v>123.857142857143</v>
      </c>
      <c r="Q401" s="75">
        <v>12.064122688653701</v>
      </c>
      <c r="R401" s="75">
        <v>19.909523809523801</v>
      </c>
      <c r="S401" s="75">
        <v>1.4123185010741399</v>
      </c>
      <c r="T401" s="75"/>
      <c r="U401" s="75"/>
    </row>
    <row r="402" spans="1:21" x14ac:dyDescent="0.2">
      <c r="A402" s="71" t="s">
        <v>266</v>
      </c>
      <c r="B402" s="72" t="s">
        <v>192</v>
      </c>
      <c r="C402" s="73" t="s">
        <v>371</v>
      </c>
      <c r="D402" s="74">
        <v>42772</v>
      </c>
      <c r="E402" s="75"/>
      <c r="F402" s="71">
        <v>38</v>
      </c>
      <c r="G402" s="76">
        <v>3915.8684210526299</v>
      </c>
      <c r="H402" s="70">
        <v>-190.32105263157899</v>
      </c>
      <c r="I402" s="75">
        <v>35.014254800443297</v>
      </c>
      <c r="J402" s="71"/>
      <c r="K402" s="75"/>
      <c r="L402" s="75"/>
      <c r="M402" s="75"/>
      <c r="N402" s="75">
        <v>3.2675431163614701</v>
      </c>
      <c r="O402" s="78">
        <v>0.22017159373384099</v>
      </c>
      <c r="P402" s="76">
        <v>153.68421052631601</v>
      </c>
      <c r="Q402" s="75">
        <v>8.5743427239737695</v>
      </c>
      <c r="R402" s="75">
        <v>34.426315789473698</v>
      </c>
      <c r="S402" s="75">
        <v>4.3542015225703601</v>
      </c>
      <c r="T402" s="75"/>
      <c r="U402" s="75"/>
    </row>
    <row r="403" spans="1:21" x14ac:dyDescent="0.2">
      <c r="A403" s="71" t="s">
        <v>266</v>
      </c>
      <c r="B403" s="72" t="s">
        <v>141</v>
      </c>
      <c r="C403" s="73" t="s">
        <v>372</v>
      </c>
      <c r="D403" s="74">
        <v>42586</v>
      </c>
      <c r="E403" s="75"/>
      <c r="F403" s="71">
        <v>34</v>
      </c>
      <c r="G403" s="76">
        <v>4912.3235294117603</v>
      </c>
      <c r="H403" s="70">
        <v>-190.58823529411799</v>
      </c>
      <c r="I403" s="75">
        <v>31.603021348799199</v>
      </c>
      <c r="J403" s="71"/>
      <c r="K403" s="75"/>
      <c r="L403" s="75"/>
      <c r="M403" s="75"/>
      <c r="N403" s="75"/>
      <c r="O403" s="75"/>
      <c r="P403" s="76">
        <v>138.85294117647101</v>
      </c>
      <c r="Q403" s="75">
        <v>15.225116009143401</v>
      </c>
      <c r="R403" s="75">
        <v>23.041176470588201</v>
      </c>
      <c r="S403" s="75">
        <v>2.5483737698214601</v>
      </c>
      <c r="T403" s="75"/>
      <c r="U403" s="75"/>
    </row>
    <row r="404" spans="1:21" x14ac:dyDescent="0.2">
      <c r="A404" s="71" t="s">
        <v>266</v>
      </c>
      <c r="B404" s="72" t="s">
        <v>72</v>
      </c>
      <c r="C404" s="73" t="s">
        <v>373</v>
      </c>
      <c r="D404" s="74">
        <v>42710</v>
      </c>
      <c r="E404" s="75"/>
      <c r="F404" s="71">
        <v>40</v>
      </c>
      <c r="G404" s="76">
        <v>4497.7</v>
      </c>
      <c r="H404" s="70">
        <v>-190.59</v>
      </c>
      <c r="I404" s="75">
        <v>27.243305882080801</v>
      </c>
      <c r="J404" s="71"/>
      <c r="K404" s="75"/>
      <c r="L404" s="75"/>
      <c r="M404" s="75"/>
      <c r="N404" s="75"/>
      <c r="O404" s="75"/>
      <c r="P404" s="76">
        <v>131.85</v>
      </c>
      <c r="Q404" s="75">
        <v>13.337894251977101</v>
      </c>
      <c r="R404" s="75">
        <v>27.530769230769199</v>
      </c>
      <c r="S404" s="75">
        <v>1.6933909549772701</v>
      </c>
      <c r="T404" s="75"/>
      <c r="U404" s="75"/>
    </row>
    <row r="405" spans="1:21" x14ac:dyDescent="0.2">
      <c r="A405" s="71" t="s">
        <v>266</v>
      </c>
      <c r="B405" s="72" t="s">
        <v>65</v>
      </c>
      <c r="C405" s="73" t="s">
        <v>374</v>
      </c>
      <c r="D405" s="74">
        <v>42617</v>
      </c>
      <c r="E405" s="75"/>
      <c r="F405" s="71">
        <v>36</v>
      </c>
      <c r="G405" s="76">
        <v>4387.5277777777801</v>
      </c>
      <c r="H405" s="70">
        <v>-190.59444444444401</v>
      </c>
      <c r="I405" s="75">
        <v>36.156788851757099</v>
      </c>
      <c r="J405" s="71"/>
      <c r="K405" s="75"/>
      <c r="L405" s="75"/>
      <c r="M405" s="75"/>
      <c r="N405" s="75"/>
      <c r="O405" s="75"/>
      <c r="P405" s="76">
        <v>135</v>
      </c>
      <c r="Q405" s="75">
        <v>10.024731322845399</v>
      </c>
      <c r="R405" s="75">
        <v>30.785714285714299</v>
      </c>
      <c r="S405" s="75">
        <v>2.4561093194716799</v>
      </c>
      <c r="T405" s="75"/>
      <c r="U405" s="75"/>
    </row>
    <row r="406" spans="1:21" x14ac:dyDescent="0.2">
      <c r="A406" s="71" t="s">
        <v>266</v>
      </c>
      <c r="B406" s="72" t="s">
        <v>141</v>
      </c>
      <c r="C406" s="73" t="s">
        <v>375</v>
      </c>
      <c r="D406" s="74">
        <v>42585</v>
      </c>
      <c r="E406" s="75"/>
      <c r="F406" s="71">
        <v>32</v>
      </c>
      <c r="G406" s="76">
        <v>3146.4375</v>
      </c>
      <c r="H406" s="70">
        <v>-190.59687500000001</v>
      </c>
      <c r="I406" s="75">
        <v>34.410837472692798</v>
      </c>
      <c r="J406" s="71"/>
      <c r="K406" s="75"/>
      <c r="L406" s="75"/>
      <c r="M406" s="75"/>
      <c r="N406" s="75"/>
      <c r="O406" s="75"/>
      <c r="P406" s="76">
        <v>141.375</v>
      </c>
      <c r="Q406" s="75">
        <v>10.607243226728</v>
      </c>
      <c r="R406" s="75">
        <v>16.196666666666701</v>
      </c>
      <c r="S406" s="75">
        <v>1.60826517037383</v>
      </c>
      <c r="T406" s="75"/>
      <c r="U406" s="75"/>
    </row>
    <row r="407" spans="1:21" x14ac:dyDescent="0.2">
      <c r="A407" s="71" t="s">
        <v>266</v>
      </c>
      <c r="B407" s="72" t="s">
        <v>65</v>
      </c>
      <c r="C407" s="73" t="s">
        <v>376</v>
      </c>
      <c r="D407" s="74">
        <v>42922</v>
      </c>
      <c r="E407" s="75"/>
      <c r="F407" s="71">
        <v>72</v>
      </c>
      <c r="G407" s="76">
        <v>3780.9444444444398</v>
      </c>
      <c r="H407" s="70">
        <v>-190.604166666667</v>
      </c>
      <c r="I407" s="75">
        <v>28.504574382195099</v>
      </c>
      <c r="J407" s="71"/>
      <c r="K407" s="75"/>
      <c r="L407" s="75"/>
      <c r="M407" s="75"/>
      <c r="N407" s="75">
        <v>2.0689179955703199</v>
      </c>
      <c r="O407" s="75">
        <v>0.210794181843482</v>
      </c>
      <c r="P407" s="76">
        <v>133.5</v>
      </c>
      <c r="Q407" s="75">
        <v>7.3981080777378798</v>
      </c>
      <c r="R407" s="75">
        <v>24.774999999999999</v>
      </c>
      <c r="S407" s="75">
        <v>2.3164899702939801</v>
      </c>
      <c r="T407" s="75"/>
      <c r="U407" s="75"/>
    </row>
    <row r="408" spans="1:21" x14ac:dyDescent="0.2">
      <c r="A408" s="71" t="s">
        <v>266</v>
      </c>
      <c r="B408" s="72" t="s">
        <v>141</v>
      </c>
      <c r="C408" s="73" t="s">
        <v>377</v>
      </c>
      <c r="D408" s="74">
        <v>42620</v>
      </c>
      <c r="E408" s="75"/>
      <c r="F408" s="71">
        <v>38</v>
      </c>
      <c r="G408" s="76">
        <v>2101.7368421052602</v>
      </c>
      <c r="H408" s="70">
        <v>-190.605263157895</v>
      </c>
      <c r="I408" s="75">
        <v>21.084923775796</v>
      </c>
      <c r="J408" s="71"/>
      <c r="K408" s="75"/>
      <c r="L408" s="75"/>
      <c r="M408" s="75"/>
      <c r="N408" s="75"/>
      <c r="O408" s="78"/>
      <c r="P408" s="76">
        <v>133.105263157895</v>
      </c>
      <c r="Q408" s="75">
        <v>11.1253551399312</v>
      </c>
      <c r="R408" s="75">
        <v>17.0342105263158</v>
      </c>
      <c r="S408" s="75">
        <v>1.00025797750467</v>
      </c>
      <c r="T408" s="75"/>
      <c r="U408" s="75"/>
    </row>
    <row r="409" spans="1:21" x14ac:dyDescent="0.2">
      <c r="A409" s="71" t="s">
        <v>266</v>
      </c>
      <c r="B409" s="72" t="s">
        <v>192</v>
      </c>
      <c r="C409" s="73" t="s">
        <v>378</v>
      </c>
      <c r="D409" s="74">
        <v>42577</v>
      </c>
      <c r="E409" s="75"/>
      <c r="F409" s="71">
        <v>43</v>
      </c>
      <c r="G409" s="76">
        <v>6011.4186046511604</v>
      </c>
      <c r="H409" s="70">
        <v>-191.71162790697699</v>
      </c>
      <c r="I409" s="75">
        <v>33.002569819954303</v>
      </c>
      <c r="J409" s="71"/>
      <c r="K409" s="75"/>
      <c r="L409" s="75"/>
      <c r="M409" s="75"/>
      <c r="N409" s="75"/>
      <c r="O409" s="75"/>
      <c r="P409" s="76">
        <v>114.53488372093</v>
      </c>
      <c r="Q409" s="75">
        <v>10.4236053791334</v>
      </c>
      <c r="R409" s="75">
        <v>38.8674418604651</v>
      </c>
      <c r="S409" s="75">
        <v>2.14014706683114</v>
      </c>
      <c r="T409" s="75"/>
      <c r="U409" s="75"/>
    </row>
    <row r="410" spans="1:21" x14ac:dyDescent="0.2">
      <c r="A410" s="71" t="s">
        <v>266</v>
      </c>
      <c r="B410" s="77" t="s">
        <v>65</v>
      </c>
      <c r="C410" s="73" t="s">
        <v>187</v>
      </c>
      <c r="D410" s="74">
        <v>42896</v>
      </c>
      <c r="E410" s="75"/>
      <c r="F410" s="71">
        <v>28</v>
      </c>
      <c r="G410" s="76">
        <v>2374.5</v>
      </c>
      <c r="H410" s="70">
        <v>-194.87142857142899</v>
      </c>
      <c r="I410" s="75">
        <v>41.298027950772997</v>
      </c>
      <c r="J410" s="71"/>
      <c r="K410" s="75"/>
      <c r="L410" s="75"/>
      <c r="M410" s="75"/>
      <c r="N410" s="75"/>
      <c r="O410" s="75"/>
      <c r="P410" s="76">
        <v>103.71428571428601</v>
      </c>
      <c r="Q410" s="75">
        <v>11.6272414511858</v>
      </c>
      <c r="R410" s="75">
        <v>19.814285714285699</v>
      </c>
      <c r="S410" s="75">
        <v>2.7880020452618002</v>
      </c>
      <c r="T410" s="75"/>
      <c r="U410" s="75"/>
    </row>
    <row r="411" spans="1:21" x14ac:dyDescent="0.2">
      <c r="A411" s="71" t="s">
        <v>266</v>
      </c>
      <c r="B411" s="72" t="s">
        <v>192</v>
      </c>
      <c r="C411" s="73" t="s">
        <v>193</v>
      </c>
      <c r="D411" s="74">
        <v>42799</v>
      </c>
      <c r="E411" s="75"/>
      <c r="F411" s="71">
        <v>30</v>
      </c>
      <c r="G411" s="76">
        <v>2940.7333333333299</v>
      </c>
      <c r="H411" s="70">
        <v>-195.79333333333301</v>
      </c>
      <c r="I411" s="75">
        <v>32.2189074685569</v>
      </c>
      <c r="J411" s="71"/>
      <c r="K411" s="75"/>
      <c r="L411" s="75"/>
      <c r="M411" s="75"/>
      <c r="N411" s="75"/>
      <c r="O411" s="75"/>
      <c r="P411" s="76">
        <v>125.9</v>
      </c>
      <c r="Q411" s="75">
        <v>12.754386218712799</v>
      </c>
      <c r="R411" s="75">
        <v>19.123333333333299</v>
      </c>
      <c r="S411" s="75">
        <v>1.6828252334343901</v>
      </c>
      <c r="T411" s="75"/>
      <c r="U411" s="75"/>
    </row>
    <row r="412" spans="1:21" x14ac:dyDescent="0.2">
      <c r="A412" s="71" t="s">
        <v>266</v>
      </c>
      <c r="B412" s="72" t="s">
        <v>72</v>
      </c>
      <c r="C412" s="73" t="s">
        <v>379</v>
      </c>
      <c r="D412" s="74">
        <v>42801</v>
      </c>
      <c r="E412" s="75"/>
      <c r="F412" s="71">
        <v>67</v>
      </c>
      <c r="G412" s="76">
        <v>3332.1791044776101</v>
      </c>
      <c r="H412" s="70">
        <v>-197.24626865671601</v>
      </c>
      <c r="I412" s="75">
        <v>24.549184178275599</v>
      </c>
      <c r="J412" s="71"/>
      <c r="K412" s="75"/>
      <c r="L412" s="75"/>
      <c r="M412" s="75"/>
      <c r="N412" s="75"/>
      <c r="O412" s="75"/>
      <c r="P412" s="76">
        <v>88.597014925373102</v>
      </c>
      <c r="Q412" s="75">
        <v>8.1388632125348508</v>
      </c>
      <c r="R412" s="75">
        <v>24.215517241379299</v>
      </c>
      <c r="S412" s="75">
        <v>3.4615350721612499</v>
      </c>
      <c r="T412" s="75"/>
      <c r="U412" s="75"/>
    </row>
    <row r="413" spans="1:21" x14ac:dyDescent="0.2">
      <c r="A413" s="71" t="s">
        <v>266</v>
      </c>
      <c r="B413" s="77" t="s">
        <v>72</v>
      </c>
      <c r="C413" s="73" t="s">
        <v>189</v>
      </c>
      <c r="D413" s="74">
        <v>42953</v>
      </c>
      <c r="E413" s="75"/>
      <c r="F413" s="71">
        <v>52</v>
      </c>
      <c r="G413" s="76">
        <v>4613.4230769230799</v>
      </c>
      <c r="H413" s="70">
        <v>-197.71346153846201</v>
      </c>
      <c r="I413" s="75">
        <v>33.843312658198698</v>
      </c>
      <c r="J413" s="71"/>
      <c r="K413" s="75"/>
      <c r="L413" s="75"/>
      <c r="M413" s="75"/>
      <c r="N413" s="75"/>
      <c r="O413" s="75"/>
      <c r="P413" s="76">
        <v>113.134615384615</v>
      </c>
      <c r="Q413" s="75">
        <v>8.9957686066924705</v>
      </c>
      <c r="R413" s="75">
        <v>32.994230769230803</v>
      </c>
      <c r="S413" s="75">
        <v>3.9519535363037401</v>
      </c>
      <c r="T413" s="75"/>
      <c r="U413" s="75"/>
    </row>
    <row r="414" spans="1:21" x14ac:dyDescent="0.2">
      <c r="A414" s="71" t="s">
        <v>266</v>
      </c>
      <c r="B414" s="77" t="s">
        <v>72</v>
      </c>
      <c r="C414" s="73" t="s">
        <v>380</v>
      </c>
      <c r="D414" s="74">
        <v>42789</v>
      </c>
      <c r="E414" s="75"/>
      <c r="F414" s="71">
        <v>35</v>
      </c>
      <c r="G414" s="76">
        <v>3850.9428571428598</v>
      </c>
      <c r="H414" s="70">
        <v>-199.957142857143</v>
      </c>
      <c r="I414" s="75">
        <v>44.722592054754998</v>
      </c>
      <c r="J414" s="71"/>
      <c r="K414" s="75"/>
      <c r="L414" s="75"/>
      <c r="M414" s="75"/>
      <c r="N414" s="75"/>
      <c r="O414" s="75"/>
      <c r="P414" s="76">
        <v>164.457142857143</v>
      </c>
      <c r="Q414" s="75">
        <v>12.0481068534231</v>
      </c>
      <c r="R414" s="75">
        <v>30.2441176470588</v>
      </c>
      <c r="S414" s="75">
        <v>4.5001409983386296</v>
      </c>
      <c r="T414" s="75"/>
      <c r="U414" s="75"/>
    </row>
    <row r="415" spans="1:21" x14ac:dyDescent="0.2">
      <c r="A415" s="71" t="s">
        <v>266</v>
      </c>
      <c r="B415" s="77" t="s">
        <v>72</v>
      </c>
      <c r="C415" s="73" t="s">
        <v>381</v>
      </c>
      <c r="D415" s="74">
        <v>42725</v>
      </c>
      <c r="E415" s="75"/>
      <c r="F415" s="71">
        <v>36</v>
      </c>
      <c r="G415" s="76">
        <v>6111.4722222222199</v>
      </c>
      <c r="H415" s="70">
        <v>-200.01944444444399</v>
      </c>
      <c r="I415" s="75">
        <v>51.376184776736899</v>
      </c>
      <c r="J415" s="71"/>
      <c r="K415" s="75"/>
      <c r="L415" s="75"/>
      <c r="M415" s="75"/>
      <c r="N415" s="75"/>
      <c r="O415" s="75"/>
      <c r="P415" s="76">
        <v>147.388888888889</v>
      </c>
      <c r="Q415" s="75">
        <v>10.2703362163306</v>
      </c>
      <c r="R415" s="75">
        <v>62.117647058823501</v>
      </c>
      <c r="S415" s="75">
        <v>5.6638649946085504</v>
      </c>
      <c r="T415" s="75"/>
      <c r="U415" s="75"/>
    </row>
    <row r="416" spans="1:21" x14ac:dyDescent="0.2">
      <c r="A416" s="71" t="s">
        <v>266</v>
      </c>
      <c r="B416" s="72" t="s">
        <v>65</v>
      </c>
      <c r="C416" s="73" t="s">
        <v>207</v>
      </c>
      <c r="D416" s="74">
        <v>42740</v>
      </c>
      <c r="E416" s="75"/>
      <c r="F416" s="71">
        <v>114</v>
      </c>
      <c r="G416" s="76">
        <v>4656.0789473684199</v>
      </c>
      <c r="H416" s="70">
        <v>-200.37807017543901</v>
      </c>
      <c r="I416" s="75">
        <v>23.8207953583759</v>
      </c>
      <c r="J416" s="71"/>
      <c r="K416" s="75"/>
      <c r="L416" s="75"/>
      <c r="M416" s="75"/>
      <c r="N416" s="75"/>
      <c r="O416" s="75"/>
      <c r="P416" s="76">
        <v>149.03508771929799</v>
      </c>
      <c r="Q416" s="75">
        <v>6.1763521980905702</v>
      </c>
      <c r="R416" s="75">
        <v>25.458771929824501</v>
      </c>
      <c r="S416" s="75">
        <v>1.62442103256736</v>
      </c>
      <c r="T416" s="75"/>
      <c r="U416" s="75"/>
    </row>
    <row r="417" spans="1:21" x14ac:dyDescent="0.2">
      <c r="A417" s="71" t="s">
        <v>266</v>
      </c>
      <c r="B417" s="77" t="s">
        <v>65</v>
      </c>
      <c r="C417" s="73" t="s">
        <v>382</v>
      </c>
      <c r="D417" s="74">
        <v>42505</v>
      </c>
      <c r="E417" s="75"/>
      <c r="F417" s="71">
        <v>34</v>
      </c>
      <c r="G417" s="76">
        <v>5163.4411764705901</v>
      </c>
      <c r="H417" s="70">
        <v>-201.37058823529401</v>
      </c>
      <c r="I417" s="75">
        <v>36.778596506012498</v>
      </c>
      <c r="J417" s="71"/>
      <c r="K417" s="75"/>
      <c r="L417" s="75"/>
      <c r="M417" s="75"/>
      <c r="N417" s="75"/>
      <c r="O417" s="75"/>
      <c r="P417" s="76">
        <v>77.264705882352899</v>
      </c>
      <c r="Q417" s="75">
        <v>9.37211596266817</v>
      </c>
      <c r="R417" s="75">
        <v>42.129032258064498</v>
      </c>
      <c r="S417" s="75">
        <v>4.4276287824804301</v>
      </c>
      <c r="T417" s="75"/>
      <c r="U417" s="75"/>
    </row>
    <row r="418" spans="1:21" x14ac:dyDescent="0.2">
      <c r="A418" s="71" t="s">
        <v>266</v>
      </c>
      <c r="B418" s="77" t="s">
        <v>67</v>
      </c>
      <c r="C418" s="73" t="s">
        <v>179</v>
      </c>
      <c r="D418" s="74">
        <v>42588</v>
      </c>
      <c r="E418" s="75"/>
      <c r="F418" s="71">
        <v>37</v>
      </c>
      <c r="G418" s="76">
        <v>5783.7027027026998</v>
      </c>
      <c r="H418" s="70">
        <v>-202.60555555555601</v>
      </c>
      <c r="I418" s="75">
        <v>26.419018205218901</v>
      </c>
      <c r="J418" s="71"/>
      <c r="K418" s="75"/>
      <c r="L418" s="75"/>
      <c r="M418" s="75"/>
      <c r="N418" s="75"/>
      <c r="O418" s="75"/>
      <c r="P418" s="76">
        <v>120.83783783783799</v>
      </c>
      <c r="Q418" s="75">
        <v>9.0767095870253307</v>
      </c>
      <c r="R418" s="75">
        <v>39.578378378378403</v>
      </c>
      <c r="S418" s="75">
        <v>4.8369233873281399</v>
      </c>
      <c r="T418" s="75"/>
      <c r="U418" s="75"/>
    </row>
    <row r="419" spans="1:21" x14ac:dyDescent="0.2">
      <c r="A419" s="71" t="s">
        <v>266</v>
      </c>
      <c r="B419" s="77" t="s">
        <v>72</v>
      </c>
      <c r="C419" s="73" t="s">
        <v>383</v>
      </c>
      <c r="D419" s="74">
        <v>42692</v>
      </c>
      <c r="E419" s="75"/>
      <c r="F419" s="71">
        <v>55</v>
      </c>
      <c r="G419" s="76">
        <v>3504.3818181818201</v>
      </c>
      <c r="H419" s="70">
        <v>-203.52</v>
      </c>
      <c r="I419" s="75">
        <v>29.514961953636</v>
      </c>
      <c r="J419" s="71"/>
      <c r="K419" s="75"/>
      <c r="L419" s="75"/>
      <c r="M419" s="75"/>
      <c r="N419" s="75"/>
      <c r="O419" s="75"/>
      <c r="P419" s="76">
        <v>113.836363636364</v>
      </c>
      <c r="Q419" s="75">
        <v>8.5506517614958906</v>
      </c>
      <c r="R419" s="75">
        <v>19.8019607843137</v>
      </c>
      <c r="S419" s="75">
        <v>2.57032460023194</v>
      </c>
      <c r="T419" s="75"/>
      <c r="U419" s="75"/>
    </row>
    <row r="420" spans="1:21" x14ac:dyDescent="0.2">
      <c r="A420" s="71" t="s">
        <v>266</v>
      </c>
      <c r="B420" s="77" t="s">
        <v>72</v>
      </c>
      <c r="C420" s="73" t="s">
        <v>384</v>
      </c>
      <c r="D420" s="74">
        <v>42788</v>
      </c>
      <c r="E420" s="75"/>
      <c r="F420" s="71">
        <v>29</v>
      </c>
      <c r="G420" s="76">
        <v>4831.8275862069004</v>
      </c>
      <c r="H420" s="70">
        <v>-206.05</v>
      </c>
      <c r="I420" s="75">
        <v>44.638999812191201</v>
      </c>
      <c r="J420" s="71"/>
      <c r="K420" s="75"/>
      <c r="L420" s="75"/>
      <c r="M420" s="75">
        <v>650.66666666666697</v>
      </c>
      <c r="N420" s="75">
        <v>2.7943944971636698</v>
      </c>
      <c r="O420" s="75">
        <v>0.23678319829330599</v>
      </c>
      <c r="P420" s="76">
        <v>108.620689655172</v>
      </c>
      <c r="Q420" s="75">
        <v>8.3576774817779</v>
      </c>
      <c r="R420" s="75">
        <v>34.9304347826087</v>
      </c>
      <c r="S420" s="75">
        <v>4.5414012689343597</v>
      </c>
      <c r="T420" s="75"/>
      <c r="U420" s="75"/>
    </row>
    <row r="421" spans="1:21" x14ac:dyDescent="0.2">
      <c r="A421" s="71" t="s">
        <v>266</v>
      </c>
      <c r="B421" s="77" t="s">
        <v>72</v>
      </c>
      <c r="C421" s="73" t="s">
        <v>385</v>
      </c>
      <c r="D421" s="74">
        <v>42977</v>
      </c>
      <c r="E421" s="75">
        <v>0.164146341463415</v>
      </c>
      <c r="F421" s="71">
        <v>82</v>
      </c>
      <c r="G421" s="76">
        <v>3571.42682926829</v>
      </c>
      <c r="H421" s="70">
        <v>-206.33658536585401</v>
      </c>
      <c r="I421" s="75">
        <v>25.942837732332301</v>
      </c>
      <c r="J421" s="71">
        <v>65</v>
      </c>
      <c r="K421" s="75">
        <v>153.907692307692</v>
      </c>
      <c r="L421" s="75">
        <v>116.230769230769</v>
      </c>
      <c r="M421" s="75">
        <v>454.75384615384598</v>
      </c>
      <c r="N421" s="75">
        <v>3.0888966682613801</v>
      </c>
      <c r="O421" s="75">
        <v>0.11148168551064599</v>
      </c>
      <c r="P421" s="76">
        <v>123.96341463414601</v>
      </c>
      <c r="Q421" s="75">
        <v>4.6045172798342797</v>
      </c>
      <c r="R421" s="75">
        <v>23.235802469135798</v>
      </c>
      <c r="S421" s="75">
        <v>2.0763470331284699</v>
      </c>
      <c r="T421" s="75">
        <v>-12.4215189873418</v>
      </c>
      <c r="U421" s="75">
        <v>10.602337667140601</v>
      </c>
    </row>
    <row r="422" spans="1:21" x14ac:dyDescent="0.2">
      <c r="A422" s="71" t="s">
        <v>266</v>
      </c>
      <c r="B422" s="77" t="s">
        <v>88</v>
      </c>
      <c r="C422" s="73" t="s">
        <v>386</v>
      </c>
      <c r="D422" s="74">
        <v>42919</v>
      </c>
      <c r="E422" s="75"/>
      <c r="F422" s="71">
        <v>29</v>
      </c>
      <c r="G422" s="76">
        <v>6931.5517241379303</v>
      </c>
      <c r="H422" s="70">
        <v>-208.42413793103401</v>
      </c>
      <c r="I422" s="75">
        <v>38.352279993101703</v>
      </c>
      <c r="J422" s="71"/>
      <c r="K422" s="75"/>
      <c r="L422" s="75"/>
      <c r="M422" s="75"/>
      <c r="N422" s="75"/>
      <c r="O422" s="75"/>
      <c r="P422" s="76">
        <v>105.931034482759</v>
      </c>
      <c r="Q422" s="75">
        <v>11.2499513994005</v>
      </c>
      <c r="R422" s="75">
        <v>56.366666666666703</v>
      </c>
      <c r="S422" s="75">
        <v>6.5847661537176299</v>
      </c>
      <c r="T422" s="75"/>
      <c r="U422" s="75"/>
    </row>
    <row r="423" spans="1:21" x14ac:dyDescent="0.2">
      <c r="A423" s="71" t="s">
        <v>266</v>
      </c>
      <c r="B423" s="72" t="s">
        <v>65</v>
      </c>
      <c r="C423" s="73" t="s">
        <v>387</v>
      </c>
      <c r="D423" s="74">
        <v>42944</v>
      </c>
      <c r="E423" s="75"/>
      <c r="F423" s="71">
        <v>26</v>
      </c>
      <c r="G423" s="76">
        <v>6940</v>
      </c>
      <c r="H423" s="70">
        <v>-208.71153846153899</v>
      </c>
      <c r="I423" s="75">
        <v>32.844555725848998</v>
      </c>
      <c r="J423" s="71"/>
      <c r="K423" s="75"/>
      <c r="L423" s="75"/>
      <c r="M423" s="75"/>
      <c r="N423" s="75"/>
      <c r="O423" s="75"/>
      <c r="P423" s="76">
        <v>104.42307692307701</v>
      </c>
      <c r="Q423" s="75">
        <v>11.214300359112</v>
      </c>
      <c r="R423" s="75">
        <v>56.103846153846099</v>
      </c>
      <c r="S423" s="75">
        <v>6.7889400572248197</v>
      </c>
      <c r="T423" s="75"/>
      <c r="U423" s="75"/>
    </row>
    <row r="424" spans="1:21" x14ac:dyDescent="0.2">
      <c r="A424" s="71" t="s">
        <v>266</v>
      </c>
      <c r="B424" s="77" t="s">
        <v>72</v>
      </c>
      <c r="C424" s="73" t="s">
        <v>388</v>
      </c>
      <c r="D424" s="74">
        <v>42798</v>
      </c>
      <c r="E424" s="75"/>
      <c r="F424" s="71">
        <v>55</v>
      </c>
      <c r="G424" s="76">
        <v>4779.2181818181798</v>
      </c>
      <c r="H424" s="70">
        <v>-209.887272727273</v>
      </c>
      <c r="I424" s="75">
        <v>31.779653725925101</v>
      </c>
      <c r="J424" s="71"/>
      <c r="K424" s="75"/>
      <c r="L424" s="75"/>
      <c r="M424" s="75"/>
      <c r="N424" s="75"/>
      <c r="O424" s="75"/>
      <c r="P424" s="76">
        <v>110.636363636364</v>
      </c>
      <c r="Q424" s="75">
        <v>7.1122961592922902</v>
      </c>
      <c r="R424" s="75">
        <v>40.096296296296302</v>
      </c>
      <c r="S424" s="75">
        <v>3.2541828836333901</v>
      </c>
      <c r="T424" s="75"/>
      <c r="U424" s="75"/>
    </row>
    <row r="425" spans="1:21" x14ac:dyDescent="0.2">
      <c r="A425" s="71" t="s">
        <v>266</v>
      </c>
      <c r="B425" s="77" t="s">
        <v>65</v>
      </c>
      <c r="C425" s="73" t="s">
        <v>186</v>
      </c>
      <c r="D425" s="74">
        <v>42757</v>
      </c>
      <c r="E425" s="75"/>
      <c r="F425" s="71">
        <v>89</v>
      </c>
      <c r="G425" s="76">
        <v>6414.5842696629197</v>
      </c>
      <c r="H425" s="70">
        <v>-210.870786516854</v>
      </c>
      <c r="I425" s="75">
        <v>25.324075104200102</v>
      </c>
      <c r="J425" s="71"/>
      <c r="K425" s="75"/>
      <c r="L425" s="75"/>
      <c r="M425" s="75"/>
      <c r="N425" s="75"/>
      <c r="O425" s="78"/>
      <c r="P425" s="76">
        <v>134.15730337078699</v>
      </c>
      <c r="Q425" s="75">
        <v>6.4930209031328401</v>
      </c>
      <c r="R425" s="75">
        <v>45.161627906976697</v>
      </c>
      <c r="S425" s="75">
        <v>3.6154612387387801</v>
      </c>
      <c r="T425" s="75"/>
      <c r="U425" s="75"/>
    </row>
    <row r="426" spans="1:21" x14ac:dyDescent="0.2">
      <c r="A426" s="71" t="s">
        <v>266</v>
      </c>
      <c r="B426" s="77" t="s">
        <v>88</v>
      </c>
      <c r="C426" s="73" t="s">
        <v>204</v>
      </c>
      <c r="D426" s="74">
        <v>42548</v>
      </c>
      <c r="E426" s="75">
        <v>0.02</v>
      </c>
      <c r="F426" s="71">
        <v>28</v>
      </c>
      <c r="G426" s="76">
        <v>5726.6785714285697</v>
      </c>
      <c r="H426" s="70">
        <v>-211.96666666666701</v>
      </c>
      <c r="I426" s="75">
        <v>45.614959809305603</v>
      </c>
      <c r="J426" s="71"/>
      <c r="K426" s="75"/>
      <c r="L426" s="75"/>
      <c r="M426" s="75"/>
      <c r="N426" s="75"/>
      <c r="O426" s="75"/>
      <c r="P426" s="76">
        <v>98.964285714285694</v>
      </c>
      <c r="Q426" s="75">
        <v>7.9183134699642199</v>
      </c>
      <c r="R426" s="75">
        <v>47.592307692307699</v>
      </c>
      <c r="S426" s="75">
        <v>6.7859241716884302</v>
      </c>
      <c r="T426" s="75"/>
      <c r="U426" s="75"/>
    </row>
    <row r="427" spans="1:21" x14ac:dyDescent="0.2">
      <c r="A427" s="71" t="s">
        <v>266</v>
      </c>
      <c r="B427" s="72" t="s">
        <v>65</v>
      </c>
      <c r="C427" s="73" t="s">
        <v>389</v>
      </c>
      <c r="D427" s="74">
        <v>42808</v>
      </c>
      <c r="E427" s="75"/>
      <c r="F427" s="71">
        <v>50</v>
      </c>
      <c r="G427" s="76">
        <v>3987.7</v>
      </c>
      <c r="H427" s="70">
        <v>-213.23</v>
      </c>
      <c r="I427" s="75">
        <v>38.271005623429502</v>
      </c>
      <c r="J427" s="71"/>
      <c r="K427" s="75"/>
      <c r="L427" s="75"/>
      <c r="M427" s="75"/>
      <c r="N427" s="75"/>
      <c r="O427" s="75"/>
      <c r="P427" s="76">
        <v>93.9</v>
      </c>
      <c r="Q427" s="75">
        <v>6.6092236105834603</v>
      </c>
      <c r="R427" s="75">
        <v>17.163043478260899</v>
      </c>
      <c r="S427" s="75">
        <v>0.84137200292200598</v>
      </c>
      <c r="T427" s="75"/>
      <c r="U427" s="75"/>
    </row>
    <row r="428" spans="1:21" x14ac:dyDescent="0.2">
      <c r="A428" s="71" t="s">
        <v>266</v>
      </c>
      <c r="B428" s="72" t="s">
        <v>72</v>
      </c>
      <c r="C428" s="73" t="s">
        <v>390</v>
      </c>
      <c r="D428" s="74">
        <v>42961</v>
      </c>
      <c r="E428" s="75"/>
      <c r="F428" s="71">
        <v>64</v>
      </c>
      <c r="G428" s="76">
        <v>4948.890625</v>
      </c>
      <c r="H428" s="70">
        <v>-213.61562499999999</v>
      </c>
      <c r="I428" s="75">
        <v>29.895441570251201</v>
      </c>
      <c r="J428" s="71"/>
      <c r="K428" s="75"/>
      <c r="L428" s="75"/>
      <c r="M428" s="75"/>
      <c r="N428" s="75">
        <v>3.8796621621621599</v>
      </c>
      <c r="O428" s="75">
        <v>0.30502239865943298</v>
      </c>
      <c r="P428" s="76">
        <v>122.171875</v>
      </c>
      <c r="Q428" s="75">
        <v>6.87907724291839</v>
      </c>
      <c r="R428" s="75">
        <v>40.201612903225801</v>
      </c>
      <c r="S428" s="75">
        <v>3.88230980379823</v>
      </c>
      <c r="T428" s="75"/>
      <c r="U428" s="75"/>
    </row>
    <row r="429" spans="1:21" x14ac:dyDescent="0.2">
      <c r="A429" s="71" t="s">
        <v>266</v>
      </c>
      <c r="B429" s="77" t="s">
        <v>75</v>
      </c>
      <c r="C429" s="73" t="s">
        <v>247</v>
      </c>
      <c r="D429" s="74">
        <v>42517</v>
      </c>
      <c r="E429" s="75"/>
      <c r="F429" s="71">
        <v>26</v>
      </c>
      <c r="G429" s="76">
        <v>4569.5</v>
      </c>
      <c r="H429" s="70">
        <v>-213.96923076923099</v>
      </c>
      <c r="I429" s="75">
        <v>71.703131091215397</v>
      </c>
      <c r="J429" s="71"/>
      <c r="K429" s="75"/>
      <c r="L429" s="75"/>
      <c r="M429" s="75"/>
      <c r="N429" s="75"/>
      <c r="O429" s="75"/>
      <c r="P429" s="76">
        <v>151.5</v>
      </c>
      <c r="Q429" s="75">
        <v>16.9953160968182</v>
      </c>
      <c r="R429" s="75">
        <v>24.984615384615399</v>
      </c>
      <c r="S429" s="75">
        <v>4.4813654935064804</v>
      </c>
      <c r="T429" s="75"/>
      <c r="U429" s="75"/>
    </row>
    <row r="430" spans="1:21" x14ac:dyDescent="0.2">
      <c r="A430" s="71" t="s">
        <v>266</v>
      </c>
      <c r="B430" s="77" t="s">
        <v>65</v>
      </c>
      <c r="C430" s="73" t="s">
        <v>231</v>
      </c>
      <c r="D430" s="74">
        <v>42939</v>
      </c>
      <c r="E430" s="75"/>
      <c r="F430" s="71">
        <v>26</v>
      </c>
      <c r="G430" s="76">
        <v>5800.3076923076896</v>
      </c>
      <c r="H430" s="70">
        <v>-216.946153846154</v>
      </c>
      <c r="I430" s="75">
        <v>53.423713614193503</v>
      </c>
      <c r="J430" s="71"/>
      <c r="K430" s="75"/>
      <c r="L430" s="75"/>
      <c r="M430" s="75"/>
      <c r="N430" s="75"/>
      <c r="O430" s="78"/>
      <c r="P430" s="76">
        <v>98.461538461538495</v>
      </c>
      <c r="Q430" s="75">
        <v>9.7692186553528799</v>
      </c>
      <c r="R430" s="75">
        <v>53.442307692307701</v>
      </c>
      <c r="S430" s="75">
        <v>7.4546530086443301</v>
      </c>
      <c r="T430" s="75"/>
      <c r="U430" s="75"/>
    </row>
    <row r="431" spans="1:21" x14ac:dyDescent="0.2">
      <c r="A431" s="71" t="s">
        <v>266</v>
      </c>
      <c r="B431" s="72" t="s">
        <v>65</v>
      </c>
      <c r="C431" s="73" t="s">
        <v>210</v>
      </c>
      <c r="D431" s="74">
        <v>42650</v>
      </c>
      <c r="E431" s="75"/>
      <c r="F431" s="71">
        <v>95</v>
      </c>
      <c r="G431" s="76">
        <v>5140.4526315789499</v>
      </c>
      <c r="H431" s="70">
        <v>-220.95473684210501</v>
      </c>
      <c r="I431" s="75">
        <v>23.142488364012099</v>
      </c>
      <c r="J431" s="71"/>
      <c r="K431" s="75"/>
      <c r="L431" s="75"/>
      <c r="M431" s="75"/>
      <c r="N431" s="75">
        <v>3.7262666666666702</v>
      </c>
      <c r="O431" s="75">
        <v>0.41414721113442399</v>
      </c>
      <c r="P431" s="76">
        <v>127.494736842105</v>
      </c>
      <c r="Q431" s="75">
        <v>6.8050582873577303</v>
      </c>
      <c r="R431" s="75">
        <v>41.917977528089899</v>
      </c>
      <c r="S431" s="75">
        <v>3.5594425348402199</v>
      </c>
      <c r="T431" s="75"/>
      <c r="U431" s="75"/>
    </row>
    <row r="432" spans="1:21" x14ac:dyDescent="0.2">
      <c r="A432" s="71" t="s">
        <v>266</v>
      </c>
      <c r="B432" s="77" t="s">
        <v>75</v>
      </c>
      <c r="C432" s="73" t="s">
        <v>87</v>
      </c>
      <c r="D432" s="74">
        <v>42972</v>
      </c>
      <c r="E432" s="75">
        <v>4.27083333333333E-2</v>
      </c>
      <c r="F432" s="71">
        <v>48</v>
      </c>
      <c r="G432" s="76">
        <v>4227.25</v>
      </c>
      <c r="H432" s="70">
        <v>-222.79791666666699</v>
      </c>
      <c r="I432" s="75">
        <v>40.943496622635898</v>
      </c>
      <c r="J432" s="71"/>
      <c r="K432" s="75"/>
      <c r="L432" s="75"/>
      <c r="M432" s="75"/>
      <c r="N432" s="75"/>
      <c r="O432" s="75"/>
      <c r="P432" s="76">
        <v>99.8958333333333</v>
      </c>
      <c r="Q432" s="75">
        <v>5.7607623288361802</v>
      </c>
      <c r="R432" s="75">
        <v>26.436956521739098</v>
      </c>
      <c r="S432" s="75">
        <v>3.4351372195104801</v>
      </c>
      <c r="T432" s="75"/>
      <c r="U432" s="75"/>
    </row>
    <row r="433" spans="1:21" x14ac:dyDescent="0.2">
      <c r="A433" s="71" t="s">
        <v>266</v>
      </c>
      <c r="B433" s="77" t="s">
        <v>141</v>
      </c>
      <c r="C433" s="73" t="s">
        <v>183</v>
      </c>
      <c r="D433" s="74">
        <v>42753</v>
      </c>
      <c r="E433" s="75"/>
      <c r="F433" s="71">
        <v>30</v>
      </c>
      <c r="G433" s="76">
        <v>4137.8333333333303</v>
      </c>
      <c r="H433" s="70">
        <v>-227.98666666666699</v>
      </c>
      <c r="I433" s="75">
        <v>42.241896382166502</v>
      </c>
      <c r="J433" s="71"/>
      <c r="K433" s="75"/>
      <c r="L433" s="75"/>
      <c r="M433" s="75"/>
      <c r="N433" s="75"/>
      <c r="O433" s="75"/>
      <c r="P433" s="76">
        <v>128.9</v>
      </c>
      <c r="Q433" s="75">
        <v>13.138899864721299</v>
      </c>
      <c r="R433" s="75">
        <v>43.634482758620699</v>
      </c>
      <c r="S433" s="75">
        <v>8.0241711139262293</v>
      </c>
      <c r="T433" s="75"/>
      <c r="U433" s="75"/>
    </row>
    <row r="434" spans="1:21" x14ac:dyDescent="0.2">
      <c r="A434" s="71" t="s">
        <v>266</v>
      </c>
      <c r="B434" s="77" t="s">
        <v>72</v>
      </c>
      <c r="C434" s="73" t="s">
        <v>226</v>
      </c>
      <c r="D434" s="74">
        <v>42734</v>
      </c>
      <c r="E434" s="75"/>
      <c r="F434" s="71">
        <v>42</v>
      </c>
      <c r="G434" s="76">
        <v>6374.8571428571404</v>
      </c>
      <c r="H434" s="70">
        <v>-233.55</v>
      </c>
      <c r="I434" s="75">
        <v>34.4988705650943</v>
      </c>
      <c r="J434" s="71"/>
      <c r="K434" s="75"/>
      <c r="L434" s="75"/>
      <c r="M434" s="75"/>
      <c r="N434" s="75"/>
      <c r="O434" s="75"/>
      <c r="P434" s="76">
        <v>154.76190476190499</v>
      </c>
      <c r="Q434" s="75">
        <v>10.385250950741799</v>
      </c>
      <c r="R434" s="75">
        <v>44.010526315789498</v>
      </c>
      <c r="S434" s="75">
        <v>4.4049577485305997</v>
      </c>
      <c r="T434" s="75"/>
      <c r="U434" s="75"/>
    </row>
    <row r="435" spans="1:21" x14ac:dyDescent="0.2">
      <c r="A435" s="71" t="s">
        <v>266</v>
      </c>
      <c r="B435" s="72" t="s">
        <v>65</v>
      </c>
      <c r="C435" s="73" t="s">
        <v>194</v>
      </c>
      <c r="D435" s="74">
        <v>42744</v>
      </c>
      <c r="E435" s="75"/>
      <c r="F435" s="71">
        <v>43</v>
      </c>
      <c r="G435" s="76">
        <v>5765.7441860465096</v>
      </c>
      <c r="H435" s="70">
        <v>-236.16279069767401</v>
      </c>
      <c r="I435" s="75">
        <v>46.733375713435798</v>
      </c>
      <c r="J435" s="71"/>
      <c r="K435" s="75"/>
      <c r="L435" s="75"/>
      <c r="M435" s="75">
        <v>714.57894736842104</v>
      </c>
      <c r="N435" s="75">
        <v>2.9713556607709202</v>
      </c>
      <c r="O435" s="75">
        <v>0.18235049173231499</v>
      </c>
      <c r="P435" s="76">
        <v>112.627906976744</v>
      </c>
      <c r="Q435" s="75">
        <v>9.1115896927197095</v>
      </c>
      <c r="R435" s="75">
        <v>41.321428571428598</v>
      </c>
      <c r="S435" s="75">
        <v>4.3456140673899997</v>
      </c>
      <c r="T435" s="75"/>
      <c r="U435" s="75"/>
    </row>
    <row r="436" spans="1:21" x14ac:dyDescent="0.2">
      <c r="A436" s="71" t="s">
        <v>266</v>
      </c>
      <c r="B436" s="72" t="s">
        <v>65</v>
      </c>
      <c r="C436" s="73" t="s">
        <v>391</v>
      </c>
      <c r="D436" s="74">
        <v>42939</v>
      </c>
      <c r="E436" s="75"/>
      <c r="F436" s="71">
        <v>31</v>
      </c>
      <c r="G436" s="75">
        <v>5046.7419354838703</v>
      </c>
      <c r="H436" s="70">
        <v>-239.48064516129</v>
      </c>
      <c r="I436" s="75">
        <v>33.512110287179802</v>
      </c>
      <c r="J436" s="71"/>
      <c r="K436" s="75"/>
      <c r="L436" s="75"/>
      <c r="M436" s="75"/>
      <c r="N436" s="75"/>
      <c r="O436" s="75"/>
      <c r="P436" s="76">
        <v>87.354838709677395</v>
      </c>
      <c r="Q436" s="75">
        <v>9.0077085729774797</v>
      </c>
      <c r="R436" s="75">
        <v>33.854838709677402</v>
      </c>
      <c r="S436" s="75">
        <v>3.2125822485088098</v>
      </c>
      <c r="T436" s="75"/>
      <c r="U436" s="75"/>
    </row>
    <row r="437" spans="1:21" x14ac:dyDescent="0.2">
      <c r="A437" s="71" t="s">
        <v>266</v>
      </c>
      <c r="B437" s="72" t="s">
        <v>75</v>
      </c>
      <c r="C437" s="73" t="s">
        <v>392</v>
      </c>
      <c r="D437" s="74">
        <v>42955</v>
      </c>
      <c r="E437" s="75">
        <v>0.205151515151515</v>
      </c>
      <c r="F437" s="71">
        <v>33</v>
      </c>
      <c r="G437" s="75">
        <v>6758.6363636363603</v>
      </c>
      <c r="H437" s="70">
        <v>-241.55151515151499</v>
      </c>
      <c r="I437" s="75">
        <v>44.467301810723598</v>
      </c>
      <c r="J437" s="71"/>
      <c r="K437" s="75"/>
      <c r="L437" s="75"/>
      <c r="M437" s="75"/>
      <c r="N437" s="75"/>
      <c r="O437" s="75"/>
      <c r="P437" s="76">
        <v>109.121212121212</v>
      </c>
      <c r="Q437" s="75">
        <v>9.8377709788790195</v>
      </c>
      <c r="R437" s="75">
        <v>49.71875</v>
      </c>
      <c r="S437" s="75">
        <v>5.9140968100487701</v>
      </c>
      <c r="T437" s="75"/>
      <c r="U437" s="75"/>
    </row>
    <row r="438" spans="1:21" x14ac:dyDescent="0.2">
      <c r="A438" s="71" t="s">
        <v>266</v>
      </c>
      <c r="B438" s="72" t="s">
        <v>88</v>
      </c>
      <c r="C438" s="73" t="s">
        <v>393</v>
      </c>
      <c r="D438" s="74">
        <v>42804</v>
      </c>
      <c r="E438" s="75"/>
      <c r="F438" s="71">
        <v>33</v>
      </c>
      <c r="G438" s="75">
        <v>5256.4545454545496</v>
      </c>
      <c r="H438" s="70">
        <v>-241.97878787878801</v>
      </c>
      <c r="I438" s="75">
        <v>49.513293240602003</v>
      </c>
      <c r="J438" s="71"/>
      <c r="K438" s="75"/>
      <c r="L438" s="75"/>
      <c r="M438" s="75">
        <v>709.5</v>
      </c>
      <c r="N438" s="75">
        <v>2.3671276683086999</v>
      </c>
      <c r="O438" s="75">
        <v>0.27022053769412802</v>
      </c>
      <c r="P438" s="76">
        <v>101.969696969697</v>
      </c>
      <c r="Q438" s="75">
        <v>7.6629377684633804</v>
      </c>
      <c r="R438" s="75">
        <v>54.987096774193603</v>
      </c>
      <c r="S438" s="75">
        <v>7.2211200720793096</v>
      </c>
      <c r="T438" s="75"/>
      <c r="U438" s="75"/>
    </row>
    <row r="439" spans="1:21" x14ac:dyDescent="0.2">
      <c r="A439" s="71" t="s">
        <v>266</v>
      </c>
      <c r="B439" s="72" t="s">
        <v>65</v>
      </c>
      <c r="C439" s="73" t="s">
        <v>394</v>
      </c>
      <c r="D439" s="74">
        <v>42940</v>
      </c>
      <c r="E439" s="75">
        <v>0.47</v>
      </c>
      <c r="F439" s="71">
        <v>27</v>
      </c>
      <c r="G439" s="75">
        <v>7833.3333333333303</v>
      </c>
      <c r="H439" s="70">
        <v>-243.222222222222</v>
      </c>
      <c r="I439" s="75">
        <v>43.311836657914498</v>
      </c>
      <c r="J439" s="71"/>
      <c r="K439" s="75"/>
      <c r="L439" s="75"/>
      <c r="M439" s="75">
        <v>974.857142857143</v>
      </c>
      <c r="N439" s="75">
        <v>2.3271031719309501</v>
      </c>
      <c r="O439" s="75">
        <v>0.28352598020730102</v>
      </c>
      <c r="P439" s="76">
        <v>102.037037037037</v>
      </c>
      <c r="Q439" s="75">
        <v>11.447200914597</v>
      </c>
      <c r="R439" s="75">
        <v>58.408000000000001</v>
      </c>
      <c r="S439" s="75">
        <v>6.6709567529702998</v>
      </c>
      <c r="T439" s="75"/>
      <c r="U439" s="75"/>
    </row>
    <row r="440" spans="1:21" x14ac:dyDescent="0.2">
      <c r="A440" s="71" t="s">
        <v>266</v>
      </c>
      <c r="B440" s="72" t="s">
        <v>65</v>
      </c>
      <c r="C440" s="73" t="s">
        <v>395</v>
      </c>
      <c r="D440" s="74">
        <v>42858</v>
      </c>
      <c r="E440" s="75"/>
      <c r="F440" s="71">
        <v>45</v>
      </c>
      <c r="G440" s="75">
        <v>4300.3111111111102</v>
      </c>
      <c r="H440" s="70">
        <v>-263.113333333333</v>
      </c>
      <c r="I440" s="75">
        <v>37.151438733917097</v>
      </c>
      <c r="J440" s="71"/>
      <c r="K440" s="75"/>
      <c r="L440" s="75"/>
      <c r="M440" s="75"/>
      <c r="N440" s="75"/>
      <c r="O440" s="75"/>
      <c r="P440" s="76">
        <v>119.022222222222</v>
      </c>
      <c r="Q440" s="75">
        <v>8.1293512910329504</v>
      </c>
      <c r="R440" s="75">
        <v>36.106976744186099</v>
      </c>
      <c r="S440" s="75">
        <v>3.5542409826696599</v>
      </c>
      <c r="T440" s="75"/>
      <c r="U440" s="75"/>
    </row>
    <row r="441" spans="1:21" x14ac:dyDescent="0.2">
      <c r="A441" s="71" t="s">
        <v>266</v>
      </c>
      <c r="B441" s="72" t="s">
        <v>72</v>
      </c>
      <c r="C441" s="73" t="s">
        <v>396</v>
      </c>
      <c r="D441" s="74">
        <v>42690</v>
      </c>
      <c r="E441" s="75"/>
      <c r="F441" s="71">
        <v>39</v>
      </c>
      <c r="G441" s="75">
        <v>3644.7179487179501</v>
      </c>
      <c r="H441" s="70">
        <v>-268.12820512820502</v>
      </c>
      <c r="I441" s="75">
        <v>30.135337766547199</v>
      </c>
      <c r="J441" s="71"/>
      <c r="K441" s="75"/>
      <c r="L441" s="75"/>
      <c r="M441" s="75"/>
      <c r="N441" s="75"/>
      <c r="O441" s="75"/>
      <c r="P441" s="76">
        <v>137.94871794871801</v>
      </c>
      <c r="Q441" s="75">
        <v>11.694604031433601</v>
      </c>
      <c r="R441" s="75">
        <v>20.605405405405399</v>
      </c>
      <c r="S441" s="75">
        <v>2.9226231223174</v>
      </c>
      <c r="T441" s="75"/>
      <c r="U441" s="75"/>
    </row>
    <row r="442" spans="1:21" x14ac:dyDescent="0.2">
      <c r="A442" s="71" t="s">
        <v>266</v>
      </c>
      <c r="B442" s="72" t="s">
        <v>88</v>
      </c>
      <c r="C442" s="73" t="s">
        <v>397</v>
      </c>
      <c r="D442" s="74">
        <v>42640</v>
      </c>
      <c r="E442" s="75">
        <v>3.5384615384615403E-2</v>
      </c>
      <c r="F442" s="71">
        <v>26</v>
      </c>
      <c r="G442" s="75">
        <v>7841.6923076923104</v>
      </c>
      <c r="H442" s="70">
        <v>-274.33076923076902</v>
      </c>
      <c r="I442" s="75">
        <v>57.303232764016897</v>
      </c>
      <c r="J442" s="71"/>
      <c r="K442" s="75"/>
      <c r="L442" s="75"/>
      <c r="M442" s="75">
        <v>850</v>
      </c>
      <c r="N442" s="75"/>
      <c r="O442" s="75"/>
      <c r="P442" s="76">
        <v>102.07692307692299</v>
      </c>
      <c r="Q442" s="75">
        <v>6.6649307404614397</v>
      </c>
      <c r="R442" s="75">
        <v>62.034999999999997</v>
      </c>
      <c r="S442" s="75">
        <v>6.3126284249573104</v>
      </c>
      <c r="T442" s="75"/>
      <c r="U442" s="75"/>
    </row>
    <row r="443" spans="1:21" x14ac:dyDescent="0.2">
      <c r="A443" s="71" t="s">
        <v>266</v>
      </c>
      <c r="B443" s="72" t="s">
        <v>69</v>
      </c>
      <c r="C443" s="73" t="s">
        <v>137</v>
      </c>
      <c r="D443" s="74">
        <v>42716</v>
      </c>
      <c r="E443" s="75">
        <v>7.0000000000000007E-2</v>
      </c>
      <c r="F443" s="71">
        <v>52</v>
      </c>
      <c r="G443" s="75">
        <v>5725.9038461538503</v>
      </c>
      <c r="H443" s="70">
        <v>-429.56346153846198</v>
      </c>
      <c r="I443" s="75">
        <v>67.153968369629197</v>
      </c>
      <c r="J443" s="71"/>
      <c r="K443" s="75"/>
      <c r="L443" s="75"/>
      <c r="M443" s="75">
        <v>774.13636363636397</v>
      </c>
      <c r="N443" s="75">
        <v>3.5223318125931899</v>
      </c>
      <c r="O443" s="75">
        <v>0.29832049694835999</v>
      </c>
      <c r="P443" s="76">
        <v>110.615384615385</v>
      </c>
      <c r="Q443" s="75">
        <v>7.7475317845592304</v>
      </c>
      <c r="R443" s="75">
        <v>32.692156862745101</v>
      </c>
      <c r="S443" s="75">
        <v>3.5726201107840398</v>
      </c>
      <c r="T443" s="75"/>
      <c r="U443" s="75"/>
    </row>
    <row r="444" spans="1:21" x14ac:dyDescent="0.2">
      <c r="A444" s="71" t="s">
        <v>398</v>
      </c>
      <c r="B444" s="72" t="s">
        <v>65</v>
      </c>
      <c r="C444" s="73" t="s">
        <v>399</v>
      </c>
      <c r="D444" s="74">
        <v>42967</v>
      </c>
      <c r="E444" s="75">
        <v>0.992330754352031</v>
      </c>
      <c r="F444" s="71">
        <v>1034</v>
      </c>
      <c r="G444" s="75">
        <v>8581.3094777562892</v>
      </c>
      <c r="H444" s="70">
        <v>376.17495164410099</v>
      </c>
      <c r="I444" s="75">
        <v>12.0025123978936</v>
      </c>
      <c r="J444" s="71"/>
      <c r="K444" s="75"/>
      <c r="L444" s="75"/>
      <c r="M444" s="75"/>
      <c r="N444" s="75"/>
      <c r="O444" s="75"/>
      <c r="P444" s="76">
        <v>154.346228239845</v>
      </c>
      <c r="Q444" s="75">
        <v>1.8561991748408699</v>
      </c>
      <c r="R444" s="75">
        <v>39.161940298507503</v>
      </c>
      <c r="S444" s="75">
        <v>0.76643643661925298</v>
      </c>
      <c r="T444" s="75"/>
      <c r="U444" s="75"/>
    </row>
    <row r="445" spans="1:21" x14ac:dyDescent="0.2">
      <c r="A445" s="71" t="s">
        <v>398</v>
      </c>
      <c r="B445" s="72" t="s">
        <v>67</v>
      </c>
      <c r="C445" s="73" t="s">
        <v>400</v>
      </c>
      <c r="D445" s="74">
        <v>42645</v>
      </c>
      <c r="E445" s="75">
        <v>2.0481280788177298</v>
      </c>
      <c r="F445" s="71">
        <v>203</v>
      </c>
      <c r="G445" s="75">
        <v>8896.6256157635507</v>
      </c>
      <c r="H445" s="70">
        <v>367.790640394089</v>
      </c>
      <c r="I445" s="75">
        <v>31.4719875972566</v>
      </c>
      <c r="J445" s="71">
        <v>88</v>
      </c>
      <c r="K445" s="75">
        <v>291.11363636363598</v>
      </c>
      <c r="L445" s="75">
        <v>287.65168539325799</v>
      </c>
      <c r="M445" s="75">
        <v>1107.23595505618</v>
      </c>
      <c r="N445" s="75">
        <v>2.4832548360682698</v>
      </c>
      <c r="O445" s="75">
        <v>0.10782973339211301</v>
      </c>
      <c r="P445" s="76">
        <v>117.28078817734</v>
      </c>
      <c r="Q445" s="75">
        <v>3.0191434082888402</v>
      </c>
      <c r="R445" s="75">
        <v>40.878061224489798</v>
      </c>
      <c r="S445" s="75">
        <v>2.4044422719246001</v>
      </c>
      <c r="T445" s="75">
        <v>49.472413793103399</v>
      </c>
      <c r="U445" s="75">
        <v>9.4814710392052906</v>
      </c>
    </row>
    <row r="446" spans="1:21" x14ac:dyDescent="0.2">
      <c r="A446" s="71" t="s">
        <v>398</v>
      </c>
      <c r="B446" s="72" t="s">
        <v>65</v>
      </c>
      <c r="C446" s="73" t="s">
        <v>267</v>
      </c>
      <c r="D446" s="74">
        <v>42734</v>
      </c>
      <c r="E446" s="75">
        <v>1.2723805601317999</v>
      </c>
      <c r="F446" s="71">
        <v>1214</v>
      </c>
      <c r="G446" s="75">
        <v>6638.1976935749599</v>
      </c>
      <c r="H446" s="70">
        <v>361.80016474464702</v>
      </c>
      <c r="I446" s="75">
        <v>12.256762033916401</v>
      </c>
      <c r="J446" s="71"/>
      <c r="K446" s="75"/>
      <c r="L446" s="75"/>
      <c r="M446" s="75"/>
      <c r="N446" s="75"/>
      <c r="O446" s="75"/>
      <c r="P446" s="76">
        <v>142.91021416804</v>
      </c>
      <c r="Q446" s="75">
        <v>1.71607949942266</v>
      </c>
      <c r="R446" s="75">
        <v>33.761665221162197</v>
      </c>
      <c r="S446" s="75">
        <v>0.80152029034107197</v>
      </c>
      <c r="T446" s="75"/>
      <c r="U446" s="75"/>
    </row>
    <row r="447" spans="1:21" x14ac:dyDescent="0.2">
      <c r="A447" s="71" t="s">
        <v>398</v>
      </c>
      <c r="B447" s="72" t="s">
        <v>88</v>
      </c>
      <c r="C447" s="73" t="s">
        <v>125</v>
      </c>
      <c r="D447" s="74">
        <v>42913</v>
      </c>
      <c r="E447" s="75">
        <v>1.9124657534246601</v>
      </c>
      <c r="F447" s="71">
        <v>146</v>
      </c>
      <c r="G447" s="75">
        <v>7643.0958904109602</v>
      </c>
      <c r="H447" s="70">
        <v>327.90205479451998</v>
      </c>
      <c r="I447" s="75">
        <v>32.246062701130697</v>
      </c>
      <c r="J447" s="71"/>
      <c r="K447" s="75"/>
      <c r="L447" s="75"/>
      <c r="M447" s="75">
        <v>948</v>
      </c>
      <c r="N447" s="75">
        <v>2.9615510752688201</v>
      </c>
      <c r="O447" s="75">
        <v>0.24420208102716801</v>
      </c>
      <c r="P447" s="76">
        <v>136.72602739726</v>
      </c>
      <c r="Q447" s="75">
        <v>4.0658435361738503</v>
      </c>
      <c r="R447" s="75">
        <v>50.634722222222202</v>
      </c>
      <c r="S447" s="75">
        <v>3.2935155793248301</v>
      </c>
      <c r="T447" s="75"/>
      <c r="U447" s="75"/>
    </row>
    <row r="448" spans="1:21" x14ac:dyDescent="0.2">
      <c r="A448" s="71" t="s">
        <v>398</v>
      </c>
      <c r="B448" s="72" t="s">
        <v>75</v>
      </c>
      <c r="C448" s="73" t="s">
        <v>78</v>
      </c>
      <c r="D448" s="74">
        <v>42941</v>
      </c>
      <c r="E448" s="75">
        <v>1.8468720379146899</v>
      </c>
      <c r="F448" s="71">
        <v>211</v>
      </c>
      <c r="G448" s="75">
        <v>6265.8625592417102</v>
      </c>
      <c r="H448" s="70">
        <v>317.987677725119</v>
      </c>
      <c r="I448" s="75">
        <v>22.463298137470201</v>
      </c>
      <c r="J448" s="71">
        <v>200</v>
      </c>
      <c r="K448" s="75">
        <v>213.01499999999999</v>
      </c>
      <c r="L448" s="75">
        <v>198.86500000000001</v>
      </c>
      <c r="M448" s="75">
        <v>749.49</v>
      </c>
      <c r="N448" s="75">
        <v>3.5086064894390501</v>
      </c>
      <c r="O448" s="75">
        <v>9.6667983103075103E-2</v>
      </c>
      <c r="P448" s="76">
        <v>158.45971563981001</v>
      </c>
      <c r="Q448" s="75">
        <v>3.72226494502838</v>
      </c>
      <c r="R448" s="75">
        <v>33.086729857819897</v>
      </c>
      <c r="S448" s="75">
        <v>1.5303377775720799</v>
      </c>
      <c r="T448" s="75">
        <v>28.122748815165799</v>
      </c>
      <c r="U448" s="75">
        <v>7.5019119067711797</v>
      </c>
    </row>
    <row r="449" spans="1:21" x14ac:dyDescent="0.2">
      <c r="A449" s="71" t="s">
        <v>398</v>
      </c>
      <c r="B449" s="72" t="s">
        <v>72</v>
      </c>
      <c r="C449" s="73" t="s">
        <v>160</v>
      </c>
      <c r="D449" s="74">
        <v>42962</v>
      </c>
      <c r="E449" s="75">
        <v>0.648260869565217</v>
      </c>
      <c r="F449" s="71">
        <v>46</v>
      </c>
      <c r="G449" s="75">
        <v>5890.0217391304404</v>
      </c>
      <c r="H449" s="70">
        <v>265.97173913043503</v>
      </c>
      <c r="I449" s="75">
        <v>62.3186663100023</v>
      </c>
      <c r="J449" s="71">
        <v>39</v>
      </c>
      <c r="K449" s="75">
        <v>187.897435897436</v>
      </c>
      <c r="L449" s="75">
        <v>191.02564102564099</v>
      </c>
      <c r="M449" s="75">
        <v>695.02564102564099</v>
      </c>
      <c r="N449" s="75">
        <v>3.5610875760460599</v>
      </c>
      <c r="O449" s="75">
        <v>0.16212805224853899</v>
      </c>
      <c r="P449" s="76">
        <v>141.23913043478299</v>
      </c>
      <c r="Q449" s="75">
        <v>8.2942960892439199</v>
      </c>
      <c r="R449" s="75">
        <v>30.7068181818182</v>
      </c>
      <c r="S449" s="75">
        <v>3.3715204406444901</v>
      </c>
      <c r="T449" s="75">
        <v>44.745652173913001</v>
      </c>
      <c r="U449" s="75">
        <v>18.577994542534299</v>
      </c>
    </row>
    <row r="450" spans="1:21" x14ac:dyDescent="0.2">
      <c r="A450" s="71" t="s">
        <v>398</v>
      </c>
      <c r="B450" s="72" t="s">
        <v>88</v>
      </c>
      <c r="C450" s="73" t="s">
        <v>98</v>
      </c>
      <c r="D450" s="74">
        <v>42975</v>
      </c>
      <c r="E450" s="75">
        <v>2.0500472440944901</v>
      </c>
      <c r="F450" s="71">
        <v>635</v>
      </c>
      <c r="G450" s="75">
        <v>9516.04094488189</v>
      </c>
      <c r="H450" s="70">
        <v>250.754015748032</v>
      </c>
      <c r="I450" s="75">
        <v>16.011233025387799</v>
      </c>
      <c r="J450" s="71">
        <v>398</v>
      </c>
      <c r="K450" s="75">
        <v>286.658291457286</v>
      </c>
      <c r="L450" s="75">
        <v>300.16040100250598</v>
      </c>
      <c r="M450" s="75">
        <v>1112.9874686716801</v>
      </c>
      <c r="N450" s="75">
        <v>4.0272928787280504</v>
      </c>
      <c r="O450" s="75">
        <v>6.9547391368649902E-2</v>
      </c>
      <c r="P450" s="76">
        <v>135.713385826772</v>
      </c>
      <c r="Q450" s="75">
        <v>1.9070933336584299</v>
      </c>
      <c r="R450" s="75">
        <v>42.974414715719</v>
      </c>
      <c r="S450" s="75">
        <v>1.19111574227624</v>
      </c>
      <c r="T450" s="75">
        <v>18.291968503936999</v>
      </c>
      <c r="U450" s="75">
        <v>4.9048179324409702</v>
      </c>
    </row>
    <row r="451" spans="1:21" x14ac:dyDescent="0.2">
      <c r="A451" s="71" t="s">
        <v>398</v>
      </c>
      <c r="B451" s="72" t="s">
        <v>72</v>
      </c>
      <c r="C451" s="73" t="s">
        <v>136</v>
      </c>
      <c r="D451" s="74">
        <v>42860</v>
      </c>
      <c r="E451" s="75">
        <v>1.68518518518519</v>
      </c>
      <c r="F451" s="71">
        <v>27</v>
      </c>
      <c r="G451" s="75">
        <v>5552.5185185185201</v>
      </c>
      <c r="H451" s="70">
        <v>245.77037037036999</v>
      </c>
      <c r="I451" s="75">
        <v>53.634219584082601</v>
      </c>
      <c r="J451" s="71"/>
      <c r="K451" s="75"/>
      <c r="L451" s="75"/>
      <c r="M451" s="75"/>
      <c r="N451" s="75"/>
      <c r="O451" s="75"/>
      <c r="P451" s="76">
        <v>151.29629629629599</v>
      </c>
      <c r="Q451" s="75">
        <v>12.2545200469324</v>
      </c>
      <c r="R451" s="75">
        <v>18.376000000000001</v>
      </c>
      <c r="S451" s="75">
        <v>3.2102766235949201</v>
      </c>
      <c r="T451" s="75"/>
      <c r="U451" s="75"/>
    </row>
    <row r="452" spans="1:21" x14ac:dyDescent="0.2">
      <c r="A452" s="71" t="s">
        <v>398</v>
      </c>
      <c r="B452" s="72" t="s">
        <v>65</v>
      </c>
      <c r="C452" s="73" t="s">
        <v>86</v>
      </c>
      <c r="D452" s="74">
        <v>42822</v>
      </c>
      <c r="E452" s="75">
        <v>1.5195604395604401</v>
      </c>
      <c r="F452" s="71">
        <v>182</v>
      </c>
      <c r="G452" s="76">
        <v>7775.16483516484</v>
      </c>
      <c r="H452" s="70">
        <v>245.198351648352</v>
      </c>
      <c r="I452" s="75">
        <v>26.817670170108599</v>
      </c>
      <c r="J452" s="71"/>
      <c r="K452" s="75"/>
      <c r="L452" s="75"/>
      <c r="M452" s="75"/>
      <c r="N452" s="75"/>
      <c r="O452" s="75"/>
      <c r="P452" s="76">
        <v>131.318681318681</v>
      </c>
      <c r="Q452" s="75">
        <v>3.78959683249552</v>
      </c>
      <c r="R452" s="75">
        <v>39.917032967033002</v>
      </c>
      <c r="S452" s="75">
        <v>2.2450126674858799</v>
      </c>
      <c r="T452" s="75"/>
      <c r="U452" s="75"/>
    </row>
    <row r="453" spans="1:21" x14ac:dyDescent="0.2">
      <c r="A453" s="71" t="s">
        <v>398</v>
      </c>
      <c r="B453" s="72" t="s">
        <v>65</v>
      </c>
      <c r="C453" s="73" t="s">
        <v>401</v>
      </c>
      <c r="D453" s="74">
        <v>42919</v>
      </c>
      <c r="E453" s="75">
        <v>0.70859550561797802</v>
      </c>
      <c r="F453" s="71">
        <v>178</v>
      </c>
      <c r="G453" s="76">
        <v>8366.9606741573007</v>
      </c>
      <c r="H453" s="70">
        <v>242.82191011235901</v>
      </c>
      <c r="I453" s="75">
        <v>25.255894552130599</v>
      </c>
      <c r="J453" s="71">
        <v>44</v>
      </c>
      <c r="K453" s="75">
        <v>277.90909090909099</v>
      </c>
      <c r="L453" s="75">
        <v>255.81818181818201</v>
      </c>
      <c r="M453" s="75">
        <v>977.09090909090901</v>
      </c>
      <c r="N453" s="75">
        <v>3.08646916392608</v>
      </c>
      <c r="O453" s="75">
        <v>0.13251901163191099</v>
      </c>
      <c r="P453" s="76">
        <v>131.98876404494399</v>
      </c>
      <c r="Q453" s="75">
        <v>3.78276845585785</v>
      </c>
      <c r="R453" s="75">
        <v>40.696531791907503</v>
      </c>
      <c r="S453" s="75">
        <v>2.1940551815083902</v>
      </c>
      <c r="T453" s="75">
        <v>25.883146067415701</v>
      </c>
      <c r="U453" s="75">
        <v>6.8862325688202999</v>
      </c>
    </row>
    <row r="454" spans="1:21" x14ac:dyDescent="0.2">
      <c r="A454" s="71" t="s">
        <v>398</v>
      </c>
      <c r="B454" s="72" t="s">
        <v>65</v>
      </c>
      <c r="C454" s="73" t="s">
        <v>402</v>
      </c>
      <c r="D454" s="74">
        <v>42837</v>
      </c>
      <c r="E454" s="75">
        <v>0.82814054054053998</v>
      </c>
      <c r="F454" s="71">
        <v>925</v>
      </c>
      <c r="G454" s="76">
        <v>7347.0313513513502</v>
      </c>
      <c r="H454" s="70">
        <v>242.345189189189</v>
      </c>
      <c r="I454" s="75">
        <v>13.3684302117453</v>
      </c>
      <c r="J454" s="71">
        <v>263</v>
      </c>
      <c r="K454" s="75">
        <v>259.92775665399199</v>
      </c>
      <c r="L454" s="75">
        <v>241.13207547169799</v>
      </c>
      <c r="M454" s="75">
        <v>925.50943396226398</v>
      </c>
      <c r="N454" s="75">
        <v>2.88357816773174</v>
      </c>
      <c r="O454" s="75">
        <v>6.2656593303724001E-2</v>
      </c>
      <c r="P454" s="76">
        <v>154.42162162162199</v>
      </c>
      <c r="Q454" s="75">
        <v>1.85371081625421</v>
      </c>
      <c r="R454" s="75">
        <v>31.3945251396648</v>
      </c>
      <c r="S454" s="75">
        <v>0.72450059181239201</v>
      </c>
      <c r="T454" s="75">
        <v>68.840108108108097</v>
      </c>
      <c r="U454" s="75">
        <v>3.6878907430488699</v>
      </c>
    </row>
    <row r="455" spans="1:21" x14ac:dyDescent="0.2">
      <c r="A455" s="71" t="s">
        <v>398</v>
      </c>
      <c r="B455" s="72" t="s">
        <v>65</v>
      </c>
      <c r="C455" s="73" t="s">
        <v>66</v>
      </c>
      <c r="D455" s="74">
        <v>42934</v>
      </c>
      <c r="E455" s="75">
        <v>2.01505494505495</v>
      </c>
      <c r="F455" s="71">
        <v>182</v>
      </c>
      <c r="G455" s="76">
        <v>7031.2362637362603</v>
      </c>
      <c r="H455" s="70">
        <v>238.98241758241801</v>
      </c>
      <c r="I455" s="75">
        <v>22.906256301165602</v>
      </c>
      <c r="J455" s="71"/>
      <c r="K455" s="75"/>
      <c r="L455" s="75"/>
      <c r="M455" s="75"/>
      <c r="N455" s="75"/>
      <c r="O455" s="78"/>
      <c r="P455" s="76">
        <v>166.70879120879101</v>
      </c>
      <c r="Q455" s="75">
        <v>4.5053599913876399</v>
      </c>
      <c r="R455" s="75">
        <v>40.072316384180802</v>
      </c>
      <c r="S455" s="75">
        <v>2.1949368181783502</v>
      </c>
      <c r="T455" s="75"/>
      <c r="U455" s="75"/>
    </row>
    <row r="456" spans="1:21" x14ac:dyDescent="0.2">
      <c r="A456" s="71" t="s">
        <v>398</v>
      </c>
      <c r="B456" s="72" t="s">
        <v>65</v>
      </c>
      <c r="C456" s="73" t="s">
        <v>403</v>
      </c>
      <c r="D456" s="74">
        <v>42951</v>
      </c>
      <c r="E456" s="75">
        <v>1.0845312499999999</v>
      </c>
      <c r="F456" s="71">
        <v>448</v>
      </c>
      <c r="G456" s="76">
        <v>7343.3169642857101</v>
      </c>
      <c r="H456" s="70">
        <v>236.95424107142799</v>
      </c>
      <c r="I456" s="75">
        <v>18.7695728553498</v>
      </c>
      <c r="J456" s="71">
        <v>431</v>
      </c>
      <c r="K456" s="75">
        <v>251.517401392111</v>
      </c>
      <c r="L456" s="75">
        <v>229.47331786542901</v>
      </c>
      <c r="M456" s="75">
        <v>877.96983758700696</v>
      </c>
      <c r="N456" s="75">
        <v>3.26792759435205</v>
      </c>
      <c r="O456" s="75">
        <v>5.8222801789735899E-2</v>
      </c>
      <c r="P456" s="76">
        <v>132.345982142857</v>
      </c>
      <c r="Q456" s="75">
        <v>2.5158209970244898</v>
      </c>
      <c r="R456" s="75">
        <v>38.391252955082798</v>
      </c>
      <c r="S456" s="75">
        <v>1.4979664164998701</v>
      </c>
      <c r="T456" s="75">
        <v>56.537837837837898</v>
      </c>
      <c r="U456" s="75">
        <v>6.0678148268923398</v>
      </c>
    </row>
    <row r="457" spans="1:21" x14ac:dyDescent="0.2">
      <c r="A457" s="71" t="s">
        <v>398</v>
      </c>
      <c r="B457" s="72" t="s">
        <v>65</v>
      </c>
      <c r="C457" s="73" t="s">
        <v>77</v>
      </c>
      <c r="D457" s="74">
        <v>42917</v>
      </c>
      <c r="E457" s="75">
        <v>0.95689855072463703</v>
      </c>
      <c r="F457" s="71">
        <v>345</v>
      </c>
      <c r="G457" s="76">
        <v>6345.6115942029001</v>
      </c>
      <c r="H457" s="70">
        <v>235.56579710144899</v>
      </c>
      <c r="I457" s="75">
        <v>21.8775484502147</v>
      </c>
      <c r="J457" s="71"/>
      <c r="K457" s="75"/>
      <c r="L457" s="75"/>
      <c r="M457" s="75"/>
      <c r="N457" s="75"/>
      <c r="O457" s="75"/>
      <c r="P457" s="76">
        <v>139.379710144928</v>
      </c>
      <c r="Q457" s="75">
        <v>3.1194526198594801</v>
      </c>
      <c r="R457" s="75">
        <v>34.311854103343499</v>
      </c>
      <c r="S457" s="75">
        <v>1.40562729215408</v>
      </c>
      <c r="T457" s="75"/>
      <c r="U457" s="75"/>
    </row>
    <row r="458" spans="1:21" x14ac:dyDescent="0.2">
      <c r="A458" s="71" t="s">
        <v>398</v>
      </c>
      <c r="B458" s="72" t="s">
        <v>67</v>
      </c>
      <c r="C458" s="73" t="s">
        <v>404</v>
      </c>
      <c r="D458" s="74">
        <v>42840</v>
      </c>
      <c r="E458" s="75">
        <v>2.3004929577464801</v>
      </c>
      <c r="F458" s="71">
        <v>142</v>
      </c>
      <c r="G458" s="76">
        <v>8989.3309859154906</v>
      </c>
      <c r="H458" s="70">
        <v>232.98521126760599</v>
      </c>
      <c r="I458" s="75">
        <v>34.9789796738877</v>
      </c>
      <c r="J458" s="71"/>
      <c r="K458" s="75"/>
      <c r="L458" s="75"/>
      <c r="M458" s="75"/>
      <c r="N458" s="75"/>
      <c r="O458" s="75"/>
      <c r="P458" s="76">
        <v>115.753521126761</v>
      </c>
      <c r="Q458" s="75">
        <v>3.6247986950772901</v>
      </c>
      <c r="R458" s="75">
        <v>48.1007462686567</v>
      </c>
      <c r="S458" s="75">
        <v>2.59590340844351</v>
      </c>
      <c r="T458" s="75"/>
      <c r="U458" s="75"/>
    </row>
    <row r="459" spans="1:21" x14ac:dyDescent="0.2">
      <c r="A459" s="71" t="s">
        <v>398</v>
      </c>
      <c r="B459" s="72" t="s">
        <v>88</v>
      </c>
      <c r="C459" s="73" t="s">
        <v>278</v>
      </c>
      <c r="D459" s="74">
        <v>42767</v>
      </c>
      <c r="E459" s="75">
        <v>1.41394736842105</v>
      </c>
      <c r="F459" s="71">
        <v>38</v>
      </c>
      <c r="G459" s="76">
        <v>8516.71052631579</v>
      </c>
      <c r="H459" s="70">
        <v>217.00263157894699</v>
      </c>
      <c r="I459" s="75">
        <v>55.398554973277001</v>
      </c>
      <c r="J459" s="71"/>
      <c r="K459" s="75"/>
      <c r="L459" s="75"/>
      <c r="M459" s="75">
        <v>828</v>
      </c>
      <c r="N459" s="75"/>
      <c r="O459" s="75"/>
      <c r="P459" s="76">
        <v>140.157894736842</v>
      </c>
      <c r="Q459" s="75">
        <v>8.4572833691130302</v>
      </c>
      <c r="R459" s="75">
        <v>56.3108108108108</v>
      </c>
      <c r="S459" s="75">
        <v>6.0312198077276102</v>
      </c>
      <c r="T459" s="75"/>
      <c r="U459" s="75"/>
    </row>
    <row r="460" spans="1:21" x14ac:dyDescent="0.2">
      <c r="A460" s="71" t="s">
        <v>398</v>
      </c>
      <c r="B460" s="72" t="s">
        <v>67</v>
      </c>
      <c r="C460" s="73" t="s">
        <v>269</v>
      </c>
      <c r="D460" s="74">
        <v>42906</v>
      </c>
      <c r="E460" s="75">
        <v>0.79476470588235304</v>
      </c>
      <c r="F460" s="71">
        <v>170</v>
      </c>
      <c r="G460" s="76">
        <v>7540.5176470588203</v>
      </c>
      <c r="H460" s="70">
        <v>201.858235294118</v>
      </c>
      <c r="I460" s="75">
        <v>25.4788429484273</v>
      </c>
      <c r="J460" s="71"/>
      <c r="K460" s="75"/>
      <c r="L460" s="75"/>
      <c r="M460" s="75">
        <v>904.6</v>
      </c>
      <c r="N460" s="75"/>
      <c r="O460" s="75"/>
      <c r="P460" s="76">
        <v>137.111764705882</v>
      </c>
      <c r="Q460" s="75">
        <v>4.1251433181679804</v>
      </c>
      <c r="R460" s="75">
        <v>40.4076470588235</v>
      </c>
      <c r="S460" s="75">
        <v>2.0099425684323</v>
      </c>
      <c r="T460" s="75"/>
      <c r="U460" s="75"/>
    </row>
    <row r="461" spans="1:21" x14ac:dyDescent="0.2">
      <c r="A461" s="71" t="s">
        <v>398</v>
      </c>
      <c r="B461" s="72" t="s">
        <v>65</v>
      </c>
      <c r="C461" s="73" t="s">
        <v>280</v>
      </c>
      <c r="D461" s="74">
        <v>42905</v>
      </c>
      <c r="E461" s="75">
        <v>0.44621160409556299</v>
      </c>
      <c r="F461" s="71">
        <v>293</v>
      </c>
      <c r="G461" s="76">
        <v>4841.4163822525597</v>
      </c>
      <c r="H461" s="70">
        <v>194.447781569966</v>
      </c>
      <c r="I461" s="75">
        <v>30.262968454894398</v>
      </c>
      <c r="J461" s="71"/>
      <c r="K461" s="75"/>
      <c r="L461" s="75"/>
      <c r="M461" s="75"/>
      <c r="N461" s="75"/>
      <c r="O461" s="75"/>
      <c r="P461" s="76">
        <v>156.054607508532</v>
      </c>
      <c r="Q461" s="75">
        <v>3.4799861350867198</v>
      </c>
      <c r="R461" s="75">
        <v>21.741811846689899</v>
      </c>
      <c r="S461" s="75">
        <v>1.2720261258616601</v>
      </c>
      <c r="T461" s="75"/>
      <c r="U461" s="75"/>
    </row>
    <row r="462" spans="1:21" x14ac:dyDescent="0.2">
      <c r="A462" s="71" t="s">
        <v>398</v>
      </c>
      <c r="B462" s="72" t="s">
        <v>75</v>
      </c>
      <c r="C462" s="73" t="s">
        <v>405</v>
      </c>
      <c r="D462" s="74">
        <v>42945</v>
      </c>
      <c r="E462" s="75">
        <v>0.86195979899497499</v>
      </c>
      <c r="F462" s="71">
        <v>398</v>
      </c>
      <c r="G462" s="76">
        <v>6051.6180904522598</v>
      </c>
      <c r="H462" s="70">
        <v>191.221608040201</v>
      </c>
      <c r="I462" s="75">
        <v>19.897201568770601</v>
      </c>
      <c r="J462" s="71"/>
      <c r="K462" s="75"/>
      <c r="L462" s="75"/>
      <c r="M462" s="75"/>
      <c r="N462" s="75"/>
      <c r="O462" s="78"/>
      <c r="P462" s="76">
        <v>166.62060301507501</v>
      </c>
      <c r="Q462" s="75">
        <v>3.0508826941673099</v>
      </c>
      <c r="R462" s="75">
        <v>23.063819095477399</v>
      </c>
      <c r="S462" s="75">
        <v>0.96566034334346096</v>
      </c>
      <c r="T462" s="75"/>
      <c r="U462" s="75"/>
    </row>
    <row r="463" spans="1:21" x14ac:dyDescent="0.2">
      <c r="A463" s="71" t="s">
        <v>398</v>
      </c>
      <c r="B463" s="72" t="s">
        <v>65</v>
      </c>
      <c r="C463" s="73" t="s">
        <v>147</v>
      </c>
      <c r="D463" s="74">
        <v>42952</v>
      </c>
      <c r="E463" s="75">
        <v>1.10808</v>
      </c>
      <c r="F463" s="71">
        <v>125</v>
      </c>
      <c r="G463" s="76">
        <v>8640.2720000000008</v>
      </c>
      <c r="H463" s="70">
        <v>186.82640000000001</v>
      </c>
      <c r="I463" s="75">
        <v>33.930491761151202</v>
      </c>
      <c r="J463" s="71">
        <v>90</v>
      </c>
      <c r="K463" s="75">
        <v>302.63333333333298</v>
      </c>
      <c r="L463" s="75">
        <v>275.04444444444403</v>
      </c>
      <c r="M463" s="75">
        <v>1063.6555555555601</v>
      </c>
      <c r="N463" s="75">
        <v>3.27949339322176</v>
      </c>
      <c r="O463" s="78">
        <v>9.5034481038933402E-2</v>
      </c>
      <c r="P463" s="76">
        <v>142.72800000000001</v>
      </c>
      <c r="Q463" s="75">
        <v>4.2035219641659802</v>
      </c>
      <c r="R463" s="75">
        <v>43.028799999999997</v>
      </c>
      <c r="S463" s="75">
        <v>2.5736445392076899</v>
      </c>
      <c r="T463" s="75">
        <v>22.704799999999999</v>
      </c>
      <c r="U463" s="75">
        <v>12.021767668638001</v>
      </c>
    </row>
    <row r="464" spans="1:21" x14ac:dyDescent="0.2">
      <c r="A464" s="71" t="s">
        <v>398</v>
      </c>
      <c r="B464" s="72" t="s">
        <v>75</v>
      </c>
      <c r="C464" s="73" t="s">
        <v>268</v>
      </c>
      <c r="D464" s="74">
        <v>42813</v>
      </c>
      <c r="E464" s="75">
        <v>0.46006116207951098</v>
      </c>
      <c r="F464" s="71">
        <v>327</v>
      </c>
      <c r="G464" s="76">
        <v>8268.1100917431195</v>
      </c>
      <c r="H464" s="70">
        <v>185.231804281346</v>
      </c>
      <c r="I464" s="75">
        <v>20.220738456383501</v>
      </c>
      <c r="J464" s="71"/>
      <c r="K464" s="75"/>
      <c r="L464" s="75"/>
      <c r="M464" s="75"/>
      <c r="N464" s="75"/>
      <c r="O464" s="75"/>
      <c r="P464" s="76">
        <v>143.54434250764501</v>
      </c>
      <c r="Q464" s="75">
        <v>3.2710420099966599</v>
      </c>
      <c r="R464" s="75">
        <v>34.172171253822597</v>
      </c>
      <c r="S464" s="75">
        <v>1.3421122295321699</v>
      </c>
      <c r="T464" s="75"/>
      <c r="U464" s="75"/>
    </row>
    <row r="465" spans="1:21" x14ac:dyDescent="0.2">
      <c r="A465" s="71" t="s">
        <v>398</v>
      </c>
      <c r="B465" s="72" t="s">
        <v>65</v>
      </c>
      <c r="C465" s="73" t="s">
        <v>406</v>
      </c>
      <c r="D465" s="74">
        <v>42758</v>
      </c>
      <c r="E465" s="75">
        <v>2.2861818181818201</v>
      </c>
      <c r="F465" s="71">
        <v>275</v>
      </c>
      <c r="G465" s="76">
        <v>9300.5527272727304</v>
      </c>
      <c r="H465" s="70">
        <v>183.13527272727299</v>
      </c>
      <c r="I465" s="75">
        <v>21.218238022725799</v>
      </c>
      <c r="J465" s="71">
        <v>86</v>
      </c>
      <c r="K465" s="75">
        <v>328.31395348837202</v>
      </c>
      <c r="L465" s="75">
        <v>313.61111111111097</v>
      </c>
      <c r="M465" s="75">
        <v>1199.8444444444399</v>
      </c>
      <c r="N465" s="75"/>
      <c r="O465" s="75"/>
      <c r="P465" s="76">
        <v>159.250909090909</v>
      </c>
      <c r="Q465" s="75">
        <v>3.6096745461009099</v>
      </c>
      <c r="R465" s="75">
        <v>32.5938223938224</v>
      </c>
      <c r="S465" s="75">
        <v>1.3941217024488799</v>
      </c>
      <c r="T465" s="75"/>
      <c r="U465" s="75"/>
    </row>
    <row r="466" spans="1:21" x14ac:dyDescent="0.2">
      <c r="A466" s="71" t="s">
        <v>398</v>
      </c>
      <c r="B466" s="72" t="s">
        <v>69</v>
      </c>
      <c r="C466" s="73" t="s">
        <v>137</v>
      </c>
      <c r="D466" s="74">
        <v>42716</v>
      </c>
      <c r="E466" s="75">
        <v>0.63740259740259697</v>
      </c>
      <c r="F466" s="71">
        <v>154</v>
      </c>
      <c r="G466" s="76">
        <v>7527.4610389610398</v>
      </c>
      <c r="H466" s="70">
        <v>173.02922077922099</v>
      </c>
      <c r="I466" s="75">
        <v>36.149099092311403</v>
      </c>
      <c r="J466" s="71">
        <v>68</v>
      </c>
      <c r="K466" s="75">
        <v>255.61764705882399</v>
      </c>
      <c r="L466" s="75">
        <v>227.01470588235301</v>
      </c>
      <c r="M466" s="75">
        <v>884.36764705882399</v>
      </c>
      <c r="N466" s="75">
        <v>3.6471803957867701</v>
      </c>
      <c r="O466" s="75">
        <v>0.12229016810893301</v>
      </c>
      <c r="P466" s="76">
        <v>143.376623376623</v>
      </c>
      <c r="Q466" s="75">
        <v>5.4309571567925996</v>
      </c>
      <c r="R466" s="75">
        <v>33.145637583892601</v>
      </c>
      <c r="S466" s="75">
        <v>2.1657784518683001</v>
      </c>
      <c r="T466" s="75">
        <v>62.815151515151499</v>
      </c>
      <c r="U466" s="75">
        <v>11.3254714048933</v>
      </c>
    </row>
    <row r="467" spans="1:21" x14ac:dyDescent="0.2">
      <c r="A467" s="71" t="s">
        <v>398</v>
      </c>
      <c r="B467" s="72" t="s">
        <v>75</v>
      </c>
      <c r="C467" s="73" t="s">
        <v>308</v>
      </c>
      <c r="D467" s="74">
        <v>42821</v>
      </c>
      <c r="E467" s="75">
        <v>0.471467391304348</v>
      </c>
      <c r="F467" s="71">
        <v>184</v>
      </c>
      <c r="G467" s="76">
        <v>6880.0760869565202</v>
      </c>
      <c r="H467" s="70">
        <v>172.67119565217399</v>
      </c>
      <c r="I467" s="75">
        <v>32.769885533484398</v>
      </c>
      <c r="J467" s="71"/>
      <c r="K467" s="75"/>
      <c r="L467" s="75"/>
      <c r="M467" s="75"/>
      <c r="N467" s="75">
        <v>2.0420300595238099</v>
      </c>
      <c r="O467" s="75">
        <v>0.22577848013818799</v>
      </c>
      <c r="P467" s="76">
        <v>142.29347826086999</v>
      </c>
      <c r="Q467" s="75">
        <v>4.3260997163105097</v>
      </c>
      <c r="R467" s="75">
        <v>38.937912087912103</v>
      </c>
      <c r="S467" s="75">
        <v>1.9915998111419599</v>
      </c>
      <c r="T467" s="75"/>
      <c r="U467" s="75"/>
    </row>
    <row r="468" spans="1:21" x14ac:dyDescent="0.2">
      <c r="A468" s="71" t="s">
        <v>398</v>
      </c>
      <c r="B468" s="72" t="s">
        <v>67</v>
      </c>
      <c r="C468" s="73" t="s">
        <v>407</v>
      </c>
      <c r="D468" s="74">
        <v>42929</v>
      </c>
      <c r="E468" s="75">
        <v>0.83128571428571396</v>
      </c>
      <c r="F468" s="71">
        <v>140</v>
      </c>
      <c r="G468" s="76">
        <v>9720.2785714285692</v>
      </c>
      <c r="H468" s="70">
        <v>168.44214285714301</v>
      </c>
      <c r="I468" s="75">
        <v>30.039656011113699</v>
      </c>
      <c r="J468" s="71"/>
      <c r="K468" s="75"/>
      <c r="L468" s="75"/>
      <c r="M468" s="75">
        <v>972.66666666666697</v>
      </c>
      <c r="N468" s="75"/>
      <c r="O468" s="75"/>
      <c r="P468" s="76">
        <v>142.335714285714</v>
      </c>
      <c r="Q468" s="75">
        <v>5.2489083748796199</v>
      </c>
      <c r="R468" s="75">
        <v>60.146428571428601</v>
      </c>
      <c r="S468" s="75">
        <v>2.36042077587279</v>
      </c>
      <c r="T468" s="75"/>
      <c r="U468" s="75"/>
    </row>
    <row r="469" spans="1:21" x14ac:dyDescent="0.2">
      <c r="A469" s="71" t="s">
        <v>398</v>
      </c>
      <c r="B469" s="72" t="s">
        <v>88</v>
      </c>
      <c r="C469" s="73" t="s">
        <v>408</v>
      </c>
      <c r="D469" s="74">
        <v>42941</v>
      </c>
      <c r="E469" s="75">
        <v>1.6348684210526301</v>
      </c>
      <c r="F469" s="71">
        <v>76</v>
      </c>
      <c r="G469" s="76">
        <v>10550.4078947368</v>
      </c>
      <c r="H469" s="70">
        <v>163.48157894736801</v>
      </c>
      <c r="I469" s="75">
        <v>35.659082488148599</v>
      </c>
      <c r="J469" s="71"/>
      <c r="K469" s="75"/>
      <c r="L469" s="75"/>
      <c r="M469" s="75"/>
      <c r="N469" s="75"/>
      <c r="O469" s="75"/>
      <c r="P469" s="76">
        <v>181.105263157895</v>
      </c>
      <c r="Q469" s="75">
        <v>8.6069449507384199</v>
      </c>
      <c r="R469" s="75">
        <v>47.0864864864865</v>
      </c>
      <c r="S469" s="75">
        <v>3.5246743959756799</v>
      </c>
      <c r="T469" s="75"/>
      <c r="U469" s="75"/>
    </row>
    <row r="470" spans="1:21" x14ac:dyDescent="0.2">
      <c r="A470" s="71" t="s">
        <v>398</v>
      </c>
      <c r="B470" s="72" t="s">
        <v>65</v>
      </c>
      <c r="C470" s="73" t="s">
        <v>409</v>
      </c>
      <c r="D470" s="74">
        <v>42923</v>
      </c>
      <c r="E470" s="75">
        <v>1.8456386292834901</v>
      </c>
      <c r="F470" s="71">
        <v>321</v>
      </c>
      <c r="G470" s="76">
        <v>7576.8660436137097</v>
      </c>
      <c r="H470" s="70">
        <v>163.42461059190001</v>
      </c>
      <c r="I470" s="75">
        <v>20.497269349225402</v>
      </c>
      <c r="J470" s="71">
        <v>33</v>
      </c>
      <c r="K470" s="75">
        <v>226.78787878787901</v>
      </c>
      <c r="L470" s="75">
        <v>265.694444444444</v>
      </c>
      <c r="M470" s="75">
        <v>946.305555555556</v>
      </c>
      <c r="N470" s="75">
        <v>2.8664011608623601</v>
      </c>
      <c r="O470" s="78">
        <v>0.11763606148792</v>
      </c>
      <c r="P470" s="76">
        <v>142.89719626168201</v>
      </c>
      <c r="Q470" s="75">
        <v>2.9981036443383098</v>
      </c>
      <c r="R470" s="75">
        <v>38.137162162162099</v>
      </c>
      <c r="S470" s="75">
        <v>1.48959489006638</v>
      </c>
      <c r="T470" s="75">
        <v>-3.9501557632398598</v>
      </c>
      <c r="U470" s="75">
        <v>5.3718880567015397</v>
      </c>
    </row>
    <row r="471" spans="1:21" x14ac:dyDescent="0.2">
      <c r="A471" s="71" t="s">
        <v>398</v>
      </c>
      <c r="B471" s="72" t="s">
        <v>65</v>
      </c>
      <c r="C471" s="73" t="s">
        <v>410</v>
      </c>
      <c r="D471" s="74">
        <v>42951</v>
      </c>
      <c r="E471" s="75">
        <v>2.2864462809917301</v>
      </c>
      <c r="F471" s="71">
        <v>363</v>
      </c>
      <c r="G471" s="76">
        <v>8077.3774104683198</v>
      </c>
      <c r="H471" s="70">
        <v>161.39228650137699</v>
      </c>
      <c r="I471" s="75">
        <v>19.355029983358001</v>
      </c>
      <c r="J471" s="71">
        <v>347</v>
      </c>
      <c r="K471" s="75">
        <v>278.867435158501</v>
      </c>
      <c r="L471" s="75">
        <v>246.85014409221901</v>
      </c>
      <c r="M471" s="75">
        <v>968.87896253602298</v>
      </c>
      <c r="N471" s="75">
        <v>3.4815943715241402</v>
      </c>
      <c r="O471" s="78">
        <v>7.0006657035730793E-2</v>
      </c>
      <c r="P471" s="76">
        <v>140.14876033057899</v>
      </c>
      <c r="Q471" s="75">
        <v>2.9726415479961599</v>
      </c>
      <c r="R471" s="75">
        <v>35.797109826589598</v>
      </c>
      <c r="S471" s="75">
        <v>1.5085492513265399</v>
      </c>
      <c r="T471" s="75">
        <v>-13.259504132231401</v>
      </c>
      <c r="U471" s="75">
        <v>6.8612746885225002</v>
      </c>
    </row>
    <row r="472" spans="1:21" x14ac:dyDescent="0.2">
      <c r="A472" s="71" t="s">
        <v>398</v>
      </c>
      <c r="B472" s="72" t="s">
        <v>72</v>
      </c>
      <c r="C472" s="73" t="s">
        <v>411</v>
      </c>
      <c r="D472" s="74">
        <v>42471</v>
      </c>
      <c r="E472" s="75">
        <v>1.59482269503546</v>
      </c>
      <c r="F472" s="71">
        <v>141</v>
      </c>
      <c r="G472" s="76">
        <v>8213.6808510638293</v>
      </c>
      <c r="H472" s="70">
        <v>159.15106382978701</v>
      </c>
      <c r="I472" s="75">
        <v>30.323521397861899</v>
      </c>
      <c r="J472" s="71"/>
      <c r="K472" s="75"/>
      <c r="L472" s="75"/>
      <c r="M472" s="75">
        <v>910.73684210526301</v>
      </c>
      <c r="N472" s="75">
        <v>2.69312777777778</v>
      </c>
      <c r="O472" s="78">
        <v>0.248027782883595</v>
      </c>
      <c r="P472" s="76">
        <v>157.09929078014201</v>
      </c>
      <c r="Q472" s="75">
        <v>4.9525233808991196</v>
      </c>
      <c r="R472" s="75">
        <v>44.003597122302203</v>
      </c>
      <c r="S472" s="75">
        <v>2.7383535831285299</v>
      </c>
      <c r="T472" s="75"/>
      <c r="U472" s="75"/>
    </row>
    <row r="473" spans="1:21" x14ac:dyDescent="0.2">
      <c r="A473" s="71" t="s">
        <v>398</v>
      </c>
      <c r="B473" s="72" t="s">
        <v>88</v>
      </c>
      <c r="C473" s="73" t="s">
        <v>99</v>
      </c>
      <c r="D473" s="74">
        <v>42943</v>
      </c>
      <c r="E473" s="75">
        <v>1.18907488986784</v>
      </c>
      <c r="F473" s="71">
        <v>227</v>
      </c>
      <c r="G473" s="76">
        <v>7924.4405286343599</v>
      </c>
      <c r="H473" s="70">
        <v>158.56211453744501</v>
      </c>
      <c r="I473" s="75">
        <v>27.805595539600699</v>
      </c>
      <c r="J473" s="71">
        <v>54</v>
      </c>
      <c r="K473" s="75">
        <v>261.79629629629602</v>
      </c>
      <c r="L473" s="75">
        <v>242.85185185185199</v>
      </c>
      <c r="M473" s="75">
        <v>927.66666666666697</v>
      </c>
      <c r="N473" s="75"/>
      <c r="O473" s="75"/>
      <c r="P473" s="76">
        <v>134.484581497797</v>
      </c>
      <c r="Q473" s="75">
        <v>4.2328310756005196</v>
      </c>
      <c r="R473" s="75">
        <v>14.320704845814999</v>
      </c>
      <c r="S473" s="75">
        <v>0.71930058487044801</v>
      </c>
      <c r="T473" s="75"/>
      <c r="U473" s="75"/>
    </row>
    <row r="474" spans="1:21" x14ac:dyDescent="0.2">
      <c r="A474" s="71" t="s">
        <v>398</v>
      </c>
      <c r="B474" s="72" t="s">
        <v>65</v>
      </c>
      <c r="C474" s="73" t="s">
        <v>217</v>
      </c>
      <c r="D474" s="74">
        <v>42506</v>
      </c>
      <c r="E474" s="75">
        <v>0.650535714285714</v>
      </c>
      <c r="F474" s="71">
        <v>728</v>
      </c>
      <c r="G474" s="76">
        <v>5818.5989010988997</v>
      </c>
      <c r="H474" s="70">
        <v>149.685989010989</v>
      </c>
      <c r="I474" s="75">
        <v>16.384289577942099</v>
      </c>
      <c r="J474" s="71"/>
      <c r="K474" s="75"/>
      <c r="L474" s="75"/>
      <c r="M474" s="75"/>
      <c r="N474" s="75"/>
      <c r="O474" s="75"/>
      <c r="P474" s="76">
        <v>156.53296703296701</v>
      </c>
      <c r="Q474" s="75">
        <v>2.21083170329053</v>
      </c>
      <c r="R474" s="75">
        <v>25.717440225035201</v>
      </c>
      <c r="S474" s="75">
        <v>0.73627868693175902</v>
      </c>
      <c r="T474" s="75"/>
      <c r="U474" s="75"/>
    </row>
    <row r="475" spans="1:21" x14ac:dyDescent="0.2">
      <c r="A475" s="71" t="s">
        <v>398</v>
      </c>
      <c r="B475" s="72" t="s">
        <v>67</v>
      </c>
      <c r="C475" s="73" t="s">
        <v>412</v>
      </c>
      <c r="D475" s="74">
        <v>42796</v>
      </c>
      <c r="E475" s="75">
        <v>0.75583140877598098</v>
      </c>
      <c r="F475" s="71">
        <v>866</v>
      </c>
      <c r="G475" s="76">
        <v>7001.0692840646698</v>
      </c>
      <c r="H475" s="70">
        <v>147.862933025405</v>
      </c>
      <c r="I475" s="75">
        <v>14.4317619841915</v>
      </c>
      <c r="J475" s="71">
        <v>198</v>
      </c>
      <c r="K475" s="75">
        <v>230.01010101010101</v>
      </c>
      <c r="L475" s="75">
        <v>198.79797979797999</v>
      </c>
      <c r="M475" s="75">
        <v>774.83838383838395</v>
      </c>
      <c r="N475" s="75">
        <v>3.57260097323601</v>
      </c>
      <c r="O475" s="75">
        <v>0.111103406508036</v>
      </c>
      <c r="P475" s="76">
        <v>141.259815242494</v>
      </c>
      <c r="Q475" s="75">
        <v>1.64950114427895</v>
      </c>
      <c r="R475" s="75">
        <v>40.201215066828702</v>
      </c>
      <c r="S475" s="75">
        <v>0.82929962913413702</v>
      </c>
      <c r="T475" s="75">
        <v>1.95696055684457</v>
      </c>
      <c r="U475" s="75">
        <v>4.7615443305901</v>
      </c>
    </row>
    <row r="476" spans="1:21" x14ac:dyDescent="0.2">
      <c r="A476" s="71" t="s">
        <v>398</v>
      </c>
      <c r="B476" s="72" t="s">
        <v>69</v>
      </c>
      <c r="C476" s="73" t="s">
        <v>413</v>
      </c>
      <c r="D476" s="74">
        <v>42964</v>
      </c>
      <c r="E476" s="75">
        <v>1.59211302211302</v>
      </c>
      <c r="F476" s="71">
        <v>407</v>
      </c>
      <c r="G476" s="76">
        <v>9176.0614250614308</v>
      </c>
      <c r="H476" s="70">
        <v>147.24226044226</v>
      </c>
      <c r="I476" s="75">
        <v>21.137375448735298</v>
      </c>
      <c r="J476" s="71">
        <v>386</v>
      </c>
      <c r="K476" s="75">
        <v>290.955958549223</v>
      </c>
      <c r="L476" s="75">
        <v>288.89896373057002</v>
      </c>
      <c r="M476" s="75">
        <v>1077.0259067357499</v>
      </c>
      <c r="N476" s="75">
        <v>3.2194615641130602</v>
      </c>
      <c r="O476" s="75">
        <v>5.3314926085947102E-2</v>
      </c>
      <c r="P476" s="76">
        <v>145.85749385749401</v>
      </c>
      <c r="Q476" s="75">
        <v>2.2368902177109198</v>
      </c>
      <c r="R476" s="75">
        <v>47.630310880829001</v>
      </c>
      <c r="S476" s="75">
        <v>1.5674827986147899</v>
      </c>
      <c r="T476" s="75">
        <v>-4.0700245700245601</v>
      </c>
      <c r="U476" s="75">
        <v>7.1733927748334798</v>
      </c>
    </row>
    <row r="477" spans="1:21" x14ac:dyDescent="0.2">
      <c r="A477" s="71" t="s">
        <v>398</v>
      </c>
      <c r="B477" s="72" t="s">
        <v>75</v>
      </c>
      <c r="C477" s="73" t="s">
        <v>290</v>
      </c>
      <c r="D477" s="74">
        <v>42953</v>
      </c>
      <c r="E477" s="75">
        <v>0.74123762376237601</v>
      </c>
      <c r="F477" s="71">
        <v>202</v>
      </c>
      <c r="G477" s="76">
        <v>7838.3712871287098</v>
      </c>
      <c r="H477" s="70">
        <v>143.35792079207999</v>
      </c>
      <c r="I477" s="75">
        <v>30.675475587675798</v>
      </c>
      <c r="J477" s="71"/>
      <c r="K477" s="75"/>
      <c r="L477" s="75"/>
      <c r="M477" s="75">
        <v>951.65217391304395</v>
      </c>
      <c r="N477" s="75">
        <v>2.3847276689708199</v>
      </c>
      <c r="O477" s="75">
        <v>0.13295428513761001</v>
      </c>
      <c r="P477" s="76">
        <v>140.009900990099</v>
      </c>
      <c r="Q477" s="75">
        <v>3.6541941417803598</v>
      </c>
      <c r="R477" s="75">
        <v>46.062886597938103</v>
      </c>
      <c r="S477" s="75">
        <v>2.3697978389601801</v>
      </c>
      <c r="T477" s="75"/>
      <c r="U477" s="75"/>
    </row>
    <row r="478" spans="1:21" x14ac:dyDescent="0.2">
      <c r="A478" s="71" t="s">
        <v>398</v>
      </c>
      <c r="B478" s="72" t="s">
        <v>75</v>
      </c>
      <c r="C478" s="73" t="s">
        <v>414</v>
      </c>
      <c r="D478" s="74">
        <v>42759</v>
      </c>
      <c r="E478" s="75">
        <v>0.94136363636363596</v>
      </c>
      <c r="F478" s="71">
        <v>66</v>
      </c>
      <c r="G478" s="76">
        <v>6453.2878787878799</v>
      </c>
      <c r="H478" s="70">
        <v>142.40757575757601</v>
      </c>
      <c r="I478" s="75">
        <v>36.0558739745425</v>
      </c>
      <c r="J478" s="71"/>
      <c r="K478" s="75"/>
      <c r="L478" s="75"/>
      <c r="M478" s="75"/>
      <c r="N478" s="75"/>
      <c r="O478" s="75"/>
      <c r="P478" s="76">
        <v>139.530303030303</v>
      </c>
      <c r="Q478" s="75">
        <v>7.2895563349465098</v>
      </c>
      <c r="R478" s="75">
        <v>41.7738461538462</v>
      </c>
      <c r="S478" s="75">
        <v>4.6376097731788501</v>
      </c>
      <c r="T478" s="75"/>
      <c r="U478" s="75"/>
    </row>
    <row r="479" spans="1:21" x14ac:dyDescent="0.2">
      <c r="A479" s="71" t="s">
        <v>398</v>
      </c>
      <c r="B479" s="72" t="s">
        <v>72</v>
      </c>
      <c r="C479" s="73" t="s">
        <v>120</v>
      </c>
      <c r="D479" s="74">
        <v>42491</v>
      </c>
      <c r="E479" s="75">
        <v>1.4978348214285699</v>
      </c>
      <c r="F479" s="71">
        <v>448</v>
      </c>
      <c r="G479" s="76">
        <v>6006.2611607142899</v>
      </c>
      <c r="H479" s="70">
        <v>141.27098214285701</v>
      </c>
      <c r="I479" s="75">
        <v>18.811186378738402</v>
      </c>
      <c r="J479" s="71"/>
      <c r="K479" s="75"/>
      <c r="L479" s="75"/>
      <c r="M479" s="75"/>
      <c r="N479" s="75"/>
      <c r="O479" s="75"/>
      <c r="P479" s="76">
        <v>158.63392857142901</v>
      </c>
      <c r="Q479" s="75">
        <v>2.7995513635218798</v>
      </c>
      <c r="R479" s="75">
        <v>28.895662100456601</v>
      </c>
      <c r="S479" s="75">
        <v>1.0845155145640399</v>
      </c>
      <c r="T479" s="75"/>
      <c r="U479" s="75"/>
    </row>
    <row r="480" spans="1:21" x14ac:dyDescent="0.2">
      <c r="A480" s="71" t="s">
        <v>398</v>
      </c>
      <c r="B480" s="72" t="s">
        <v>67</v>
      </c>
      <c r="C480" s="73" t="s">
        <v>258</v>
      </c>
      <c r="D480" s="74">
        <v>42815</v>
      </c>
      <c r="E480" s="75">
        <v>1.8330612244897999</v>
      </c>
      <c r="F480" s="71">
        <v>294</v>
      </c>
      <c r="G480" s="76">
        <v>8290.9897959183709</v>
      </c>
      <c r="H480" s="70">
        <v>139.75986394557799</v>
      </c>
      <c r="I480" s="75">
        <v>25.115522306578001</v>
      </c>
      <c r="J480" s="71">
        <v>48</v>
      </c>
      <c r="K480" s="75">
        <v>233.541666666667</v>
      </c>
      <c r="L480" s="75">
        <v>252.51851851851899</v>
      </c>
      <c r="M480" s="75">
        <v>953.60377358490598</v>
      </c>
      <c r="N480" s="75">
        <v>2.2141584140195598</v>
      </c>
      <c r="O480" s="78">
        <v>0.16041785806196801</v>
      </c>
      <c r="P480" s="76">
        <v>132.74489795918399</v>
      </c>
      <c r="Q480" s="75">
        <v>2.6686217337814102</v>
      </c>
      <c r="R480" s="75">
        <v>38.134013605442199</v>
      </c>
      <c r="S480" s="75">
        <v>1.66173091396398</v>
      </c>
      <c r="T480" s="75">
        <v>-20.386054421768701</v>
      </c>
      <c r="U480" s="75">
        <v>7.42755949615972</v>
      </c>
    </row>
    <row r="481" spans="1:21" x14ac:dyDescent="0.2">
      <c r="A481" s="71" t="s">
        <v>398</v>
      </c>
      <c r="B481" s="72" t="s">
        <v>88</v>
      </c>
      <c r="C481" s="73" t="s">
        <v>415</v>
      </c>
      <c r="D481" s="74">
        <v>42618</v>
      </c>
      <c r="E481" s="75">
        <v>1.5559504132231401</v>
      </c>
      <c r="F481" s="71">
        <v>121</v>
      </c>
      <c r="G481" s="76">
        <v>8112.4628099173597</v>
      </c>
      <c r="H481" s="70">
        <v>138.50247933884299</v>
      </c>
      <c r="I481" s="75">
        <v>28.248684443948701</v>
      </c>
      <c r="J481" s="71"/>
      <c r="K481" s="75"/>
      <c r="L481" s="75"/>
      <c r="M481" s="75"/>
      <c r="N481" s="75"/>
      <c r="O481" s="75"/>
      <c r="P481" s="76">
        <v>167.74380165289301</v>
      </c>
      <c r="Q481" s="75">
        <v>6.18007471989407</v>
      </c>
      <c r="R481" s="75">
        <v>41.584070796460203</v>
      </c>
      <c r="S481" s="75">
        <v>2.7302698629636599</v>
      </c>
      <c r="T481" s="75"/>
      <c r="U481" s="75"/>
    </row>
    <row r="482" spans="1:21" x14ac:dyDescent="0.2">
      <c r="A482" s="71" t="s">
        <v>398</v>
      </c>
      <c r="B482" s="72" t="s">
        <v>67</v>
      </c>
      <c r="C482" s="73" t="s">
        <v>271</v>
      </c>
      <c r="D482" s="74">
        <v>42960</v>
      </c>
      <c r="E482" s="75">
        <v>1.0669090909090899</v>
      </c>
      <c r="F482" s="71">
        <v>55</v>
      </c>
      <c r="G482" s="76">
        <v>6843.6363636363603</v>
      </c>
      <c r="H482" s="70">
        <v>133.27090909090899</v>
      </c>
      <c r="I482" s="75">
        <v>43.047142717172797</v>
      </c>
      <c r="J482" s="71"/>
      <c r="K482" s="75"/>
      <c r="L482" s="75"/>
      <c r="M482" s="75">
        <v>787.69230769230796</v>
      </c>
      <c r="N482" s="75"/>
      <c r="O482" s="75"/>
      <c r="P482" s="76">
        <v>154.327272727273</v>
      </c>
      <c r="Q482" s="75">
        <v>6.6015534619828102</v>
      </c>
      <c r="R482" s="75">
        <v>35.828000000000003</v>
      </c>
      <c r="S482" s="75">
        <v>3.8599313095294501</v>
      </c>
      <c r="T482" s="75"/>
      <c r="U482" s="75"/>
    </row>
    <row r="483" spans="1:21" x14ac:dyDescent="0.2">
      <c r="A483" s="71" t="s">
        <v>398</v>
      </c>
      <c r="B483" s="72" t="s">
        <v>65</v>
      </c>
      <c r="C483" s="73" t="s">
        <v>416</v>
      </c>
      <c r="D483" s="74">
        <v>42757</v>
      </c>
      <c r="E483" s="75">
        <v>0.76429025423728802</v>
      </c>
      <c r="F483" s="71">
        <v>944</v>
      </c>
      <c r="G483" s="76">
        <v>7886.9936440678002</v>
      </c>
      <c r="H483" s="70">
        <v>130.00656779661</v>
      </c>
      <c r="I483" s="75">
        <v>14.144247257606001</v>
      </c>
      <c r="J483" s="71"/>
      <c r="K483" s="75"/>
      <c r="L483" s="75"/>
      <c r="M483" s="75"/>
      <c r="N483" s="75"/>
      <c r="O483" s="78"/>
      <c r="P483" s="76">
        <v>174.94067796610199</v>
      </c>
      <c r="Q483" s="75">
        <v>2.19650701932588</v>
      </c>
      <c r="R483" s="75">
        <v>31.8056603773585</v>
      </c>
      <c r="S483" s="75">
        <v>0.66565695005282299</v>
      </c>
      <c r="T483" s="75"/>
      <c r="U483" s="75"/>
    </row>
    <row r="484" spans="1:21" x14ac:dyDescent="0.2">
      <c r="A484" s="71" t="s">
        <v>398</v>
      </c>
      <c r="B484" s="72" t="s">
        <v>88</v>
      </c>
      <c r="C484" s="73" t="s">
        <v>417</v>
      </c>
      <c r="D484" s="74">
        <v>42690</v>
      </c>
      <c r="E484" s="75">
        <v>0.397096774193548</v>
      </c>
      <c r="F484" s="71">
        <v>124</v>
      </c>
      <c r="G484" s="76">
        <v>7741.1290322580599</v>
      </c>
      <c r="H484" s="70">
        <v>127.70241935483899</v>
      </c>
      <c r="I484" s="75">
        <v>42.187487136518598</v>
      </c>
      <c r="J484" s="71"/>
      <c r="K484" s="75"/>
      <c r="L484" s="75"/>
      <c r="M484" s="75">
        <v>430</v>
      </c>
      <c r="N484" s="75"/>
      <c r="O484" s="78"/>
      <c r="P484" s="76">
        <v>144.64516129032299</v>
      </c>
      <c r="Q484" s="75">
        <v>5.2686320128878101</v>
      </c>
      <c r="R484" s="75">
        <v>71.002419354838693</v>
      </c>
      <c r="S484" s="75">
        <v>4.3295649954367299</v>
      </c>
      <c r="T484" s="75"/>
      <c r="U484" s="75"/>
    </row>
    <row r="485" spans="1:21" x14ac:dyDescent="0.2">
      <c r="A485" s="71" t="s">
        <v>398</v>
      </c>
      <c r="B485" s="72" t="s">
        <v>65</v>
      </c>
      <c r="C485" s="73" t="s">
        <v>418</v>
      </c>
      <c r="D485" s="74">
        <v>42836</v>
      </c>
      <c r="E485" s="75">
        <v>1.22845714285714</v>
      </c>
      <c r="F485" s="71">
        <v>350</v>
      </c>
      <c r="G485" s="76">
        <v>8530.02</v>
      </c>
      <c r="H485" s="70">
        <v>121.93085714285699</v>
      </c>
      <c r="I485" s="75">
        <v>24.142636235046101</v>
      </c>
      <c r="J485" s="71"/>
      <c r="K485" s="75"/>
      <c r="L485" s="75"/>
      <c r="M485" s="75"/>
      <c r="N485" s="75"/>
      <c r="O485" s="75"/>
      <c r="P485" s="76">
        <v>137.98571428571401</v>
      </c>
      <c r="Q485" s="75">
        <v>2.75356640481652</v>
      </c>
      <c r="R485" s="75">
        <v>36.649101796407201</v>
      </c>
      <c r="S485" s="75">
        <v>1.4376943769048101</v>
      </c>
      <c r="T485" s="75"/>
      <c r="U485" s="75"/>
    </row>
    <row r="486" spans="1:21" x14ac:dyDescent="0.2">
      <c r="A486" s="71" t="s">
        <v>398</v>
      </c>
      <c r="B486" s="72" t="s">
        <v>65</v>
      </c>
      <c r="C486" s="73" t="s">
        <v>419</v>
      </c>
      <c r="D486" s="74">
        <v>42800</v>
      </c>
      <c r="E486" s="75">
        <v>1.7770977917980999</v>
      </c>
      <c r="F486" s="71">
        <v>317</v>
      </c>
      <c r="G486" s="76">
        <v>10151.8201892744</v>
      </c>
      <c r="H486" s="70">
        <v>119.191482649842</v>
      </c>
      <c r="I486" s="75">
        <v>24.5351789245905</v>
      </c>
      <c r="J486" s="71"/>
      <c r="K486" s="75"/>
      <c r="L486" s="75"/>
      <c r="M486" s="75"/>
      <c r="N486" s="75"/>
      <c r="O486" s="75"/>
      <c r="P486" s="76">
        <v>151.64668769716101</v>
      </c>
      <c r="Q486" s="75">
        <v>3.7645754609743798</v>
      </c>
      <c r="R486" s="75">
        <v>38.965930599369102</v>
      </c>
      <c r="S486" s="75">
        <v>1.7377986697118999</v>
      </c>
      <c r="T486" s="75"/>
      <c r="U486" s="75"/>
    </row>
    <row r="487" spans="1:21" x14ac:dyDescent="0.2">
      <c r="A487" s="71" t="s">
        <v>398</v>
      </c>
      <c r="B487" s="72" t="s">
        <v>65</v>
      </c>
      <c r="C487" s="73" t="s">
        <v>112</v>
      </c>
      <c r="D487" s="74">
        <v>42894</v>
      </c>
      <c r="E487" s="75">
        <v>0.85414814814814799</v>
      </c>
      <c r="F487" s="71">
        <v>540</v>
      </c>
      <c r="G487" s="76">
        <v>8295.6166666666704</v>
      </c>
      <c r="H487" s="70">
        <v>119.187777777778</v>
      </c>
      <c r="I487" s="75">
        <v>16.2655782138152</v>
      </c>
      <c r="J487" s="71">
        <v>139</v>
      </c>
      <c r="K487" s="75">
        <v>224.25899280575501</v>
      </c>
      <c r="L487" s="75">
        <v>249.03597122302199</v>
      </c>
      <c r="M487" s="75">
        <v>915.273381294964</v>
      </c>
      <c r="N487" s="75"/>
      <c r="O487" s="75"/>
      <c r="P487" s="76">
        <v>154.97037037037001</v>
      </c>
      <c r="Q487" s="75">
        <v>2.7636777945319602</v>
      </c>
      <c r="R487" s="75">
        <v>35.110694183864901</v>
      </c>
      <c r="S487" s="75">
        <v>1.2142651233661299</v>
      </c>
      <c r="T487" s="75"/>
      <c r="U487" s="75"/>
    </row>
    <row r="488" spans="1:21" x14ac:dyDescent="0.2">
      <c r="A488" s="71" t="s">
        <v>398</v>
      </c>
      <c r="B488" s="72" t="s">
        <v>65</v>
      </c>
      <c r="C488" s="73" t="s">
        <v>363</v>
      </c>
      <c r="D488" s="74">
        <v>42952</v>
      </c>
      <c r="E488" s="75">
        <v>0.48270042194092799</v>
      </c>
      <c r="F488" s="71">
        <v>237</v>
      </c>
      <c r="G488" s="76">
        <v>6029.7257383966198</v>
      </c>
      <c r="H488" s="70">
        <v>114.53713080168799</v>
      </c>
      <c r="I488" s="75">
        <v>22.611083007143499</v>
      </c>
      <c r="J488" s="71">
        <v>42</v>
      </c>
      <c r="K488" s="75">
        <v>240.59523809523799</v>
      </c>
      <c r="L488" s="75">
        <v>250.73809523809501</v>
      </c>
      <c r="M488" s="75">
        <v>919.28571428571399</v>
      </c>
      <c r="N488" s="75">
        <v>3.5070148725694801</v>
      </c>
      <c r="O488" s="75">
        <v>0.18100880422659599</v>
      </c>
      <c r="P488" s="76">
        <v>153.58649789029499</v>
      </c>
      <c r="Q488" s="75">
        <v>3.5796468802172998</v>
      </c>
      <c r="R488" s="75">
        <v>24.534821428571401</v>
      </c>
      <c r="S488" s="75">
        <v>1.197597193272</v>
      </c>
      <c r="T488" s="75">
        <v>41.5863636363636</v>
      </c>
      <c r="U488" s="75">
        <v>6.9065273736540398</v>
      </c>
    </row>
    <row r="489" spans="1:21" x14ac:dyDescent="0.2">
      <c r="A489" s="71" t="s">
        <v>398</v>
      </c>
      <c r="B489" s="72" t="s">
        <v>88</v>
      </c>
      <c r="C489" s="73" t="s">
        <v>123</v>
      </c>
      <c r="D489" s="74">
        <v>42824</v>
      </c>
      <c r="E489" s="75">
        <v>0.45496453900709199</v>
      </c>
      <c r="F489" s="71">
        <v>141</v>
      </c>
      <c r="G489" s="76">
        <v>6508.0638297872301</v>
      </c>
      <c r="H489" s="70">
        <v>113.162411347518</v>
      </c>
      <c r="I489" s="75">
        <v>38.158435716779302</v>
      </c>
      <c r="J489" s="71"/>
      <c r="K489" s="75"/>
      <c r="L489" s="75"/>
      <c r="M489" s="75">
        <v>545.875</v>
      </c>
      <c r="N489" s="75">
        <v>3.3259967858144899</v>
      </c>
      <c r="O489" s="75">
        <v>0.23162442245861001</v>
      </c>
      <c r="P489" s="76">
        <v>152.17021276595699</v>
      </c>
      <c r="Q489" s="75">
        <v>4.6268232250330303</v>
      </c>
      <c r="R489" s="75">
        <v>41.579710144927503</v>
      </c>
      <c r="S489" s="75">
        <v>2.60234641727628</v>
      </c>
      <c r="T489" s="75"/>
      <c r="U489" s="75"/>
    </row>
    <row r="490" spans="1:21" x14ac:dyDescent="0.2">
      <c r="A490" s="71" t="s">
        <v>398</v>
      </c>
      <c r="B490" s="72" t="s">
        <v>67</v>
      </c>
      <c r="C490" s="73" t="s">
        <v>420</v>
      </c>
      <c r="D490" s="74">
        <v>42684</v>
      </c>
      <c r="E490" s="75">
        <v>1.5584771573604099</v>
      </c>
      <c r="F490" s="71">
        <v>394</v>
      </c>
      <c r="G490" s="76">
        <v>7923.7664974619302</v>
      </c>
      <c r="H490" s="70">
        <v>106.270812182741</v>
      </c>
      <c r="I490" s="75">
        <v>18.9244197581177</v>
      </c>
      <c r="J490" s="71"/>
      <c r="K490" s="75"/>
      <c r="L490" s="75"/>
      <c r="M490" s="75"/>
      <c r="N490" s="75"/>
      <c r="O490" s="78"/>
      <c r="P490" s="76">
        <v>138.568527918782</v>
      </c>
      <c r="Q490" s="75">
        <v>2.56058787878401</v>
      </c>
      <c r="R490" s="75">
        <v>31.9096103896104</v>
      </c>
      <c r="S490" s="75">
        <v>1.250776529476</v>
      </c>
      <c r="T490" s="75"/>
      <c r="U490" s="75"/>
    </row>
    <row r="491" spans="1:21" x14ac:dyDescent="0.2">
      <c r="A491" s="71" t="s">
        <v>398</v>
      </c>
      <c r="B491" s="72" t="s">
        <v>69</v>
      </c>
      <c r="C491" s="73" t="s">
        <v>421</v>
      </c>
      <c r="D491" s="74">
        <v>42964</v>
      </c>
      <c r="E491" s="75">
        <v>3.0595681063122901</v>
      </c>
      <c r="F491" s="71">
        <v>301</v>
      </c>
      <c r="G491" s="76">
        <v>8274.8039867109601</v>
      </c>
      <c r="H491" s="70">
        <v>105.78671096345499</v>
      </c>
      <c r="I491" s="75">
        <v>24.842122973488902</v>
      </c>
      <c r="J491" s="71">
        <v>110</v>
      </c>
      <c r="K491" s="75">
        <v>312.80909090909103</v>
      </c>
      <c r="L491" s="75">
        <v>279.14912280701799</v>
      </c>
      <c r="M491" s="75">
        <v>1065.67543859649</v>
      </c>
      <c r="N491" s="75">
        <v>2.51352845757707</v>
      </c>
      <c r="O491" s="75">
        <v>8.5021648039282194E-2</v>
      </c>
      <c r="P491" s="76">
        <v>153.36544850498299</v>
      </c>
      <c r="Q491" s="75">
        <v>3.0618681474238501</v>
      </c>
      <c r="R491" s="75">
        <v>41.258450704225297</v>
      </c>
      <c r="S491" s="75">
        <v>1.7979903349273001</v>
      </c>
      <c r="T491" s="75">
        <v>-11.9508417508418</v>
      </c>
      <c r="U491" s="75">
        <v>7.0635452769636604</v>
      </c>
    </row>
    <row r="492" spans="1:21" x14ac:dyDescent="0.2">
      <c r="A492" s="71" t="s">
        <v>398</v>
      </c>
      <c r="B492" s="72" t="s">
        <v>75</v>
      </c>
      <c r="C492" s="73" t="s">
        <v>91</v>
      </c>
      <c r="D492" s="74">
        <v>42757</v>
      </c>
      <c r="E492" s="75">
        <v>0.50466960352422896</v>
      </c>
      <c r="F492" s="71">
        <v>227</v>
      </c>
      <c r="G492" s="76">
        <v>6532.0440528634399</v>
      </c>
      <c r="H492" s="70">
        <v>101.670925110132</v>
      </c>
      <c r="I492" s="75">
        <v>26.828004819242501</v>
      </c>
      <c r="J492" s="71"/>
      <c r="K492" s="75"/>
      <c r="L492" s="75"/>
      <c r="M492" s="75"/>
      <c r="N492" s="75"/>
      <c r="O492" s="78"/>
      <c r="P492" s="76">
        <v>151.753303964758</v>
      </c>
      <c r="Q492" s="75">
        <v>3.43284961138247</v>
      </c>
      <c r="R492" s="75">
        <v>34.562995594713598</v>
      </c>
      <c r="S492" s="75">
        <v>1.6525293240352901</v>
      </c>
      <c r="T492" s="75"/>
      <c r="U492" s="75"/>
    </row>
    <row r="493" spans="1:21" x14ac:dyDescent="0.2">
      <c r="A493" s="71" t="s">
        <v>398</v>
      </c>
      <c r="B493" s="72" t="s">
        <v>72</v>
      </c>
      <c r="C493" s="73" t="s">
        <v>111</v>
      </c>
      <c r="D493" s="74">
        <v>42858</v>
      </c>
      <c r="E493" s="75">
        <v>0.82793103448275895</v>
      </c>
      <c r="F493" s="71">
        <v>87</v>
      </c>
      <c r="G493" s="76">
        <v>6891.1264367816102</v>
      </c>
      <c r="H493" s="70">
        <v>98.702298850574707</v>
      </c>
      <c r="I493" s="75">
        <v>34.439240686409399</v>
      </c>
      <c r="J493" s="71"/>
      <c r="K493" s="75"/>
      <c r="L493" s="75"/>
      <c r="M493" s="75"/>
      <c r="N493" s="75"/>
      <c r="O493" s="75"/>
      <c r="P493" s="76">
        <v>159.333333333333</v>
      </c>
      <c r="Q493" s="75">
        <v>7.7883604383554497</v>
      </c>
      <c r="R493" s="75">
        <v>35.301162790697703</v>
      </c>
      <c r="S493" s="75">
        <v>2.79147054106447</v>
      </c>
      <c r="T493" s="75"/>
      <c r="U493" s="75"/>
    </row>
    <row r="494" spans="1:21" x14ac:dyDescent="0.2">
      <c r="A494" s="71" t="s">
        <v>398</v>
      </c>
      <c r="B494" s="72" t="s">
        <v>65</v>
      </c>
      <c r="C494" s="73" t="s">
        <v>281</v>
      </c>
      <c r="D494" s="74">
        <v>42758</v>
      </c>
      <c r="E494" s="75">
        <v>0.65157894736842104</v>
      </c>
      <c r="F494" s="71">
        <v>266</v>
      </c>
      <c r="G494" s="76">
        <v>8009.9849624060198</v>
      </c>
      <c r="H494" s="70">
        <v>95.979699248120298</v>
      </c>
      <c r="I494" s="75">
        <v>19.597081931633401</v>
      </c>
      <c r="J494" s="71"/>
      <c r="K494" s="75"/>
      <c r="L494" s="75"/>
      <c r="M494" s="75"/>
      <c r="N494" s="75"/>
      <c r="O494" s="78"/>
      <c r="P494" s="76">
        <v>128.63533834586499</v>
      </c>
      <c r="Q494" s="75">
        <v>2.99844767096516</v>
      </c>
      <c r="R494" s="75">
        <v>37.678400000000003</v>
      </c>
      <c r="S494" s="75">
        <v>1.7079723451764499</v>
      </c>
      <c r="T494" s="75"/>
      <c r="U494" s="75"/>
    </row>
    <row r="495" spans="1:21" x14ac:dyDescent="0.2">
      <c r="A495" s="71" t="s">
        <v>398</v>
      </c>
      <c r="B495" s="72" t="s">
        <v>88</v>
      </c>
      <c r="C495" s="73" t="s">
        <v>422</v>
      </c>
      <c r="D495" s="74">
        <v>42873</v>
      </c>
      <c r="E495" s="75">
        <v>0.35470588235294098</v>
      </c>
      <c r="F495" s="71">
        <v>51</v>
      </c>
      <c r="G495" s="76">
        <v>6714.5882352941198</v>
      </c>
      <c r="H495" s="70">
        <v>95.227450980392106</v>
      </c>
      <c r="I495" s="75">
        <v>51.769869583509497</v>
      </c>
      <c r="J495" s="71"/>
      <c r="K495" s="75"/>
      <c r="L495" s="75"/>
      <c r="M495" s="75"/>
      <c r="N495" s="75">
        <v>2.5153725975653898</v>
      </c>
      <c r="O495" s="75">
        <v>0.20535879776097299</v>
      </c>
      <c r="P495" s="76">
        <v>131.82352941176501</v>
      </c>
      <c r="Q495" s="75">
        <v>7.6216258819361098</v>
      </c>
      <c r="R495" s="75">
        <v>41.043137254902</v>
      </c>
      <c r="S495" s="75">
        <v>3.61731701560534</v>
      </c>
      <c r="T495" s="75"/>
      <c r="U495" s="75"/>
    </row>
    <row r="496" spans="1:21" x14ac:dyDescent="0.2">
      <c r="A496" s="71" t="s">
        <v>398</v>
      </c>
      <c r="B496" s="72" t="s">
        <v>72</v>
      </c>
      <c r="C496" s="73" t="s">
        <v>73</v>
      </c>
      <c r="D496" s="74">
        <v>42797</v>
      </c>
      <c r="E496" s="75">
        <v>1.1918309859154901</v>
      </c>
      <c r="F496" s="71">
        <v>71</v>
      </c>
      <c r="G496" s="76">
        <v>7580.1408450704203</v>
      </c>
      <c r="H496" s="70">
        <v>92.619718309859195</v>
      </c>
      <c r="I496" s="75">
        <v>52.474974340834997</v>
      </c>
      <c r="J496" s="71"/>
      <c r="K496" s="75"/>
      <c r="L496" s="75"/>
      <c r="M496" s="75">
        <v>886.5</v>
      </c>
      <c r="N496" s="75"/>
      <c r="O496" s="75"/>
      <c r="P496" s="76">
        <v>154.746478873239</v>
      </c>
      <c r="Q496" s="75">
        <v>7.46028298776183</v>
      </c>
      <c r="R496" s="75">
        <v>30.607575757575798</v>
      </c>
      <c r="S496" s="75">
        <v>2.5122435024123102</v>
      </c>
      <c r="T496" s="75"/>
      <c r="U496" s="75"/>
    </row>
    <row r="497" spans="1:21" x14ac:dyDescent="0.2">
      <c r="A497" s="71" t="s">
        <v>398</v>
      </c>
      <c r="B497" s="72" t="s">
        <v>69</v>
      </c>
      <c r="C497" s="73" t="s">
        <v>423</v>
      </c>
      <c r="D497" s="74">
        <v>42689</v>
      </c>
      <c r="E497" s="75">
        <v>0.90159999999999996</v>
      </c>
      <c r="F497" s="71">
        <v>50</v>
      </c>
      <c r="G497" s="76">
        <v>7488.68</v>
      </c>
      <c r="H497" s="70">
        <v>90.976000000000099</v>
      </c>
      <c r="I497" s="75">
        <v>47.620623517161803</v>
      </c>
      <c r="J497" s="71"/>
      <c r="K497" s="75"/>
      <c r="L497" s="75"/>
      <c r="M497" s="75">
        <v>1078.1111111111099</v>
      </c>
      <c r="N497" s="75">
        <v>4.4696435717550402</v>
      </c>
      <c r="O497" s="75">
        <v>0.358620725308538</v>
      </c>
      <c r="P497" s="76">
        <v>126.42</v>
      </c>
      <c r="Q497" s="75">
        <v>8.0792548656218006</v>
      </c>
      <c r="R497" s="75">
        <v>39.962000000000003</v>
      </c>
      <c r="S497" s="75">
        <v>3.4890252308093901</v>
      </c>
      <c r="T497" s="75"/>
      <c r="U497" s="75"/>
    </row>
    <row r="498" spans="1:21" x14ac:dyDescent="0.2">
      <c r="A498" s="71" t="s">
        <v>398</v>
      </c>
      <c r="B498" s="72" t="s">
        <v>72</v>
      </c>
      <c r="C498" s="73" t="s">
        <v>168</v>
      </c>
      <c r="D498" s="74">
        <v>42876</v>
      </c>
      <c r="E498" s="75">
        <v>1.32</v>
      </c>
      <c r="F498" s="71">
        <v>34</v>
      </c>
      <c r="G498" s="76">
        <v>6348.8823529411802</v>
      </c>
      <c r="H498" s="70">
        <v>87.279411764705898</v>
      </c>
      <c r="I498" s="75">
        <v>64.717235742331795</v>
      </c>
      <c r="J498" s="71"/>
      <c r="K498" s="75"/>
      <c r="L498" s="75"/>
      <c r="M498" s="75"/>
      <c r="N498" s="75"/>
      <c r="O498" s="75"/>
      <c r="P498" s="76">
        <v>135.23529411764699</v>
      </c>
      <c r="Q498" s="75">
        <v>9.6520627429299797</v>
      </c>
      <c r="R498" s="75">
        <v>29.2454545454545</v>
      </c>
      <c r="S498" s="75">
        <v>4.0372650764497298</v>
      </c>
      <c r="T498" s="75"/>
      <c r="U498" s="75"/>
    </row>
    <row r="499" spans="1:21" x14ac:dyDescent="0.2">
      <c r="A499" s="71" t="s">
        <v>398</v>
      </c>
      <c r="B499" s="72" t="s">
        <v>75</v>
      </c>
      <c r="C499" s="73" t="s">
        <v>100</v>
      </c>
      <c r="D499" s="74">
        <v>42742</v>
      </c>
      <c r="E499" s="75">
        <v>0.68713043478260805</v>
      </c>
      <c r="F499" s="71">
        <v>115</v>
      </c>
      <c r="G499" s="76">
        <v>6148.0869565217399</v>
      </c>
      <c r="H499" s="70">
        <v>86.058260869565302</v>
      </c>
      <c r="I499" s="75">
        <v>37.640557045290898</v>
      </c>
      <c r="J499" s="71"/>
      <c r="K499" s="75"/>
      <c r="L499" s="75"/>
      <c r="M499" s="75">
        <v>510</v>
      </c>
      <c r="N499" s="75"/>
      <c r="O499" s="75"/>
      <c r="P499" s="76">
        <v>139.09565217391301</v>
      </c>
      <c r="Q499" s="75">
        <v>5.2857907753696596</v>
      </c>
      <c r="R499" s="75">
        <v>33.553913043478303</v>
      </c>
      <c r="S499" s="75">
        <v>1.96526289748384</v>
      </c>
      <c r="T499" s="75"/>
      <c r="U499" s="75"/>
    </row>
    <row r="500" spans="1:21" x14ac:dyDescent="0.2">
      <c r="A500" s="71" t="s">
        <v>398</v>
      </c>
      <c r="B500" s="72" t="s">
        <v>88</v>
      </c>
      <c r="C500" s="73" t="s">
        <v>424</v>
      </c>
      <c r="D500" s="74">
        <v>42904</v>
      </c>
      <c r="E500" s="75">
        <v>0.40882882882882898</v>
      </c>
      <c r="F500" s="71">
        <v>111</v>
      </c>
      <c r="G500" s="76">
        <v>7378.4954954955001</v>
      </c>
      <c r="H500" s="70">
        <v>78.9936936936937</v>
      </c>
      <c r="I500" s="75">
        <v>35.234652348110401</v>
      </c>
      <c r="J500" s="71">
        <v>83</v>
      </c>
      <c r="K500" s="75">
        <v>254.81927710843399</v>
      </c>
      <c r="L500" s="75">
        <v>219.20481927710799</v>
      </c>
      <c r="M500" s="75">
        <v>871.83132530120497</v>
      </c>
      <c r="N500" s="75">
        <v>2.8967578240987399</v>
      </c>
      <c r="O500" s="78">
        <v>0.166710890498903</v>
      </c>
      <c r="P500" s="76">
        <v>157.972972972973</v>
      </c>
      <c r="Q500" s="75">
        <v>5.7520919451988304</v>
      </c>
      <c r="R500" s="75">
        <v>45.2369369369369</v>
      </c>
      <c r="S500" s="75">
        <v>2.9351887869912501</v>
      </c>
      <c r="T500" s="75">
        <v>14.089908256880699</v>
      </c>
      <c r="U500" s="75">
        <v>9.1020779800997893</v>
      </c>
    </row>
    <row r="501" spans="1:21" x14ac:dyDescent="0.2">
      <c r="A501" s="71" t="s">
        <v>398</v>
      </c>
      <c r="B501" s="72" t="s">
        <v>65</v>
      </c>
      <c r="C501" s="73" t="s">
        <v>103</v>
      </c>
      <c r="D501" s="74">
        <v>42900</v>
      </c>
      <c r="E501" s="75">
        <v>0.89598039215686298</v>
      </c>
      <c r="F501" s="71">
        <v>102</v>
      </c>
      <c r="G501" s="76">
        <v>6538.3627450980403</v>
      </c>
      <c r="H501" s="70">
        <v>75.685294117647004</v>
      </c>
      <c r="I501" s="75">
        <v>43.447800893030497</v>
      </c>
      <c r="J501" s="71">
        <v>33</v>
      </c>
      <c r="K501" s="75">
        <v>271.27272727272702</v>
      </c>
      <c r="L501" s="75">
        <v>241.39393939393901</v>
      </c>
      <c r="M501" s="75">
        <v>934.72727272727298</v>
      </c>
      <c r="N501" s="75">
        <v>4.1714189238160797</v>
      </c>
      <c r="O501" s="75">
        <v>0.24188659587797301</v>
      </c>
      <c r="P501" s="76">
        <v>156.54901960784301</v>
      </c>
      <c r="Q501" s="75">
        <v>5.4499652680741901</v>
      </c>
      <c r="R501" s="75">
        <v>33.678217821782198</v>
      </c>
      <c r="S501" s="75">
        <v>1.8608571451815099</v>
      </c>
      <c r="T501" s="75">
        <v>7.1316831683168198</v>
      </c>
      <c r="U501" s="75">
        <v>11.2187776580154</v>
      </c>
    </row>
    <row r="502" spans="1:21" x14ac:dyDescent="0.2">
      <c r="A502" s="71" t="s">
        <v>398</v>
      </c>
      <c r="B502" s="72" t="s">
        <v>69</v>
      </c>
      <c r="C502" s="73" t="s">
        <v>116</v>
      </c>
      <c r="D502" s="74">
        <v>42853</v>
      </c>
      <c r="E502" s="75">
        <v>0.12615384615384601</v>
      </c>
      <c r="F502" s="71">
        <v>52</v>
      </c>
      <c r="G502" s="76">
        <v>8347.8269230769201</v>
      </c>
      <c r="H502" s="70">
        <v>71.340384615384806</v>
      </c>
      <c r="I502" s="75">
        <v>52.100144623898899</v>
      </c>
      <c r="J502" s="71">
        <v>52</v>
      </c>
      <c r="K502" s="75">
        <v>292.17307692307702</v>
      </c>
      <c r="L502" s="75">
        <v>265.211538461538</v>
      </c>
      <c r="M502" s="75">
        <v>1011.36538461538</v>
      </c>
      <c r="N502" s="75">
        <v>3.0616767934131701</v>
      </c>
      <c r="O502" s="75">
        <v>0.231498619341547</v>
      </c>
      <c r="P502" s="76">
        <v>149.17307692307699</v>
      </c>
      <c r="Q502" s="75">
        <v>6.2144749746897698</v>
      </c>
      <c r="R502" s="75">
        <v>44.490196078431403</v>
      </c>
      <c r="S502" s="75">
        <v>4.2289953888874203</v>
      </c>
      <c r="T502" s="75">
        <v>64.075510204081596</v>
      </c>
      <c r="U502" s="75">
        <v>16.578190464276599</v>
      </c>
    </row>
    <row r="503" spans="1:21" x14ac:dyDescent="0.2">
      <c r="A503" s="71" t="s">
        <v>398</v>
      </c>
      <c r="B503" s="72" t="s">
        <v>69</v>
      </c>
      <c r="C503" s="73" t="s">
        <v>425</v>
      </c>
      <c r="D503" s="74">
        <v>42767</v>
      </c>
      <c r="E503" s="75">
        <v>0.38901234567901199</v>
      </c>
      <c r="F503" s="71">
        <v>243</v>
      </c>
      <c r="G503" s="76">
        <v>8165.9423868312797</v>
      </c>
      <c r="H503" s="70">
        <v>69.037037037037294</v>
      </c>
      <c r="I503" s="75">
        <v>25.548171278037</v>
      </c>
      <c r="J503" s="71"/>
      <c r="K503" s="75"/>
      <c r="L503" s="75"/>
      <c r="M503" s="75"/>
      <c r="N503" s="75"/>
      <c r="O503" s="75"/>
      <c r="P503" s="76">
        <v>140.89300411522601</v>
      </c>
      <c r="Q503" s="75">
        <v>3.4418446948838701</v>
      </c>
      <c r="R503" s="75">
        <v>50.8753191489362</v>
      </c>
      <c r="S503" s="75">
        <v>2.4886260884605198</v>
      </c>
      <c r="T503" s="75"/>
      <c r="U503" s="75"/>
    </row>
    <row r="504" spans="1:21" x14ac:dyDescent="0.2">
      <c r="A504" s="71" t="s">
        <v>398</v>
      </c>
      <c r="B504" s="72" t="s">
        <v>65</v>
      </c>
      <c r="C504" s="73" t="s">
        <v>426</v>
      </c>
      <c r="D504" s="74">
        <v>42813</v>
      </c>
      <c r="E504" s="75">
        <v>0.26124575311438297</v>
      </c>
      <c r="F504" s="71">
        <v>883</v>
      </c>
      <c r="G504" s="76">
        <v>6651.1415628539098</v>
      </c>
      <c r="H504" s="70">
        <v>67.590147225368497</v>
      </c>
      <c r="I504" s="75">
        <v>13.868845848731301</v>
      </c>
      <c r="J504" s="71"/>
      <c r="K504" s="75"/>
      <c r="L504" s="75"/>
      <c r="M504" s="75"/>
      <c r="N504" s="75"/>
      <c r="O504" s="75"/>
      <c r="P504" s="76">
        <v>156.22536806342001</v>
      </c>
      <c r="Q504" s="75">
        <v>2.1712926785907301</v>
      </c>
      <c r="R504" s="75">
        <v>26.6391860465116</v>
      </c>
      <c r="S504" s="75">
        <v>0.69583022145683304</v>
      </c>
      <c r="T504" s="75"/>
      <c r="U504" s="75"/>
    </row>
    <row r="505" spans="1:21" x14ac:dyDescent="0.2">
      <c r="A505" s="71" t="s">
        <v>398</v>
      </c>
      <c r="B505" s="72" t="s">
        <v>69</v>
      </c>
      <c r="C505" s="73" t="s">
        <v>427</v>
      </c>
      <c r="D505" s="74">
        <v>42966</v>
      </c>
      <c r="E505" s="75">
        <v>0.55161490683229797</v>
      </c>
      <c r="F505" s="71">
        <v>322</v>
      </c>
      <c r="G505" s="76">
        <v>6895.6428571428596</v>
      </c>
      <c r="H505" s="70">
        <v>67.297204968943902</v>
      </c>
      <c r="I505" s="75">
        <v>22.0346400558585</v>
      </c>
      <c r="J505" s="71">
        <v>121</v>
      </c>
      <c r="K505" s="75">
        <v>233.09090909090901</v>
      </c>
      <c r="L505" s="75">
        <v>238.84426229508199</v>
      </c>
      <c r="M505" s="75">
        <v>884.17213114754099</v>
      </c>
      <c r="N505" s="75">
        <v>3.57213734964267</v>
      </c>
      <c r="O505" s="75">
        <v>0.13063730789313599</v>
      </c>
      <c r="P505" s="76">
        <v>131.42236024844701</v>
      </c>
      <c r="Q505" s="75">
        <v>2.6181834116993001</v>
      </c>
      <c r="R505" s="75">
        <v>37.834083601286203</v>
      </c>
      <c r="S505" s="75">
        <v>1.37806199297641</v>
      </c>
      <c r="T505" s="75">
        <v>-15.1272435897436</v>
      </c>
      <c r="U505" s="75">
        <v>7.7506793060975001</v>
      </c>
    </row>
    <row r="506" spans="1:21" x14ac:dyDescent="0.2">
      <c r="A506" s="71" t="s">
        <v>398</v>
      </c>
      <c r="B506" s="72" t="s">
        <v>69</v>
      </c>
      <c r="C506" s="73" t="s">
        <v>428</v>
      </c>
      <c r="D506" s="74">
        <v>42581</v>
      </c>
      <c r="E506" s="75">
        <v>0.65735498839907203</v>
      </c>
      <c r="F506" s="71">
        <v>431</v>
      </c>
      <c r="G506" s="76">
        <v>6738.2157772621804</v>
      </c>
      <c r="H506" s="70">
        <v>65.503480278422003</v>
      </c>
      <c r="I506" s="75">
        <v>15.7213650033154</v>
      </c>
      <c r="J506" s="71"/>
      <c r="K506" s="75"/>
      <c r="L506" s="75"/>
      <c r="M506" s="75"/>
      <c r="N506" s="75"/>
      <c r="O506" s="75"/>
      <c r="P506" s="76">
        <v>146.84918793503499</v>
      </c>
      <c r="Q506" s="75">
        <v>2.8696338533992898</v>
      </c>
      <c r="R506" s="75">
        <v>37.595774647887303</v>
      </c>
      <c r="S506" s="75">
        <v>1.3807100711005</v>
      </c>
      <c r="T506" s="75"/>
      <c r="U506" s="75"/>
    </row>
    <row r="507" spans="1:21" x14ac:dyDescent="0.2">
      <c r="A507" s="71" t="s">
        <v>398</v>
      </c>
      <c r="B507" s="72" t="s">
        <v>67</v>
      </c>
      <c r="C507" s="73" t="s">
        <v>429</v>
      </c>
      <c r="D507" s="74">
        <v>42757</v>
      </c>
      <c r="E507" s="75">
        <v>0.26235294117647101</v>
      </c>
      <c r="F507" s="71">
        <v>306</v>
      </c>
      <c r="G507" s="76">
        <v>8035.64379084967</v>
      </c>
      <c r="H507" s="70">
        <v>64.344444444444704</v>
      </c>
      <c r="I507" s="75">
        <v>21.055604280382799</v>
      </c>
      <c r="J507" s="71"/>
      <c r="K507" s="75"/>
      <c r="L507" s="75"/>
      <c r="M507" s="75"/>
      <c r="N507" s="75"/>
      <c r="O507" s="75"/>
      <c r="P507" s="76">
        <v>152.745098039216</v>
      </c>
      <c r="Q507" s="75">
        <v>4.0507893595329598</v>
      </c>
      <c r="R507" s="75">
        <v>33.361168384879697</v>
      </c>
      <c r="S507" s="75">
        <v>1.34866565701916</v>
      </c>
      <c r="T507" s="75"/>
      <c r="U507" s="75"/>
    </row>
    <row r="508" spans="1:21" x14ac:dyDescent="0.2">
      <c r="A508" s="71" t="s">
        <v>398</v>
      </c>
      <c r="B508" s="72" t="s">
        <v>65</v>
      </c>
      <c r="C508" s="73" t="s">
        <v>239</v>
      </c>
      <c r="D508" s="74">
        <v>42901</v>
      </c>
      <c r="E508" s="75">
        <v>0.62834146341463404</v>
      </c>
      <c r="F508" s="71">
        <v>410</v>
      </c>
      <c r="G508" s="76">
        <v>5966.5</v>
      </c>
      <c r="H508" s="70">
        <v>61.519268292683101</v>
      </c>
      <c r="I508" s="75">
        <v>22.129480149603399</v>
      </c>
      <c r="J508" s="71"/>
      <c r="K508" s="75"/>
      <c r="L508" s="75"/>
      <c r="M508" s="75"/>
      <c r="N508" s="75"/>
      <c r="O508" s="75"/>
      <c r="P508" s="76">
        <v>155.04390243902401</v>
      </c>
      <c r="Q508" s="75">
        <v>3.04889020256998</v>
      </c>
      <c r="R508" s="75">
        <v>28.3839694656488</v>
      </c>
      <c r="S508" s="75">
        <v>1.1296025990490099</v>
      </c>
      <c r="T508" s="75"/>
      <c r="U508" s="75"/>
    </row>
    <row r="509" spans="1:21" x14ac:dyDescent="0.2">
      <c r="A509" s="71" t="s">
        <v>398</v>
      </c>
      <c r="B509" s="72" t="s">
        <v>75</v>
      </c>
      <c r="C509" s="73" t="s">
        <v>291</v>
      </c>
      <c r="D509" s="74">
        <v>42962</v>
      </c>
      <c r="E509" s="75">
        <v>1.45049180327869</v>
      </c>
      <c r="F509" s="71">
        <v>61</v>
      </c>
      <c r="G509" s="76">
        <v>6617.6065573770502</v>
      </c>
      <c r="H509" s="70">
        <v>58.475409836065602</v>
      </c>
      <c r="I509" s="75">
        <v>39.836967183797299</v>
      </c>
      <c r="J509" s="71"/>
      <c r="K509" s="75"/>
      <c r="L509" s="75"/>
      <c r="M509" s="75"/>
      <c r="N509" s="75"/>
      <c r="O509" s="75"/>
      <c r="P509" s="76">
        <v>151.68852459016401</v>
      </c>
      <c r="Q509" s="75">
        <v>7.6008175064921897</v>
      </c>
      <c r="R509" s="75">
        <v>39.185245901639298</v>
      </c>
      <c r="S509" s="75">
        <v>2.8547514185232501</v>
      </c>
      <c r="T509" s="75"/>
      <c r="U509" s="75"/>
    </row>
    <row r="510" spans="1:21" x14ac:dyDescent="0.2">
      <c r="A510" s="71" t="s">
        <v>398</v>
      </c>
      <c r="B510" s="72" t="s">
        <v>75</v>
      </c>
      <c r="C510" s="73" t="s">
        <v>93</v>
      </c>
      <c r="D510" s="74">
        <v>42704</v>
      </c>
      <c r="E510" s="75">
        <v>0.39005464480874302</v>
      </c>
      <c r="F510" s="71">
        <v>183</v>
      </c>
      <c r="G510" s="76">
        <v>7778.5737704918001</v>
      </c>
      <c r="H510" s="70">
        <v>57.278142076502597</v>
      </c>
      <c r="I510" s="75">
        <v>26.935090678279298</v>
      </c>
      <c r="J510" s="71"/>
      <c r="K510" s="75"/>
      <c r="L510" s="75"/>
      <c r="M510" s="75"/>
      <c r="N510" s="75"/>
      <c r="O510" s="75"/>
      <c r="P510" s="76">
        <v>137.633879781421</v>
      </c>
      <c r="Q510" s="75">
        <v>4.3307474533427204</v>
      </c>
      <c r="R510" s="75">
        <v>32.809497206703902</v>
      </c>
      <c r="S510" s="75">
        <v>1.86715121290013</v>
      </c>
      <c r="T510" s="75"/>
      <c r="U510" s="75"/>
    </row>
    <row r="511" spans="1:21" x14ac:dyDescent="0.2">
      <c r="A511" s="71" t="s">
        <v>398</v>
      </c>
      <c r="B511" s="72" t="s">
        <v>72</v>
      </c>
      <c r="C511" s="73" t="s">
        <v>274</v>
      </c>
      <c r="D511" s="74">
        <v>42704</v>
      </c>
      <c r="E511" s="75">
        <v>0.94476635514018703</v>
      </c>
      <c r="F511" s="71">
        <v>107</v>
      </c>
      <c r="G511" s="76">
        <v>6594.7757009345796</v>
      </c>
      <c r="H511" s="70">
        <v>57.229906542056199</v>
      </c>
      <c r="I511" s="75">
        <v>32.447105722229203</v>
      </c>
      <c r="J511" s="71"/>
      <c r="K511" s="75"/>
      <c r="L511" s="75"/>
      <c r="M511" s="75">
        <v>983</v>
      </c>
      <c r="N511" s="75"/>
      <c r="O511" s="78"/>
      <c r="P511" s="76">
        <v>158.14018691588799</v>
      </c>
      <c r="Q511" s="75">
        <v>6.0566515037198601</v>
      </c>
      <c r="R511" s="75">
        <v>30.8429906542056</v>
      </c>
      <c r="S511" s="75">
        <v>1.8669409120692699</v>
      </c>
      <c r="T511" s="75"/>
      <c r="U511" s="75"/>
    </row>
    <row r="512" spans="1:21" x14ac:dyDescent="0.2">
      <c r="A512" s="71" t="s">
        <v>398</v>
      </c>
      <c r="B512" s="72" t="s">
        <v>65</v>
      </c>
      <c r="C512" s="73" t="s">
        <v>430</v>
      </c>
      <c r="D512" s="74">
        <v>42981</v>
      </c>
      <c r="E512" s="75">
        <v>0.79696428571428501</v>
      </c>
      <c r="F512" s="71">
        <v>56</v>
      </c>
      <c r="G512" s="76">
        <v>10845.660714285699</v>
      </c>
      <c r="H512" s="70">
        <v>56.251785714285703</v>
      </c>
      <c r="I512" s="75">
        <v>44.763059401196102</v>
      </c>
      <c r="J512" s="71"/>
      <c r="K512" s="75"/>
      <c r="L512" s="75"/>
      <c r="M512" s="75"/>
      <c r="N512" s="75"/>
      <c r="O512" s="75"/>
      <c r="P512" s="76">
        <v>131.66071428571399</v>
      </c>
      <c r="Q512" s="75">
        <v>8.1946401863005196</v>
      </c>
      <c r="R512" s="75">
        <v>54.9254545454545</v>
      </c>
      <c r="S512" s="75">
        <v>3.9099271206464299</v>
      </c>
      <c r="T512" s="75"/>
      <c r="U512" s="75"/>
    </row>
    <row r="513" spans="1:21" x14ac:dyDescent="0.2">
      <c r="A513" s="71" t="s">
        <v>398</v>
      </c>
      <c r="B513" s="72" t="s">
        <v>88</v>
      </c>
      <c r="C513" s="73" t="s">
        <v>431</v>
      </c>
      <c r="D513" s="74">
        <v>42810</v>
      </c>
      <c r="E513" s="75">
        <v>1.0222448979591801</v>
      </c>
      <c r="F513" s="71">
        <v>98</v>
      </c>
      <c r="G513" s="76">
        <v>7816.5306122449001</v>
      </c>
      <c r="H513" s="70">
        <v>52.866326530612199</v>
      </c>
      <c r="I513" s="75">
        <v>34.719072499899298</v>
      </c>
      <c r="J513" s="71">
        <v>29</v>
      </c>
      <c r="K513" s="75">
        <v>295.931034482759</v>
      </c>
      <c r="L513" s="75">
        <v>271.90322580645199</v>
      </c>
      <c r="M513" s="75">
        <v>1075.61290322581</v>
      </c>
      <c r="N513" s="75">
        <v>2.9557411187826501</v>
      </c>
      <c r="O513" s="75">
        <v>0.21131487081578401</v>
      </c>
      <c r="P513" s="76">
        <v>137</v>
      </c>
      <c r="Q513" s="75">
        <v>5.0149156861670798</v>
      </c>
      <c r="R513" s="75">
        <v>47.834375000000001</v>
      </c>
      <c r="S513" s="75">
        <v>3.2439778308337401</v>
      </c>
      <c r="T513" s="75">
        <v>-59.074489795918403</v>
      </c>
      <c r="U513" s="75">
        <v>11.670087631261501</v>
      </c>
    </row>
    <row r="514" spans="1:21" x14ac:dyDescent="0.2">
      <c r="A514" s="71" t="s">
        <v>398</v>
      </c>
      <c r="B514" s="72" t="s">
        <v>67</v>
      </c>
      <c r="C514" s="73" t="s">
        <v>432</v>
      </c>
      <c r="D514" s="74">
        <v>42872</v>
      </c>
      <c r="E514" s="75">
        <v>0.82016806722689095</v>
      </c>
      <c r="F514" s="71">
        <v>119</v>
      </c>
      <c r="G514" s="76">
        <v>7020.4705882352901</v>
      </c>
      <c r="H514" s="70">
        <v>51.829411764705902</v>
      </c>
      <c r="I514" s="75">
        <v>24.815165817883798</v>
      </c>
      <c r="J514" s="71"/>
      <c r="K514" s="75"/>
      <c r="L514" s="75"/>
      <c r="M514" s="75"/>
      <c r="N514" s="75"/>
      <c r="O514" s="75"/>
      <c r="P514" s="76">
        <v>151.53781512604999</v>
      </c>
      <c r="Q514" s="75">
        <v>5.32267175645572</v>
      </c>
      <c r="R514" s="75">
        <v>47.118348623853201</v>
      </c>
      <c r="S514" s="75">
        <v>3.2962566328949898</v>
      </c>
      <c r="T514" s="75"/>
      <c r="U514" s="75"/>
    </row>
    <row r="515" spans="1:21" x14ac:dyDescent="0.2">
      <c r="A515" s="71" t="s">
        <v>398</v>
      </c>
      <c r="B515" s="72" t="s">
        <v>69</v>
      </c>
      <c r="C515" s="73" t="s">
        <v>433</v>
      </c>
      <c r="D515" s="74">
        <v>42521</v>
      </c>
      <c r="E515" s="75">
        <v>1.3890540540540499</v>
      </c>
      <c r="F515" s="71">
        <v>148</v>
      </c>
      <c r="G515" s="76">
        <v>7166.3175675675702</v>
      </c>
      <c r="H515" s="70">
        <v>50.450675675675697</v>
      </c>
      <c r="I515" s="75">
        <v>25.619370632145898</v>
      </c>
      <c r="J515" s="71"/>
      <c r="K515" s="75"/>
      <c r="L515" s="75"/>
      <c r="M515" s="75">
        <v>911.25</v>
      </c>
      <c r="N515" s="75">
        <v>3.6884861658456498</v>
      </c>
      <c r="O515" s="75">
        <v>0.18524620066532499</v>
      </c>
      <c r="P515" s="76">
        <v>144.89189189189199</v>
      </c>
      <c r="Q515" s="75">
        <v>4.3844601724059196</v>
      </c>
      <c r="R515" s="75">
        <v>46.924137931034501</v>
      </c>
      <c r="S515" s="75">
        <v>2.6078488727614002</v>
      </c>
      <c r="T515" s="75"/>
      <c r="U515" s="75"/>
    </row>
    <row r="516" spans="1:21" x14ac:dyDescent="0.2">
      <c r="A516" s="71" t="s">
        <v>398</v>
      </c>
      <c r="B516" s="72" t="s">
        <v>75</v>
      </c>
      <c r="C516" s="73" t="s">
        <v>134</v>
      </c>
      <c r="D516" s="74">
        <v>42792</v>
      </c>
      <c r="E516" s="75">
        <v>1.0113259668508301</v>
      </c>
      <c r="F516" s="71">
        <v>181</v>
      </c>
      <c r="G516" s="76">
        <v>6800.7071823204396</v>
      </c>
      <c r="H516" s="70">
        <v>45.3193370165747</v>
      </c>
      <c r="I516" s="75">
        <v>23.437200681007798</v>
      </c>
      <c r="J516" s="71">
        <v>132</v>
      </c>
      <c r="K516" s="75">
        <v>227.60606060606099</v>
      </c>
      <c r="L516" s="75">
        <v>207.636363636364</v>
      </c>
      <c r="M516" s="75">
        <v>796.88636363636397</v>
      </c>
      <c r="N516" s="75">
        <v>3.0546645296726802</v>
      </c>
      <c r="O516" s="78">
        <v>0.114306236925107</v>
      </c>
      <c r="P516" s="76">
        <v>186.408839779006</v>
      </c>
      <c r="Q516" s="75">
        <v>4.8389652393218396</v>
      </c>
      <c r="R516" s="75">
        <v>27.5381215469613</v>
      </c>
      <c r="S516" s="75">
        <v>1.63771002815536</v>
      </c>
      <c r="T516" s="75">
        <v>-3.8690607734806699</v>
      </c>
      <c r="U516" s="75">
        <v>7.85111172981998</v>
      </c>
    </row>
    <row r="517" spans="1:21" x14ac:dyDescent="0.2">
      <c r="A517" s="71" t="s">
        <v>398</v>
      </c>
      <c r="B517" s="72" t="s">
        <v>65</v>
      </c>
      <c r="C517" s="73" t="s">
        <v>434</v>
      </c>
      <c r="D517" s="74">
        <v>42885</v>
      </c>
      <c r="E517" s="75">
        <v>0.67784615384615399</v>
      </c>
      <c r="F517" s="71">
        <v>65</v>
      </c>
      <c r="G517" s="76">
        <v>10692.123076923101</v>
      </c>
      <c r="H517" s="70">
        <v>41.344615384615402</v>
      </c>
      <c r="I517" s="75">
        <v>37.025421492352699</v>
      </c>
      <c r="J517" s="71"/>
      <c r="K517" s="75"/>
      <c r="L517" s="75"/>
      <c r="M517" s="75"/>
      <c r="N517" s="75"/>
      <c r="O517" s="75"/>
      <c r="P517" s="76">
        <v>152.21538461538501</v>
      </c>
      <c r="Q517" s="75">
        <v>6.8447583927865097</v>
      </c>
      <c r="R517" s="75">
        <v>49.989062500000003</v>
      </c>
      <c r="S517" s="75">
        <v>3.0920293372730199</v>
      </c>
      <c r="T517" s="75"/>
      <c r="U517" s="75"/>
    </row>
    <row r="518" spans="1:21" x14ac:dyDescent="0.2">
      <c r="A518" s="71" t="s">
        <v>398</v>
      </c>
      <c r="B518" s="72" t="s">
        <v>65</v>
      </c>
      <c r="C518" s="73" t="s">
        <v>276</v>
      </c>
      <c r="D518" s="74">
        <v>42968</v>
      </c>
      <c r="E518" s="75">
        <v>1.444</v>
      </c>
      <c r="F518" s="71">
        <v>30</v>
      </c>
      <c r="G518" s="76">
        <v>4579.3666666666704</v>
      </c>
      <c r="H518" s="70">
        <v>37.89</v>
      </c>
      <c r="I518" s="75">
        <v>59.079071960197197</v>
      </c>
      <c r="J518" s="71"/>
      <c r="K518" s="75"/>
      <c r="L518" s="75"/>
      <c r="M518" s="75"/>
      <c r="N518" s="75"/>
      <c r="O518" s="75"/>
      <c r="P518" s="76">
        <v>158.1</v>
      </c>
      <c r="Q518" s="75">
        <v>10.298571488932</v>
      </c>
      <c r="R518" s="75">
        <v>19.866666666666699</v>
      </c>
      <c r="S518" s="75">
        <v>2.8589980293453801</v>
      </c>
      <c r="T518" s="75"/>
      <c r="U518" s="75"/>
    </row>
    <row r="519" spans="1:21" x14ac:dyDescent="0.2">
      <c r="A519" s="71" t="s">
        <v>398</v>
      </c>
      <c r="B519" s="72" t="s">
        <v>88</v>
      </c>
      <c r="C519" s="73" t="s">
        <v>204</v>
      </c>
      <c r="D519" s="74">
        <v>42548</v>
      </c>
      <c r="E519" s="75">
        <v>0.12</v>
      </c>
      <c r="F519" s="71">
        <v>30</v>
      </c>
      <c r="G519" s="76">
        <v>6879.8333333333303</v>
      </c>
      <c r="H519" s="70">
        <v>36.676666666666598</v>
      </c>
      <c r="I519" s="75">
        <v>64.972708095922997</v>
      </c>
      <c r="J519" s="71"/>
      <c r="K519" s="75"/>
      <c r="L519" s="75"/>
      <c r="M519" s="75"/>
      <c r="N519" s="75"/>
      <c r="O519" s="75"/>
      <c r="P519" s="76">
        <v>125.2</v>
      </c>
      <c r="Q519" s="75">
        <v>10.128530319685201</v>
      </c>
      <c r="R519" s="75">
        <v>52.933333333333302</v>
      </c>
      <c r="S519" s="75">
        <v>5.2876223571252599</v>
      </c>
      <c r="T519" s="75"/>
      <c r="U519" s="75"/>
    </row>
    <row r="520" spans="1:21" x14ac:dyDescent="0.2">
      <c r="A520" s="71" t="s">
        <v>398</v>
      </c>
      <c r="B520" s="72" t="s">
        <v>72</v>
      </c>
      <c r="C520" s="73" t="s">
        <v>435</v>
      </c>
      <c r="D520" s="74">
        <v>42792</v>
      </c>
      <c r="E520" s="75">
        <v>1.02272727272727</v>
      </c>
      <c r="F520" s="71">
        <v>143</v>
      </c>
      <c r="G520" s="76">
        <v>8564.9090909090901</v>
      </c>
      <c r="H520" s="70">
        <v>35.7349650349651</v>
      </c>
      <c r="I520" s="75">
        <v>29.968264038178301</v>
      </c>
      <c r="J520" s="71"/>
      <c r="K520" s="75"/>
      <c r="L520" s="75"/>
      <c r="M520" s="75">
        <v>1066.2</v>
      </c>
      <c r="N520" s="75"/>
      <c r="O520" s="75"/>
      <c r="P520" s="76">
        <v>155.46853146853101</v>
      </c>
      <c r="Q520" s="75">
        <v>4.5679242184064703</v>
      </c>
      <c r="R520" s="75">
        <v>52.358041958042001</v>
      </c>
      <c r="S520" s="75">
        <v>2.8659740339008</v>
      </c>
      <c r="T520" s="75"/>
      <c r="U520" s="75"/>
    </row>
    <row r="521" spans="1:21" x14ac:dyDescent="0.2">
      <c r="A521" s="71" t="s">
        <v>398</v>
      </c>
      <c r="B521" s="72" t="s">
        <v>88</v>
      </c>
      <c r="C521" s="73" t="s">
        <v>436</v>
      </c>
      <c r="D521" s="74">
        <v>42840</v>
      </c>
      <c r="E521" s="75"/>
      <c r="F521" s="71">
        <v>28</v>
      </c>
      <c r="G521" s="76">
        <v>7587.25</v>
      </c>
      <c r="H521" s="70">
        <v>31.007142857142799</v>
      </c>
      <c r="I521" s="75">
        <v>79.062128795970096</v>
      </c>
      <c r="J521" s="71"/>
      <c r="K521" s="75"/>
      <c r="L521" s="75"/>
      <c r="M521" s="75"/>
      <c r="N521" s="75"/>
      <c r="O521" s="75"/>
      <c r="P521" s="76">
        <v>136.607142857143</v>
      </c>
      <c r="Q521" s="75">
        <v>11.5424612110575</v>
      </c>
      <c r="R521" s="75">
        <v>32.020000000000003</v>
      </c>
      <c r="S521" s="75">
        <v>3.3573799308389298</v>
      </c>
      <c r="T521" s="75"/>
      <c r="U521" s="75"/>
    </row>
    <row r="522" spans="1:21" x14ac:dyDescent="0.2">
      <c r="A522" s="71" t="s">
        <v>398</v>
      </c>
      <c r="B522" s="72" t="s">
        <v>65</v>
      </c>
      <c r="C522" s="73" t="s">
        <v>102</v>
      </c>
      <c r="D522" s="74">
        <v>42923</v>
      </c>
      <c r="E522" s="75">
        <v>0.36771428571428599</v>
      </c>
      <c r="F522" s="71">
        <v>70</v>
      </c>
      <c r="G522" s="76">
        <v>7074.9857142857099</v>
      </c>
      <c r="H522" s="70">
        <v>27.599999999999898</v>
      </c>
      <c r="I522" s="75">
        <v>43.9188303630172</v>
      </c>
      <c r="J522" s="71"/>
      <c r="K522" s="75"/>
      <c r="L522" s="75"/>
      <c r="M522" s="75">
        <v>545.20000000000005</v>
      </c>
      <c r="N522" s="75"/>
      <c r="O522" s="75"/>
      <c r="P522" s="76">
        <v>144.38571428571399</v>
      </c>
      <c r="Q522" s="75">
        <v>6.0829086447683398</v>
      </c>
      <c r="R522" s="75">
        <v>37.1388059701492</v>
      </c>
      <c r="S522" s="75">
        <v>3.3645664431882101</v>
      </c>
      <c r="T522" s="75"/>
      <c r="U522" s="75"/>
    </row>
    <row r="523" spans="1:21" x14ac:dyDescent="0.2">
      <c r="A523" s="71" t="s">
        <v>398</v>
      </c>
      <c r="B523" s="72" t="s">
        <v>72</v>
      </c>
      <c r="C523" s="73" t="s">
        <v>101</v>
      </c>
      <c r="D523" s="74">
        <v>42877</v>
      </c>
      <c r="E523" s="75">
        <v>0.42399999999999999</v>
      </c>
      <c r="F523" s="71">
        <v>265</v>
      </c>
      <c r="G523" s="76">
        <v>5161.5245283018903</v>
      </c>
      <c r="H523" s="70">
        <v>25.386037735849101</v>
      </c>
      <c r="I523" s="75">
        <v>22.976140350793798</v>
      </c>
      <c r="J523" s="71"/>
      <c r="K523" s="75"/>
      <c r="L523" s="75"/>
      <c r="M523" s="75"/>
      <c r="N523" s="75"/>
      <c r="O523" s="75"/>
      <c r="P523" s="76">
        <v>158.290566037736</v>
      </c>
      <c r="Q523" s="75">
        <v>3.9887646425393402</v>
      </c>
      <c r="R523" s="75">
        <v>31.703802281368802</v>
      </c>
      <c r="S523" s="75">
        <v>1.47701551919987</v>
      </c>
      <c r="T523" s="75"/>
      <c r="U523" s="75"/>
    </row>
    <row r="524" spans="1:21" x14ac:dyDescent="0.2">
      <c r="A524" s="71" t="s">
        <v>398</v>
      </c>
      <c r="B524" s="72" t="s">
        <v>72</v>
      </c>
      <c r="C524" s="73" t="s">
        <v>437</v>
      </c>
      <c r="D524" s="74">
        <v>42785</v>
      </c>
      <c r="E524" s="75">
        <v>1.2312476370510399</v>
      </c>
      <c r="F524" s="71">
        <v>529</v>
      </c>
      <c r="G524" s="76">
        <v>9241.0586011342093</v>
      </c>
      <c r="H524" s="70">
        <v>23.225330812854299</v>
      </c>
      <c r="I524" s="75">
        <v>17.739452302721801</v>
      </c>
      <c r="J524" s="71"/>
      <c r="K524" s="75"/>
      <c r="L524" s="75"/>
      <c r="M524" s="75"/>
      <c r="N524" s="75"/>
      <c r="O524" s="78"/>
      <c r="P524" s="76">
        <v>154.599243856333</v>
      </c>
      <c r="Q524" s="75">
        <v>2.39510944096109</v>
      </c>
      <c r="R524" s="75">
        <v>43.056404958677703</v>
      </c>
      <c r="S524" s="75">
        <v>1.0917197528781999</v>
      </c>
      <c r="T524" s="75"/>
      <c r="U524" s="75"/>
    </row>
    <row r="525" spans="1:21" x14ac:dyDescent="0.2">
      <c r="A525" s="71" t="s">
        <v>398</v>
      </c>
      <c r="B525" s="72" t="s">
        <v>65</v>
      </c>
      <c r="C525" s="73" t="s">
        <v>178</v>
      </c>
      <c r="D525" s="74">
        <v>42448</v>
      </c>
      <c r="E525" s="75">
        <v>0.29783783783783802</v>
      </c>
      <c r="F525" s="71">
        <v>37</v>
      </c>
      <c r="G525" s="76">
        <v>6611.0810810810799</v>
      </c>
      <c r="H525" s="70">
        <v>22.613513513513599</v>
      </c>
      <c r="I525" s="75">
        <v>50.221543593096698</v>
      </c>
      <c r="J525" s="71"/>
      <c r="K525" s="75"/>
      <c r="L525" s="75"/>
      <c r="M525" s="75"/>
      <c r="N525" s="75"/>
      <c r="O525" s="75"/>
      <c r="P525" s="76">
        <v>144.91891891891899</v>
      </c>
      <c r="Q525" s="75">
        <v>9.1415609008128804</v>
      </c>
      <c r="R525" s="75">
        <v>41.008108108108097</v>
      </c>
      <c r="S525" s="75">
        <v>4.3014792105826496</v>
      </c>
      <c r="T525" s="75"/>
      <c r="U525" s="75"/>
    </row>
    <row r="526" spans="1:21" x14ac:dyDescent="0.2">
      <c r="A526" s="71" t="s">
        <v>398</v>
      </c>
      <c r="B526" s="72" t="s">
        <v>154</v>
      </c>
      <c r="C526" s="73" t="s">
        <v>438</v>
      </c>
      <c r="D526" s="74">
        <v>42770</v>
      </c>
      <c r="E526" s="75">
        <v>0.52197452229299401</v>
      </c>
      <c r="F526" s="71">
        <v>157</v>
      </c>
      <c r="G526" s="76">
        <v>9194.76433121019</v>
      </c>
      <c r="H526" s="70">
        <v>21.764968152866398</v>
      </c>
      <c r="I526" s="75">
        <v>33.806850798661202</v>
      </c>
      <c r="J526" s="71"/>
      <c r="K526" s="75"/>
      <c r="L526" s="75"/>
      <c r="M526" s="75"/>
      <c r="N526" s="75">
        <v>3.6593133333333299</v>
      </c>
      <c r="O526" s="75">
        <v>0.22560400438502401</v>
      </c>
      <c r="P526" s="76">
        <v>174.18471337579601</v>
      </c>
      <c r="Q526" s="75">
        <v>4.4160267193068599</v>
      </c>
      <c r="R526" s="75">
        <v>46.446451612903203</v>
      </c>
      <c r="S526" s="75">
        <v>2.5406584484811399</v>
      </c>
      <c r="T526" s="75"/>
      <c r="U526" s="75"/>
    </row>
    <row r="527" spans="1:21" x14ac:dyDescent="0.2">
      <c r="A527" s="71" t="s">
        <v>398</v>
      </c>
      <c r="B527" s="72" t="s">
        <v>65</v>
      </c>
      <c r="C527" s="73" t="s">
        <v>439</v>
      </c>
      <c r="D527" s="74">
        <v>42898</v>
      </c>
      <c r="E527" s="75"/>
      <c r="F527" s="71">
        <v>40</v>
      </c>
      <c r="G527" s="76">
        <v>6580.0749999999998</v>
      </c>
      <c r="H527" s="70">
        <v>21.65</v>
      </c>
      <c r="I527" s="75">
        <v>49.7182863743311</v>
      </c>
      <c r="J527" s="71"/>
      <c r="K527" s="75"/>
      <c r="L527" s="75"/>
      <c r="M527" s="75"/>
      <c r="N527" s="75">
        <v>3.6418423511904798</v>
      </c>
      <c r="O527" s="75">
        <v>0.23857036290487499</v>
      </c>
      <c r="P527" s="76">
        <v>188</v>
      </c>
      <c r="Q527" s="75">
        <v>14.202699273964299</v>
      </c>
      <c r="R527" s="75">
        <v>34.752499999999998</v>
      </c>
      <c r="S527" s="75">
        <v>3.0264940948910302</v>
      </c>
      <c r="T527" s="75"/>
      <c r="U527" s="75"/>
    </row>
    <row r="528" spans="1:21" x14ac:dyDescent="0.2">
      <c r="A528" s="71" t="s">
        <v>398</v>
      </c>
      <c r="B528" s="72" t="s">
        <v>72</v>
      </c>
      <c r="C528" s="73" t="s">
        <v>277</v>
      </c>
      <c r="D528" s="74">
        <v>42856</v>
      </c>
      <c r="E528" s="75">
        <v>6.9189189189189204E-2</v>
      </c>
      <c r="F528" s="71">
        <v>37</v>
      </c>
      <c r="G528" s="76">
        <v>7605.7567567567603</v>
      </c>
      <c r="H528" s="70">
        <v>20.375675675675701</v>
      </c>
      <c r="I528" s="75">
        <v>46.248615011387699</v>
      </c>
      <c r="J528" s="71"/>
      <c r="K528" s="75"/>
      <c r="L528" s="75"/>
      <c r="M528" s="75"/>
      <c r="N528" s="75"/>
      <c r="O528" s="75"/>
      <c r="P528" s="76">
        <v>198.81081081081101</v>
      </c>
      <c r="Q528" s="75">
        <v>9.9981107703271892</v>
      </c>
      <c r="R528" s="75">
        <v>53.802777777777798</v>
      </c>
      <c r="S528" s="75">
        <v>4.6956624464805303</v>
      </c>
      <c r="T528" s="75"/>
      <c r="U528" s="75"/>
    </row>
    <row r="529" spans="1:21" x14ac:dyDescent="0.2">
      <c r="A529" s="71" t="s">
        <v>398</v>
      </c>
      <c r="B529" s="72" t="s">
        <v>141</v>
      </c>
      <c r="C529" s="73" t="s">
        <v>440</v>
      </c>
      <c r="D529" s="74">
        <v>42766</v>
      </c>
      <c r="E529" s="75">
        <v>0.31483606557376997</v>
      </c>
      <c r="F529" s="71">
        <v>122</v>
      </c>
      <c r="G529" s="76">
        <v>7252.3688524590198</v>
      </c>
      <c r="H529" s="70">
        <v>20.362295081967201</v>
      </c>
      <c r="I529" s="75">
        <v>30.204849595229099</v>
      </c>
      <c r="J529" s="71"/>
      <c r="K529" s="75"/>
      <c r="L529" s="75"/>
      <c r="M529" s="75"/>
      <c r="N529" s="75"/>
      <c r="O529" s="75"/>
      <c r="P529" s="76">
        <v>159.213114754098</v>
      </c>
      <c r="Q529" s="75">
        <v>7.7000065058924898</v>
      </c>
      <c r="R529" s="75">
        <v>34.5180327868852</v>
      </c>
      <c r="S529" s="75">
        <v>1.8812158464923601</v>
      </c>
      <c r="T529" s="75"/>
      <c r="U529" s="75"/>
    </row>
    <row r="530" spans="1:21" x14ac:dyDescent="0.2">
      <c r="A530" s="71" t="s">
        <v>398</v>
      </c>
      <c r="B530" s="72" t="s">
        <v>192</v>
      </c>
      <c r="C530" s="73" t="s">
        <v>441</v>
      </c>
      <c r="D530" s="74">
        <v>42689</v>
      </c>
      <c r="E530" s="75">
        <v>0.65714285714285703</v>
      </c>
      <c r="F530" s="71">
        <v>77</v>
      </c>
      <c r="G530" s="76">
        <v>7430.8571428571404</v>
      </c>
      <c r="H530" s="70">
        <v>20.0818181818182</v>
      </c>
      <c r="I530" s="75">
        <v>36.738905669221502</v>
      </c>
      <c r="J530" s="71"/>
      <c r="K530" s="75"/>
      <c r="L530" s="75"/>
      <c r="M530" s="75"/>
      <c r="N530" s="75"/>
      <c r="O530" s="75"/>
      <c r="P530" s="76">
        <v>168.84415584415601</v>
      </c>
      <c r="Q530" s="75">
        <v>7.1940457488245597</v>
      </c>
      <c r="R530" s="75">
        <v>36.465333333333298</v>
      </c>
      <c r="S530" s="75">
        <v>3.0303536458999698</v>
      </c>
      <c r="T530" s="75"/>
      <c r="U530" s="75"/>
    </row>
    <row r="531" spans="1:21" x14ac:dyDescent="0.2">
      <c r="A531" s="71" t="s">
        <v>398</v>
      </c>
      <c r="B531" s="72" t="s">
        <v>67</v>
      </c>
      <c r="C531" s="73" t="s">
        <v>272</v>
      </c>
      <c r="D531" s="74">
        <v>42733</v>
      </c>
      <c r="E531" s="75">
        <v>0.84259124087591197</v>
      </c>
      <c r="F531" s="71">
        <v>274</v>
      </c>
      <c r="G531" s="76">
        <v>5979.8978102189803</v>
      </c>
      <c r="H531" s="70">
        <v>18.9879562043796</v>
      </c>
      <c r="I531" s="75">
        <v>21.416330895714299</v>
      </c>
      <c r="J531" s="71">
        <v>164</v>
      </c>
      <c r="K531" s="75">
        <v>230.829268292683</v>
      </c>
      <c r="L531" s="75">
        <v>204.35975609756099</v>
      </c>
      <c r="M531" s="75">
        <v>777.95121951219505</v>
      </c>
      <c r="N531" s="75">
        <v>3.4870950117036701</v>
      </c>
      <c r="O531" s="75">
        <v>8.9165147278331996E-2</v>
      </c>
      <c r="P531" s="76">
        <v>166.64963503649599</v>
      </c>
      <c r="Q531" s="75">
        <v>3.8942265557378701</v>
      </c>
      <c r="R531" s="75">
        <v>30.971851851851898</v>
      </c>
      <c r="S531" s="75">
        <v>1.4374076654986501</v>
      </c>
      <c r="T531" s="75">
        <v>-11.1025641025641</v>
      </c>
      <c r="U531" s="75">
        <v>7.2456074191175697</v>
      </c>
    </row>
    <row r="532" spans="1:21" x14ac:dyDescent="0.2">
      <c r="A532" s="71" t="s">
        <v>398</v>
      </c>
      <c r="B532" s="72" t="s">
        <v>65</v>
      </c>
      <c r="C532" s="73" t="s">
        <v>71</v>
      </c>
      <c r="D532" s="74">
        <v>42509</v>
      </c>
      <c r="E532" s="75">
        <v>0.36069767441860501</v>
      </c>
      <c r="F532" s="71">
        <v>86</v>
      </c>
      <c r="G532" s="76">
        <v>6321.0697674418598</v>
      </c>
      <c r="H532" s="70">
        <v>17.505813953488399</v>
      </c>
      <c r="I532" s="75">
        <v>34.583742033051102</v>
      </c>
      <c r="J532" s="71"/>
      <c r="K532" s="75"/>
      <c r="L532" s="75"/>
      <c r="M532" s="75"/>
      <c r="N532" s="75"/>
      <c r="O532" s="75"/>
      <c r="P532" s="76">
        <v>142.732558139535</v>
      </c>
      <c r="Q532" s="75">
        <v>6.3073670780995901</v>
      </c>
      <c r="R532" s="75">
        <v>34.075294117647097</v>
      </c>
      <c r="S532" s="75">
        <v>2.5264144641147799</v>
      </c>
      <c r="T532" s="75"/>
      <c r="U532" s="75"/>
    </row>
    <row r="533" spans="1:21" x14ac:dyDescent="0.2">
      <c r="A533" s="71" t="s">
        <v>398</v>
      </c>
      <c r="B533" s="72" t="s">
        <v>67</v>
      </c>
      <c r="C533" s="73" t="s">
        <v>165</v>
      </c>
      <c r="D533" s="74">
        <v>42824</v>
      </c>
      <c r="E533" s="75">
        <v>0.53045248868778305</v>
      </c>
      <c r="F533" s="71">
        <v>221</v>
      </c>
      <c r="G533" s="76">
        <v>5461.0271493212704</v>
      </c>
      <c r="H533" s="70">
        <v>17.332579185520299</v>
      </c>
      <c r="I533" s="75">
        <v>22.585047977177702</v>
      </c>
      <c r="J533" s="71">
        <v>82</v>
      </c>
      <c r="K533" s="75">
        <v>132.048780487805</v>
      </c>
      <c r="L533" s="75">
        <v>180.981818181818</v>
      </c>
      <c r="M533" s="75">
        <v>599.41818181818201</v>
      </c>
      <c r="N533" s="75">
        <v>2.5014706192554601</v>
      </c>
      <c r="O533" s="75">
        <v>0.143984433920295</v>
      </c>
      <c r="P533" s="76">
        <v>153.321266968326</v>
      </c>
      <c r="Q533" s="75">
        <v>3.79153452588635</v>
      </c>
      <c r="R533" s="75">
        <v>31.5164319248826</v>
      </c>
      <c r="S533" s="75">
        <v>1.6130900038814799</v>
      </c>
      <c r="T533" s="75">
        <v>-27.1027649769585</v>
      </c>
      <c r="U533" s="75">
        <v>7.5497605365906102</v>
      </c>
    </row>
    <row r="534" spans="1:21" x14ac:dyDescent="0.2">
      <c r="A534" s="71" t="s">
        <v>398</v>
      </c>
      <c r="B534" s="72" t="s">
        <v>67</v>
      </c>
      <c r="C534" s="73" t="s">
        <v>442</v>
      </c>
      <c r="D534" s="74">
        <v>42878</v>
      </c>
      <c r="E534" s="75">
        <v>0.61208955223880601</v>
      </c>
      <c r="F534" s="71">
        <v>201</v>
      </c>
      <c r="G534" s="76">
        <v>7787.6417910447799</v>
      </c>
      <c r="H534" s="70">
        <v>15.4796019900497</v>
      </c>
      <c r="I534" s="75">
        <v>24.852082671151202</v>
      </c>
      <c r="J534" s="71"/>
      <c r="K534" s="75"/>
      <c r="L534" s="75"/>
      <c r="M534" s="75"/>
      <c r="N534" s="75">
        <v>3.0932340425531901</v>
      </c>
      <c r="O534" s="75">
        <v>0.22788383811732699</v>
      </c>
      <c r="P534" s="76">
        <v>139.15422885572099</v>
      </c>
      <c r="Q534" s="75">
        <v>3.57051990760224</v>
      </c>
      <c r="R534" s="75">
        <v>44.5683673469388</v>
      </c>
      <c r="S534" s="75">
        <v>2.1019191093794398</v>
      </c>
      <c r="T534" s="75"/>
      <c r="U534" s="75"/>
    </row>
    <row r="535" spans="1:21" x14ac:dyDescent="0.2">
      <c r="A535" s="71" t="s">
        <v>398</v>
      </c>
      <c r="B535" s="72" t="s">
        <v>88</v>
      </c>
      <c r="C535" s="73" t="s">
        <v>443</v>
      </c>
      <c r="D535" s="74">
        <v>42543</v>
      </c>
      <c r="E535" s="75">
        <v>0.74111111111111105</v>
      </c>
      <c r="F535" s="71">
        <v>90</v>
      </c>
      <c r="G535" s="76">
        <v>7767.5888888888903</v>
      </c>
      <c r="H535" s="70">
        <v>14.3833333333334</v>
      </c>
      <c r="I535" s="75">
        <v>31.7257297900554</v>
      </c>
      <c r="J535" s="71"/>
      <c r="K535" s="75"/>
      <c r="L535" s="75"/>
      <c r="M535" s="75"/>
      <c r="N535" s="75"/>
      <c r="O535" s="75"/>
      <c r="P535" s="76">
        <v>128.611111111111</v>
      </c>
      <c r="Q535" s="75">
        <v>4.4689718028750702</v>
      </c>
      <c r="R535" s="75">
        <v>45.011904761904802</v>
      </c>
      <c r="S535" s="75">
        <v>3.54988885136332</v>
      </c>
      <c r="T535" s="75"/>
      <c r="U535" s="75"/>
    </row>
    <row r="536" spans="1:21" x14ac:dyDescent="0.2">
      <c r="A536" s="71" t="s">
        <v>398</v>
      </c>
      <c r="B536" s="72" t="s">
        <v>69</v>
      </c>
      <c r="C536" s="73" t="s">
        <v>444</v>
      </c>
      <c r="D536" s="74">
        <v>42922</v>
      </c>
      <c r="E536" s="75">
        <v>0.420880681818182</v>
      </c>
      <c r="F536" s="71">
        <v>352</v>
      </c>
      <c r="G536" s="76">
        <v>6817.2073863636397</v>
      </c>
      <c r="H536" s="70">
        <v>10.9579545454545</v>
      </c>
      <c r="I536" s="75">
        <v>18.029335253841399</v>
      </c>
      <c r="J536" s="71"/>
      <c r="K536" s="75"/>
      <c r="L536" s="75"/>
      <c r="M536" s="75"/>
      <c r="N536" s="75">
        <v>2.45053571428571</v>
      </c>
      <c r="O536" s="75">
        <v>0.35631194897058099</v>
      </c>
      <c r="P536" s="76">
        <v>172.625</v>
      </c>
      <c r="Q536" s="75">
        <v>3.2019090768784699</v>
      </c>
      <c r="R536" s="75">
        <v>34.1598290598291</v>
      </c>
      <c r="S536" s="75">
        <v>1.2029331389020099</v>
      </c>
      <c r="T536" s="75"/>
      <c r="U536" s="75"/>
    </row>
    <row r="537" spans="1:21" x14ac:dyDescent="0.2">
      <c r="A537" s="71" t="s">
        <v>398</v>
      </c>
      <c r="B537" s="72" t="s">
        <v>72</v>
      </c>
      <c r="C537" s="73" t="s">
        <v>303</v>
      </c>
      <c r="D537" s="74">
        <v>42796</v>
      </c>
      <c r="E537" s="75">
        <v>1.41537313432836</v>
      </c>
      <c r="F537" s="71">
        <v>67</v>
      </c>
      <c r="G537" s="76">
        <v>7757.1641791044804</v>
      </c>
      <c r="H537" s="70">
        <v>9.1373134328358301</v>
      </c>
      <c r="I537" s="75">
        <v>37.780553415133802</v>
      </c>
      <c r="J537" s="71"/>
      <c r="K537" s="75"/>
      <c r="L537" s="75"/>
      <c r="M537" s="75"/>
      <c r="N537" s="75"/>
      <c r="O537" s="75"/>
      <c r="P537" s="76">
        <v>152.328358208955</v>
      </c>
      <c r="Q537" s="75">
        <v>6.9543444916667001</v>
      </c>
      <c r="R537" s="75">
        <v>37.908955223880596</v>
      </c>
      <c r="S537" s="75">
        <v>3.2182553482987299</v>
      </c>
      <c r="T537" s="75"/>
      <c r="U537" s="75"/>
    </row>
    <row r="538" spans="1:21" x14ac:dyDescent="0.2">
      <c r="A538" s="71" t="s">
        <v>398</v>
      </c>
      <c r="B538" s="72" t="s">
        <v>65</v>
      </c>
      <c r="C538" s="73" t="s">
        <v>113</v>
      </c>
      <c r="D538" s="74">
        <v>42913</v>
      </c>
      <c r="E538" s="75">
        <v>0.185546875</v>
      </c>
      <c r="F538" s="71">
        <v>128</v>
      </c>
      <c r="G538" s="76">
        <v>7716.3828125</v>
      </c>
      <c r="H538" s="70">
        <v>8.3367187500000597</v>
      </c>
      <c r="I538" s="75">
        <v>37.093171486196603</v>
      </c>
      <c r="J538" s="71"/>
      <c r="K538" s="75"/>
      <c r="L538" s="75"/>
      <c r="M538" s="75"/>
      <c r="N538" s="75"/>
      <c r="O538" s="75"/>
      <c r="P538" s="76">
        <v>127.9921875</v>
      </c>
      <c r="Q538" s="75">
        <v>3.94146229355733</v>
      </c>
      <c r="R538" s="75">
        <v>45.816800000000001</v>
      </c>
      <c r="S538" s="75">
        <v>3.2311277839369099</v>
      </c>
      <c r="T538" s="75"/>
      <c r="U538" s="75"/>
    </row>
    <row r="539" spans="1:21" x14ac:dyDescent="0.2">
      <c r="A539" s="71" t="s">
        <v>398</v>
      </c>
      <c r="B539" s="72" t="s">
        <v>69</v>
      </c>
      <c r="C539" s="73" t="s">
        <v>445</v>
      </c>
      <c r="D539" s="74">
        <v>42921</v>
      </c>
      <c r="E539" s="75">
        <v>2.3258333333333301</v>
      </c>
      <c r="F539" s="71">
        <v>108</v>
      </c>
      <c r="G539" s="76">
        <v>9129.2870370370401</v>
      </c>
      <c r="H539" s="70">
        <v>6.10925925925934</v>
      </c>
      <c r="I539" s="75">
        <v>30.978314737386299</v>
      </c>
      <c r="J539" s="71"/>
      <c r="K539" s="75"/>
      <c r="L539" s="75"/>
      <c r="M539" s="75"/>
      <c r="N539" s="75"/>
      <c r="O539" s="75"/>
      <c r="P539" s="76">
        <v>149.555555555556</v>
      </c>
      <c r="Q539" s="75">
        <v>5.4355045597306901</v>
      </c>
      <c r="R539" s="75">
        <v>50.361764705882401</v>
      </c>
      <c r="S539" s="75">
        <v>2.9674880507311499</v>
      </c>
      <c r="T539" s="75"/>
      <c r="U539" s="75"/>
    </row>
    <row r="540" spans="1:21" x14ac:dyDescent="0.2">
      <c r="A540" s="71" t="s">
        <v>398</v>
      </c>
      <c r="B540" s="72" t="s">
        <v>88</v>
      </c>
      <c r="C540" s="73" t="s">
        <v>176</v>
      </c>
      <c r="D540" s="74">
        <v>42747</v>
      </c>
      <c r="E540" s="75">
        <v>4.8399999999999999E-2</v>
      </c>
      <c r="F540" s="71">
        <v>50</v>
      </c>
      <c r="G540" s="76">
        <v>6770.28</v>
      </c>
      <c r="H540" s="70">
        <v>5.6120000000000596</v>
      </c>
      <c r="I540" s="75">
        <v>42.113303016253397</v>
      </c>
      <c r="J540" s="71"/>
      <c r="K540" s="75"/>
      <c r="L540" s="75"/>
      <c r="M540" s="75"/>
      <c r="N540" s="75">
        <v>4.1671036036036</v>
      </c>
      <c r="O540" s="75">
        <v>0.28887314668584602</v>
      </c>
      <c r="P540" s="76">
        <v>151.18</v>
      </c>
      <c r="Q540" s="75">
        <v>9.5456663957408203</v>
      </c>
      <c r="R540" s="75">
        <v>39.826086956521799</v>
      </c>
      <c r="S540" s="75">
        <v>3.8371882756301998</v>
      </c>
      <c r="T540" s="75"/>
      <c r="U540" s="75"/>
    </row>
    <row r="541" spans="1:21" x14ac:dyDescent="0.2">
      <c r="A541" s="71" t="s">
        <v>398</v>
      </c>
      <c r="B541" s="72" t="s">
        <v>88</v>
      </c>
      <c r="C541" s="73" t="s">
        <v>446</v>
      </c>
      <c r="D541" s="74">
        <v>42871</v>
      </c>
      <c r="E541" s="75">
        <v>0.70191616766467002</v>
      </c>
      <c r="F541" s="71">
        <v>167</v>
      </c>
      <c r="G541" s="76">
        <v>8212.8143712574893</v>
      </c>
      <c r="H541" s="70">
        <v>5.1437125748503298</v>
      </c>
      <c r="I541" s="75">
        <v>26.042936105410298</v>
      </c>
      <c r="J541" s="71">
        <v>38</v>
      </c>
      <c r="K541" s="75">
        <v>275.947368421053</v>
      </c>
      <c r="L541" s="75">
        <v>248.26315789473699</v>
      </c>
      <c r="M541" s="75">
        <v>980.89473684210498</v>
      </c>
      <c r="N541" s="75"/>
      <c r="O541" s="75"/>
      <c r="P541" s="76">
        <v>159.65269461077801</v>
      </c>
      <c r="Q541" s="75">
        <v>4.2284684884043102</v>
      </c>
      <c r="R541" s="75">
        <v>46.547904191616702</v>
      </c>
      <c r="S541" s="75">
        <v>2.4691664471525301</v>
      </c>
      <c r="T541" s="75"/>
      <c r="U541" s="75"/>
    </row>
    <row r="542" spans="1:21" x14ac:dyDescent="0.2">
      <c r="A542" s="71" t="s">
        <v>398</v>
      </c>
      <c r="B542" s="72" t="s">
        <v>72</v>
      </c>
      <c r="C542" s="73" t="s">
        <v>300</v>
      </c>
      <c r="D542" s="74">
        <v>42982</v>
      </c>
      <c r="E542" s="75">
        <v>0.105263157894737</v>
      </c>
      <c r="F542" s="71">
        <v>38</v>
      </c>
      <c r="G542" s="76">
        <v>5190.0263157894697</v>
      </c>
      <c r="H542" s="70">
        <v>4.4736842105262902</v>
      </c>
      <c r="I542" s="75">
        <v>50.959669530858697</v>
      </c>
      <c r="J542" s="71"/>
      <c r="K542" s="75"/>
      <c r="L542" s="75"/>
      <c r="M542" s="75"/>
      <c r="N542" s="75">
        <v>3.6136198412698399</v>
      </c>
      <c r="O542" s="75">
        <v>0.21908561713687</v>
      </c>
      <c r="P542" s="76">
        <v>168.18421052631601</v>
      </c>
      <c r="Q542" s="75">
        <v>11.914038676548101</v>
      </c>
      <c r="R542" s="75">
        <v>36.383783783783798</v>
      </c>
      <c r="S542" s="75">
        <v>3.7016989718210001</v>
      </c>
      <c r="T542" s="75"/>
      <c r="U542" s="75"/>
    </row>
    <row r="543" spans="1:21" x14ac:dyDescent="0.2">
      <c r="A543" s="71" t="s">
        <v>398</v>
      </c>
      <c r="B543" s="72" t="s">
        <v>69</v>
      </c>
      <c r="C543" s="73" t="s">
        <v>153</v>
      </c>
      <c r="D543" s="74">
        <v>42930</v>
      </c>
      <c r="E543" s="75">
        <v>0.109866666666667</v>
      </c>
      <c r="F543" s="71">
        <v>150</v>
      </c>
      <c r="G543" s="76">
        <v>6994.18</v>
      </c>
      <c r="H543" s="70">
        <v>-3.7526666666666202</v>
      </c>
      <c r="I543" s="75">
        <v>30.5730235039244</v>
      </c>
      <c r="J543" s="71"/>
      <c r="K543" s="75"/>
      <c r="L543" s="75"/>
      <c r="M543" s="75"/>
      <c r="N543" s="75"/>
      <c r="O543" s="75"/>
      <c r="P543" s="76">
        <v>160.32666666666699</v>
      </c>
      <c r="Q543" s="75">
        <v>5.10304113098152</v>
      </c>
      <c r="R543" s="75">
        <v>43.046938775510199</v>
      </c>
      <c r="S543" s="75">
        <v>2.6478977875375298</v>
      </c>
      <c r="T543" s="75"/>
      <c r="U543" s="75"/>
    </row>
    <row r="544" spans="1:21" x14ac:dyDescent="0.2">
      <c r="A544" s="71" t="s">
        <v>398</v>
      </c>
      <c r="B544" s="72" t="s">
        <v>88</v>
      </c>
      <c r="C544" s="73" t="s">
        <v>447</v>
      </c>
      <c r="D544" s="74">
        <v>42887</v>
      </c>
      <c r="E544" s="75">
        <v>0.33041379310344798</v>
      </c>
      <c r="F544" s="71">
        <v>145</v>
      </c>
      <c r="G544" s="76">
        <v>8677.0137931034496</v>
      </c>
      <c r="H544" s="70">
        <v>-3.77793103448287</v>
      </c>
      <c r="I544" s="75">
        <v>32.596625716660199</v>
      </c>
      <c r="J544" s="71"/>
      <c r="K544" s="75"/>
      <c r="L544" s="75"/>
      <c r="M544" s="75"/>
      <c r="N544" s="75"/>
      <c r="O544" s="78"/>
      <c r="P544" s="76">
        <v>146.37931034482801</v>
      </c>
      <c r="Q544" s="75">
        <v>4.3959127324693696</v>
      </c>
      <c r="R544" s="75">
        <v>51.199270072992697</v>
      </c>
      <c r="S544" s="75">
        <v>2.6652538806934101</v>
      </c>
      <c r="T544" s="75"/>
      <c r="U544" s="75"/>
    </row>
    <row r="545" spans="1:21" x14ac:dyDescent="0.2">
      <c r="A545" s="71" t="s">
        <v>398</v>
      </c>
      <c r="B545" s="72" t="s">
        <v>67</v>
      </c>
      <c r="C545" s="73" t="s">
        <v>448</v>
      </c>
      <c r="D545" s="74">
        <v>42861</v>
      </c>
      <c r="E545" s="75">
        <v>0.56971830985915495</v>
      </c>
      <c r="F545" s="71">
        <v>142</v>
      </c>
      <c r="G545" s="76">
        <v>8000.52816901408</v>
      </c>
      <c r="H545" s="70">
        <v>-5.7084507042252897</v>
      </c>
      <c r="I545" s="75">
        <v>33.528458408006301</v>
      </c>
      <c r="J545" s="71"/>
      <c r="K545" s="75"/>
      <c r="L545" s="75"/>
      <c r="M545" s="75"/>
      <c r="N545" s="75"/>
      <c r="O545" s="78"/>
      <c r="P545" s="76">
        <v>157.76056338028201</v>
      </c>
      <c r="Q545" s="75">
        <v>4.9471679817450003</v>
      </c>
      <c r="R545" s="75">
        <v>41.224113475177298</v>
      </c>
      <c r="S545" s="75">
        <v>2.4573395430623499</v>
      </c>
      <c r="T545" s="75"/>
      <c r="U545" s="75"/>
    </row>
    <row r="546" spans="1:21" x14ac:dyDescent="0.2">
      <c r="A546" s="71" t="s">
        <v>398</v>
      </c>
      <c r="B546" s="72" t="s">
        <v>72</v>
      </c>
      <c r="C546" s="73" t="s">
        <v>306</v>
      </c>
      <c r="D546" s="74">
        <v>42906</v>
      </c>
      <c r="E546" s="75">
        <v>0.1502</v>
      </c>
      <c r="F546" s="71">
        <v>150</v>
      </c>
      <c r="G546" s="76">
        <v>6296.92</v>
      </c>
      <c r="H546" s="70">
        <v>-5.9753333333333396</v>
      </c>
      <c r="I546" s="75">
        <v>31.139515914629499</v>
      </c>
      <c r="J546" s="71"/>
      <c r="K546" s="75"/>
      <c r="L546" s="75"/>
      <c r="M546" s="75"/>
      <c r="N546" s="75">
        <v>3.8642432432432399</v>
      </c>
      <c r="O546" s="75">
        <v>0.354377891237456</v>
      </c>
      <c r="P546" s="76">
        <v>153.18666666666701</v>
      </c>
      <c r="Q546" s="75">
        <v>4.4189381605557498</v>
      </c>
      <c r="R546" s="75">
        <v>32.610666666666702</v>
      </c>
      <c r="S546" s="75">
        <v>1.65557701551086</v>
      </c>
      <c r="T546" s="75"/>
      <c r="U546" s="75"/>
    </row>
    <row r="547" spans="1:21" x14ac:dyDescent="0.2">
      <c r="A547" s="71" t="s">
        <v>398</v>
      </c>
      <c r="B547" s="72" t="s">
        <v>69</v>
      </c>
      <c r="C547" s="73" t="s">
        <v>449</v>
      </c>
      <c r="D547" s="74">
        <v>42944</v>
      </c>
      <c r="E547" s="75">
        <v>0.26621739130434802</v>
      </c>
      <c r="F547" s="71">
        <v>230</v>
      </c>
      <c r="G547" s="76">
        <v>7527.8608695652201</v>
      </c>
      <c r="H547" s="70">
        <v>-12.071304347826301</v>
      </c>
      <c r="I547" s="75">
        <v>26.831126190466499</v>
      </c>
      <c r="J547" s="71"/>
      <c r="K547" s="75"/>
      <c r="L547" s="75"/>
      <c r="M547" s="75"/>
      <c r="N547" s="75">
        <v>2.9783724557101499</v>
      </c>
      <c r="O547" s="75">
        <v>0.10676622274011301</v>
      </c>
      <c r="P547" s="76">
        <v>137.81739130434801</v>
      </c>
      <c r="Q547" s="75">
        <v>2.77478246054307</v>
      </c>
      <c r="R547" s="75">
        <v>50.2391111111111</v>
      </c>
      <c r="S547" s="75">
        <v>2.3457095071024399</v>
      </c>
      <c r="T547" s="75"/>
      <c r="U547" s="75"/>
    </row>
    <row r="548" spans="1:21" x14ac:dyDescent="0.2">
      <c r="A548" s="71" t="s">
        <v>398</v>
      </c>
      <c r="B548" s="72" t="s">
        <v>75</v>
      </c>
      <c r="C548" s="73" t="s">
        <v>81</v>
      </c>
      <c r="D548" s="74">
        <v>42965</v>
      </c>
      <c r="E548" s="75">
        <v>0.91859504132231395</v>
      </c>
      <c r="F548" s="71">
        <v>121</v>
      </c>
      <c r="G548" s="76">
        <v>7097.3223140495902</v>
      </c>
      <c r="H548" s="70">
        <v>-12.907438016529101</v>
      </c>
      <c r="I548" s="75">
        <v>36.429347525164502</v>
      </c>
      <c r="J548" s="71">
        <v>83</v>
      </c>
      <c r="K548" s="75">
        <v>221.03614457831301</v>
      </c>
      <c r="L548" s="75">
        <v>230.47524752475201</v>
      </c>
      <c r="M548" s="75">
        <v>829.09900990099004</v>
      </c>
      <c r="N548" s="75">
        <v>2.7809079318443399</v>
      </c>
      <c r="O548" s="75">
        <v>0.139134508352525</v>
      </c>
      <c r="P548" s="76">
        <v>131.876033057851</v>
      </c>
      <c r="Q548" s="75">
        <v>3.2077422320049598</v>
      </c>
      <c r="R548" s="75">
        <v>43.1112068965517</v>
      </c>
      <c r="S548" s="75">
        <v>2.8148342777723099</v>
      </c>
      <c r="T548" s="75">
        <v>15.9694214876033</v>
      </c>
      <c r="U548" s="75">
        <v>11.008384035245999</v>
      </c>
    </row>
    <row r="549" spans="1:21" x14ac:dyDescent="0.2">
      <c r="A549" s="71" t="s">
        <v>398</v>
      </c>
      <c r="B549" s="72" t="s">
        <v>88</v>
      </c>
      <c r="C549" s="73" t="s">
        <v>450</v>
      </c>
      <c r="D549" s="74">
        <v>42941</v>
      </c>
      <c r="E549" s="75">
        <v>0.85</v>
      </c>
      <c r="F549" s="71">
        <v>62</v>
      </c>
      <c r="G549" s="76">
        <v>7654.5322580645197</v>
      </c>
      <c r="H549" s="70">
        <v>-13.2209677419355</v>
      </c>
      <c r="I549" s="75">
        <v>37.503496268327801</v>
      </c>
      <c r="J549" s="71"/>
      <c r="K549" s="75"/>
      <c r="L549" s="75"/>
      <c r="M549" s="75">
        <v>808.64</v>
      </c>
      <c r="N549" s="75">
        <v>2.8536653716628</v>
      </c>
      <c r="O549" s="75">
        <v>0.16250228263186201</v>
      </c>
      <c r="P549" s="76">
        <v>118.161290322581</v>
      </c>
      <c r="Q549" s="75">
        <v>6.9796559227358497</v>
      </c>
      <c r="R549" s="75">
        <v>25.035593220338999</v>
      </c>
      <c r="S549" s="75">
        <v>1.8196212262031399</v>
      </c>
      <c r="T549" s="75"/>
      <c r="U549" s="75"/>
    </row>
    <row r="550" spans="1:21" x14ac:dyDescent="0.2">
      <c r="A550" s="71" t="s">
        <v>398</v>
      </c>
      <c r="B550" s="72" t="s">
        <v>69</v>
      </c>
      <c r="C550" s="73" t="s">
        <v>451</v>
      </c>
      <c r="D550" s="74">
        <v>42768</v>
      </c>
      <c r="E550" s="75">
        <v>0.200601851851852</v>
      </c>
      <c r="F550" s="71">
        <v>216</v>
      </c>
      <c r="G550" s="76">
        <v>7232.5370370370401</v>
      </c>
      <c r="H550" s="70">
        <v>-16.223148148148098</v>
      </c>
      <c r="I550" s="75">
        <v>26.036618743523299</v>
      </c>
      <c r="J550" s="71"/>
      <c r="K550" s="75"/>
      <c r="L550" s="75"/>
      <c r="M550" s="75"/>
      <c r="N550" s="75"/>
      <c r="O550" s="75"/>
      <c r="P550" s="76">
        <v>133.01851851851899</v>
      </c>
      <c r="Q550" s="75">
        <v>3.19628446925431</v>
      </c>
      <c r="R550" s="75">
        <v>44.694366197183101</v>
      </c>
      <c r="S550" s="75">
        <v>2.2164650002113202</v>
      </c>
      <c r="T550" s="75"/>
      <c r="U550" s="75"/>
    </row>
    <row r="551" spans="1:21" x14ac:dyDescent="0.2">
      <c r="A551" s="71" t="s">
        <v>398</v>
      </c>
      <c r="B551" s="72" t="s">
        <v>69</v>
      </c>
      <c r="C551" s="73" t="s">
        <v>85</v>
      </c>
      <c r="D551" s="74">
        <v>42548</v>
      </c>
      <c r="E551" s="75">
        <v>0.83169811320754705</v>
      </c>
      <c r="F551" s="71">
        <v>106</v>
      </c>
      <c r="G551" s="76">
        <v>7574.0471698113197</v>
      </c>
      <c r="H551" s="70">
        <v>-18.254716981132098</v>
      </c>
      <c r="I551" s="75">
        <v>34.866206298605597</v>
      </c>
      <c r="J551" s="71"/>
      <c r="K551" s="75"/>
      <c r="L551" s="75"/>
      <c r="M551" s="75"/>
      <c r="N551" s="75"/>
      <c r="O551" s="75"/>
      <c r="P551" s="76">
        <v>150.97169811320799</v>
      </c>
      <c r="Q551" s="75">
        <v>6.2478669502529298</v>
      </c>
      <c r="R551" s="75">
        <v>61.414150943396201</v>
      </c>
      <c r="S551" s="75">
        <v>4.2960462482262596</v>
      </c>
      <c r="T551" s="75"/>
      <c r="U551" s="75"/>
    </row>
    <row r="552" spans="1:21" x14ac:dyDescent="0.2">
      <c r="A552" s="71" t="s">
        <v>398</v>
      </c>
      <c r="B552" s="72" t="s">
        <v>75</v>
      </c>
      <c r="C552" s="73" t="s">
        <v>164</v>
      </c>
      <c r="D552" s="74">
        <v>42923</v>
      </c>
      <c r="E552" s="75">
        <v>0.18160839160839201</v>
      </c>
      <c r="F552" s="71">
        <v>143</v>
      </c>
      <c r="G552" s="76">
        <v>5615.5174825174799</v>
      </c>
      <c r="H552" s="70">
        <v>-20.413986013986001</v>
      </c>
      <c r="I552" s="75">
        <v>28.5416717122908</v>
      </c>
      <c r="J552" s="71"/>
      <c r="K552" s="75"/>
      <c r="L552" s="75"/>
      <c r="M552" s="75"/>
      <c r="N552" s="75"/>
      <c r="O552" s="75"/>
      <c r="P552" s="76">
        <v>146.13986013985999</v>
      </c>
      <c r="Q552" s="75">
        <v>5.5091196242803004</v>
      </c>
      <c r="R552" s="75">
        <v>27.087412587412601</v>
      </c>
      <c r="S552" s="75">
        <v>1.6629027660420901</v>
      </c>
      <c r="T552" s="75"/>
      <c r="U552" s="75"/>
    </row>
    <row r="553" spans="1:21" x14ac:dyDescent="0.2">
      <c r="A553" s="71" t="s">
        <v>398</v>
      </c>
      <c r="B553" s="72" t="s">
        <v>69</v>
      </c>
      <c r="C553" s="73" t="s">
        <v>214</v>
      </c>
      <c r="D553" s="74">
        <v>42961</v>
      </c>
      <c r="E553" s="75">
        <v>0.13300000000000001</v>
      </c>
      <c r="F553" s="71">
        <v>50</v>
      </c>
      <c r="G553" s="76">
        <v>6979.68</v>
      </c>
      <c r="H553" s="70">
        <v>-21.382000000000001</v>
      </c>
      <c r="I553" s="75">
        <v>35.3907582413539</v>
      </c>
      <c r="J553" s="71"/>
      <c r="K553" s="75"/>
      <c r="L553" s="75"/>
      <c r="M553" s="75"/>
      <c r="N553" s="75">
        <v>2.9965322580645202</v>
      </c>
      <c r="O553" s="75">
        <v>0.25354603542554</v>
      </c>
      <c r="P553" s="76">
        <v>172.52</v>
      </c>
      <c r="Q553" s="75">
        <v>7.5730585846493099</v>
      </c>
      <c r="R553" s="75">
        <v>63.533999999999999</v>
      </c>
      <c r="S553" s="75">
        <v>4.5023690906645397</v>
      </c>
      <c r="T553" s="75"/>
      <c r="U553" s="75"/>
    </row>
    <row r="554" spans="1:21" x14ac:dyDescent="0.2">
      <c r="A554" s="71" t="s">
        <v>398</v>
      </c>
      <c r="B554" s="72" t="s">
        <v>69</v>
      </c>
      <c r="C554" s="73" t="s">
        <v>117</v>
      </c>
      <c r="D554" s="74">
        <v>42850</v>
      </c>
      <c r="E554" s="75">
        <v>0.279230769230769</v>
      </c>
      <c r="F554" s="71">
        <v>26</v>
      </c>
      <c r="G554" s="76">
        <v>7011.9230769230799</v>
      </c>
      <c r="H554" s="70">
        <v>-21.95</v>
      </c>
      <c r="I554" s="75">
        <v>45.954700521274098</v>
      </c>
      <c r="J554" s="71"/>
      <c r="K554" s="75"/>
      <c r="L554" s="75"/>
      <c r="M554" s="75">
        <v>838</v>
      </c>
      <c r="N554" s="75"/>
      <c r="O554" s="75"/>
      <c r="P554" s="76">
        <v>166.57692307692301</v>
      </c>
      <c r="Q554" s="75">
        <v>10.1894625927472</v>
      </c>
      <c r="R554" s="75">
        <v>52.375999999999998</v>
      </c>
      <c r="S554" s="75">
        <v>4.5521433779411398</v>
      </c>
      <c r="T554" s="75"/>
      <c r="U554" s="75"/>
    </row>
    <row r="555" spans="1:21" x14ac:dyDescent="0.2">
      <c r="A555" s="71" t="s">
        <v>398</v>
      </c>
      <c r="B555" s="72" t="s">
        <v>88</v>
      </c>
      <c r="C555" s="73" t="s">
        <v>337</v>
      </c>
      <c r="D555" s="74">
        <v>42690</v>
      </c>
      <c r="E555" s="75">
        <v>0.200980392156863</v>
      </c>
      <c r="F555" s="71">
        <v>51</v>
      </c>
      <c r="G555" s="76">
        <v>6697.4313725490201</v>
      </c>
      <c r="H555" s="70">
        <v>-22.378431372548999</v>
      </c>
      <c r="I555" s="75">
        <v>43.032608913608399</v>
      </c>
      <c r="J555" s="71"/>
      <c r="K555" s="75"/>
      <c r="L555" s="75"/>
      <c r="M555" s="75"/>
      <c r="N555" s="75"/>
      <c r="O555" s="75"/>
      <c r="P555" s="76">
        <v>134.90196078431401</v>
      </c>
      <c r="Q555" s="75">
        <v>8.3973504178850096</v>
      </c>
      <c r="R555" s="75">
        <v>39.776000000000003</v>
      </c>
      <c r="S555" s="75">
        <v>3.0085409847869502</v>
      </c>
      <c r="T555" s="75"/>
      <c r="U555" s="75"/>
    </row>
    <row r="556" spans="1:21" x14ac:dyDescent="0.2">
      <c r="A556" s="71" t="s">
        <v>398</v>
      </c>
      <c r="B556" s="72" t="s">
        <v>69</v>
      </c>
      <c r="C556" s="73" t="s">
        <v>275</v>
      </c>
      <c r="D556" s="74">
        <v>42488</v>
      </c>
      <c r="E556" s="75">
        <v>0.42463636363636398</v>
      </c>
      <c r="F556" s="71">
        <v>110</v>
      </c>
      <c r="G556" s="76">
        <v>7767.0454545454604</v>
      </c>
      <c r="H556" s="70">
        <v>-27.6299999999999</v>
      </c>
      <c r="I556" s="75">
        <v>31.07836736942</v>
      </c>
      <c r="J556" s="71"/>
      <c r="K556" s="75"/>
      <c r="L556" s="75"/>
      <c r="M556" s="75"/>
      <c r="N556" s="75"/>
      <c r="O556" s="75"/>
      <c r="P556" s="76">
        <v>138.69999999999999</v>
      </c>
      <c r="Q556" s="75">
        <v>5.7109635135889798</v>
      </c>
      <c r="R556" s="75">
        <v>54.248571428571402</v>
      </c>
      <c r="S556" s="75">
        <v>3.1905644758437299</v>
      </c>
      <c r="T556" s="75"/>
      <c r="U556" s="75"/>
    </row>
    <row r="557" spans="1:21" x14ac:dyDescent="0.2">
      <c r="A557" s="71" t="s">
        <v>398</v>
      </c>
      <c r="B557" s="72" t="s">
        <v>69</v>
      </c>
      <c r="C557" s="73" t="s">
        <v>205</v>
      </c>
      <c r="D557" s="74">
        <v>42493</v>
      </c>
      <c r="E557" s="75"/>
      <c r="F557" s="71">
        <v>29</v>
      </c>
      <c r="G557" s="76">
        <v>8370.2413793103406</v>
      </c>
      <c r="H557" s="70">
        <v>-28.275862068965498</v>
      </c>
      <c r="I557" s="75">
        <v>54.558393414756303</v>
      </c>
      <c r="J557" s="71"/>
      <c r="K557" s="75"/>
      <c r="L557" s="75"/>
      <c r="M557" s="75"/>
      <c r="N557" s="75"/>
      <c r="O557" s="75"/>
      <c r="P557" s="76">
        <v>152.79310344827601</v>
      </c>
      <c r="Q557" s="75">
        <v>9.9761265904968308</v>
      </c>
      <c r="R557" s="75">
        <v>65.2931034482759</v>
      </c>
      <c r="S557" s="75">
        <v>4.3340697805778703</v>
      </c>
      <c r="T557" s="75"/>
      <c r="U557" s="75"/>
    </row>
    <row r="558" spans="1:21" x14ac:dyDescent="0.2">
      <c r="A558" s="71" t="s">
        <v>398</v>
      </c>
      <c r="B558" s="72" t="s">
        <v>69</v>
      </c>
      <c r="C558" s="73" t="s">
        <v>452</v>
      </c>
      <c r="D558" s="74">
        <v>42945</v>
      </c>
      <c r="E558" s="75">
        <v>0.45471698113207498</v>
      </c>
      <c r="F558" s="71">
        <v>53</v>
      </c>
      <c r="G558" s="76">
        <v>8878.2830188679309</v>
      </c>
      <c r="H558" s="70">
        <v>-29.177358490566</v>
      </c>
      <c r="I558" s="75">
        <v>43.140760820051199</v>
      </c>
      <c r="J558" s="71">
        <v>27</v>
      </c>
      <c r="K558" s="75">
        <v>272.14814814814798</v>
      </c>
      <c r="L558" s="75">
        <v>254.07407407407399</v>
      </c>
      <c r="M558" s="75">
        <v>978.29629629629596</v>
      </c>
      <c r="N558" s="75">
        <v>3.1846901911451102</v>
      </c>
      <c r="O558" s="75">
        <v>0.135797076531427</v>
      </c>
      <c r="P558" s="76">
        <v>129.60377358490601</v>
      </c>
      <c r="Q558" s="75">
        <v>6.72583238020108</v>
      </c>
      <c r="R558" s="75">
        <v>81.235849056603797</v>
      </c>
      <c r="S558" s="75">
        <v>3.82268465296583</v>
      </c>
      <c r="T558" s="75">
        <v>-26.611320754716999</v>
      </c>
      <c r="U558" s="75">
        <v>13.7205511691733</v>
      </c>
    </row>
    <row r="559" spans="1:21" x14ac:dyDescent="0.2">
      <c r="A559" s="71" t="s">
        <v>398</v>
      </c>
      <c r="B559" s="72" t="s">
        <v>88</v>
      </c>
      <c r="C559" s="73" t="s">
        <v>453</v>
      </c>
      <c r="D559" s="74">
        <v>42789</v>
      </c>
      <c r="E559" s="75"/>
      <c r="F559" s="71">
        <v>28</v>
      </c>
      <c r="G559" s="76">
        <v>7663.8571428571404</v>
      </c>
      <c r="H559" s="70">
        <v>-29.8464285714286</v>
      </c>
      <c r="I559" s="75">
        <v>52.9217547815378</v>
      </c>
      <c r="J559" s="71"/>
      <c r="K559" s="75"/>
      <c r="L559" s="75"/>
      <c r="M559" s="75"/>
      <c r="N559" s="75"/>
      <c r="O559" s="75"/>
      <c r="P559" s="76">
        <v>119.571428571429</v>
      </c>
      <c r="Q559" s="75">
        <v>9.4211330286469206</v>
      </c>
      <c r="R559" s="75">
        <v>60.615384615384599</v>
      </c>
      <c r="S559" s="75">
        <v>8.0882358869727309</v>
      </c>
      <c r="T559" s="75"/>
      <c r="U559" s="75"/>
    </row>
    <row r="560" spans="1:21" x14ac:dyDescent="0.2">
      <c r="A560" s="71" t="s">
        <v>398</v>
      </c>
      <c r="B560" s="72" t="s">
        <v>72</v>
      </c>
      <c r="C560" s="73" t="s">
        <v>254</v>
      </c>
      <c r="D560" s="74">
        <v>42545</v>
      </c>
      <c r="E560" s="75">
        <v>0.587230769230769</v>
      </c>
      <c r="F560" s="71">
        <v>130</v>
      </c>
      <c r="G560" s="76">
        <v>6403.0692307692298</v>
      </c>
      <c r="H560" s="70">
        <v>-31.350769230769199</v>
      </c>
      <c r="I560" s="75">
        <v>30.281350943487102</v>
      </c>
      <c r="J560" s="71"/>
      <c r="K560" s="75"/>
      <c r="L560" s="75"/>
      <c r="M560" s="75"/>
      <c r="N560" s="75"/>
      <c r="O560" s="75"/>
      <c r="P560" s="76">
        <v>141.41538461538499</v>
      </c>
      <c r="Q560" s="75">
        <v>5.1892368842933001</v>
      </c>
      <c r="R560" s="75">
        <v>30.8</v>
      </c>
      <c r="S560" s="75">
        <v>1.8437973183037</v>
      </c>
      <c r="T560" s="75"/>
      <c r="U560" s="75"/>
    </row>
    <row r="561" spans="1:21" x14ac:dyDescent="0.2">
      <c r="A561" s="71" t="s">
        <v>398</v>
      </c>
      <c r="B561" s="72" t="s">
        <v>72</v>
      </c>
      <c r="C561" s="73" t="s">
        <v>284</v>
      </c>
      <c r="D561" s="74">
        <v>42755</v>
      </c>
      <c r="E561" s="75">
        <v>0.306661608497724</v>
      </c>
      <c r="F561" s="71">
        <v>659</v>
      </c>
      <c r="G561" s="76">
        <v>5046.3520485584204</v>
      </c>
      <c r="H561" s="70">
        <v>-33.647647951441897</v>
      </c>
      <c r="I561" s="75">
        <v>15.292258401128001</v>
      </c>
      <c r="J561" s="71"/>
      <c r="K561" s="75"/>
      <c r="L561" s="75"/>
      <c r="M561" s="75"/>
      <c r="N561" s="75">
        <v>3.72360569105691</v>
      </c>
      <c r="O561" s="75">
        <v>0.23590303688438699</v>
      </c>
      <c r="P561" s="76">
        <v>171.751138088012</v>
      </c>
      <c r="Q561" s="75">
        <v>2.4237418975109302</v>
      </c>
      <c r="R561" s="75">
        <v>20.661314984709499</v>
      </c>
      <c r="S561" s="75">
        <v>0.68698743338855195</v>
      </c>
      <c r="T561" s="75"/>
      <c r="U561" s="75"/>
    </row>
    <row r="562" spans="1:21" x14ac:dyDescent="0.2">
      <c r="A562" s="71" t="s">
        <v>398</v>
      </c>
      <c r="B562" s="72" t="s">
        <v>65</v>
      </c>
      <c r="C562" s="73" t="s">
        <v>454</v>
      </c>
      <c r="D562" s="74">
        <v>42868</v>
      </c>
      <c r="E562" s="75">
        <v>0.20323529411764699</v>
      </c>
      <c r="F562" s="71">
        <v>34</v>
      </c>
      <c r="G562" s="76">
        <v>6585.7058823529396</v>
      </c>
      <c r="H562" s="70">
        <v>-35.2441176470588</v>
      </c>
      <c r="I562" s="75">
        <v>46.043073143665701</v>
      </c>
      <c r="J562" s="71"/>
      <c r="K562" s="75"/>
      <c r="L562" s="75"/>
      <c r="M562" s="75"/>
      <c r="N562" s="75"/>
      <c r="O562" s="75"/>
      <c r="P562" s="76">
        <v>147.70588235294099</v>
      </c>
      <c r="Q562" s="75">
        <v>14.131451213161199</v>
      </c>
      <c r="R562" s="75">
        <v>24.0029411764706</v>
      </c>
      <c r="S562" s="75">
        <v>2.6804849818387502</v>
      </c>
      <c r="T562" s="75"/>
      <c r="U562" s="75"/>
    </row>
    <row r="563" spans="1:21" x14ac:dyDescent="0.2">
      <c r="A563" s="71" t="s">
        <v>398</v>
      </c>
      <c r="B563" s="72" t="s">
        <v>67</v>
      </c>
      <c r="C563" s="73" t="s">
        <v>455</v>
      </c>
      <c r="D563" s="74">
        <v>42920</v>
      </c>
      <c r="E563" s="75">
        <v>0.316147058823529</v>
      </c>
      <c r="F563" s="71">
        <v>340</v>
      </c>
      <c r="G563" s="76">
        <v>6471.2323529411797</v>
      </c>
      <c r="H563" s="70">
        <v>-35.967058823529399</v>
      </c>
      <c r="I563" s="75">
        <v>22.403291479657401</v>
      </c>
      <c r="J563" s="71"/>
      <c r="K563" s="75"/>
      <c r="L563" s="75"/>
      <c r="M563" s="75"/>
      <c r="N563" s="75"/>
      <c r="O563" s="75"/>
      <c r="P563" s="76">
        <v>147.62058823529401</v>
      </c>
      <c r="Q563" s="75">
        <v>2.8075436541206402</v>
      </c>
      <c r="R563" s="75">
        <v>44.229969418960202</v>
      </c>
      <c r="S563" s="75">
        <v>1.76731137294402</v>
      </c>
      <c r="T563" s="75"/>
      <c r="U563" s="75"/>
    </row>
    <row r="564" spans="1:21" x14ac:dyDescent="0.2">
      <c r="A564" s="71" t="s">
        <v>398</v>
      </c>
      <c r="B564" s="72" t="s">
        <v>72</v>
      </c>
      <c r="C564" s="73" t="s">
        <v>349</v>
      </c>
      <c r="D564" s="74">
        <v>42510</v>
      </c>
      <c r="E564" s="75">
        <v>0.49730769230769201</v>
      </c>
      <c r="F564" s="71">
        <v>52</v>
      </c>
      <c r="G564" s="76">
        <v>5576.1730769230799</v>
      </c>
      <c r="H564" s="70">
        <v>-37.859615384615402</v>
      </c>
      <c r="I564" s="75">
        <v>32.755343853751498</v>
      </c>
      <c r="J564" s="71"/>
      <c r="K564" s="75"/>
      <c r="L564" s="75"/>
      <c r="M564" s="75"/>
      <c r="N564" s="75">
        <v>4.1616174430641797</v>
      </c>
      <c r="O564" s="75">
        <v>0.205284454962507</v>
      </c>
      <c r="P564" s="76">
        <v>187.15384615384599</v>
      </c>
      <c r="Q564" s="75">
        <v>8.8095906455362094</v>
      </c>
      <c r="R564" s="75">
        <v>38.332692307692298</v>
      </c>
      <c r="S564" s="75">
        <v>4.55195971682567</v>
      </c>
      <c r="T564" s="75"/>
      <c r="U564" s="75"/>
    </row>
    <row r="565" spans="1:21" x14ac:dyDescent="0.2">
      <c r="A565" s="71" t="s">
        <v>398</v>
      </c>
      <c r="B565" s="72" t="s">
        <v>65</v>
      </c>
      <c r="C565" s="73" t="s">
        <v>456</v>
      </c>
      <c r="D565" s="74">
        <v>42901</v>
      </c>
      <c r="E565" s="75">
        <v>0.45009146341463402</v>
      </c>
      <c r="F565" s="71">
        <v>328</v>
      </c>
      <c r="G565" s="76">
        <v>6967.3871951219498</v>
      </c>
      <c r="H565" s="70">
        <v>-41.2</v>
      </c>
      <c r="I565" s="75">
        <v>21.055106973100202</v>
      </c>
      <c r="J565" s="71">
        <v>247</v>
      </c>
      <c r="K565" s="75">
        <v>225.90283400809699</v>
      </c>
      <c r="L565" s="75">
        <v>220.63967611336</v>
      </c>
      <c r="M565" s="75">
        <v>831.60728744939297</v>
      </c>
      <c r="N565" s="75">
        <v>3.3268259098495898</v>
      </c>
      <c r="O565" s="75">
        <v>9.1485626637039297E-2</v>
      </c>
      <c r="P565" s="76">
        <v>148.40243902438999</v>
      </c>
      <c r="Q565" s="75">
        <v>3.2913475325922601</v>
      </c>
      <c r="R565" s="75">
        <v>35.9126153846154</v>
      </c>
      <c r="S565" s="75">
        <v>1.5188091947809701</v>
      </c>
      <c r="T565" s="75">
        <v>-29.264820846905501</v>
      </c>
      <c r="U565" s="75">
        <v>6.3313828543775603</v>
      </c>
    </row>
    <row r="566" spans="1:21" x14ac:dyDescent="0.2">
      <c r="A566" s="71" t="s">
        <v>398</v>
      </c>
      <c r="B566" s="72" t="s">
        <v>72</v>
      </c>
      <c r="C566" s="73" t="s">
        <v>457</v>
      </c>
      <c r="D566" s="74">
        <v>42644</v>
      </c>
      <c r="E566" s="75"/>
      <c r="F566" s="71">
        <v>41</v>
      </c>
      <c r="G566" s="76">
        <v>7386.5365853658504</v>
      </c>
      <c r="H566" s="70">
        <v>-42.156097560975603</v>
      </c>
      <c r="I566" s="75">
        <v>45.203439736479297</v>
      </c>
      <c r="J566" s="71"/>
      <c r="K566" s="75"/>
      <c r="L566" s="75"/>
      <c r="M566" s="75"/>
      <c r="N566" s="75"/>
      <c r="O566" s="75"/>
      <c r="P566" s="76">
        <v>118.146341463415</v>
      </c>
      <c r="Q566" s="75">
        <v>7.9162199170521896</v>
      </c>
      <c r="R566" s="75">
        <v>48.418421052631601</v>
      </c>
      <c r="S566" s="75">
        <v>5.0062689793257498</v>
      </c>
      <c r="T566" s="75"/>
      <c r="U566" s="75"/>
    </row>
    <row r="567" spans="1:21" x14ac:dyDescent="0.2">
      <c r="A567" s="71" t="s">
        <v>398</v>
      </c>
      <c r="B567" s="72" t="s">
        <v>65</v>
      </c>
      <c r="C567" s="73" t="s">
        <v>458</v>
      </c>
      <c r="D567" s="74">
        <v>42925</v>
      </c>
      <c r="E567" s="75">
        <v>0.77395061728395098</v>
      </c>
      <c r="F567" s="71">
        <v>81</v>
      </c>
      <c r="G567" s="76">
        <v>8682</v>
      </c>
      <c r="H567" s="70">
        <v>-42.659259259259201</v>
      </c>
      <c r="I567" s="75">
        <v>32.792835184497001</v>
      </c>
      <c r="J567" s="71"/>
      <c r="K567" s="75"/>
      <c r="L567" s="75"/>
      <c r="M567" s="75"/>
      <c r="N567" s="75"/>
      <c r="O567" s="75"/>
      <c r="P567" s="76">
        <v>134.20987654320999</v>
      </c>
      <c r="Q567" s="75">
        <v>6.7452707724019003</v>
      </c>
      <c r="R567" s="75">
        <v>35.301234567901197</v>
      </c>
      <c r="S567" s="75">
        <v>2.5801387020252902</v>
      </c>
      <c r="T567" s="75"/>
      <c r="U567" s="75"/>
    </row>
    <row r="568" spans="1:21" x14ac:dyDescent="0.2">
      <c r="A568" s="71" t="s">
        <v>398</v>
      </c>
      <c r="B568" s="72" t="s">
        <v>154</v>
      </c>
      <c r="C568" s="73" t="s">
        <v>255</v>
      </c>
      <c r="D568" s="74">
        <v>42935</v>
      </c>
      <c r="E568" s="75">
        <v>4.2444444444444403E-2</v>
      </c>
      <c r="F568" s="71">
        <v>45</v>
      </c>
      <c r="G568" s="76">
        <v>6304.4222222222197</v>
      </c>
      <c r="H568" s="70">
        <v>-42.751111111111101</v>
      </c>
      <c r="I568" s="75">
        <v>61.424655055680297</v>
      </c>
      <c r="J568" s="71"/>
      <c r="K568" s="75"/>
      <c r="L568" s="75"/>
      <c r="M568" s="75"/>
      <c r="N568" s="75"/>
      <c r="O568" s="75"/>
      <c r="P568" s="76">
        <v>154.73333333333301</v>
      </c>
      <c r="Q568" s="75">
        <v>8.8664843909266207</v>
      </c>
      <c r="R568" s="75">
        <v>30.515555555555501</v>
      </c>
      <c r="S568" s="75">
        <v>2.7243940213173001</v>
      </c>
      <c r="T568" s="75"/>
      <c r="U568" s="75"/>
    </row>
    <row r="569" spans="1:21" x14ac:dyDescent="0.2">
      <c r="A569" s="71" t="s">
        <v>398</v>
      </c>
      <c r="B569" s="72" t="s">
        <v>75</v>
      </c>
      <c r="C569" s="73" t="s">
        <v>251</v>
      </c>
      <c r="D569" s="74">
        <v>42783</v>
      </c>
      <c r="E569" s="75">
        <v>0.123024691358025</v>
      </c>
      <c r="F569" s="71">
        <v>162</v>
      </c>
      <c r="G569" s="76">
        <v>6252.5</v>
      </c>
      <c r="H569" s="70">
        <v>-43.214197530864197</v>
      </c>
      <c r="I569" s="75">
        <v>29.2346850759921</v>
      </c>
      <c r="J569" s="71">
        <v>53</v>
      </c>
      <c r="K569" s="75">
        <v>231.32075471698101</v>
      </c>
      <c r="L569" s="75">
        <v>215.77358490565999</v>
      </c>
      <c r="M569" s="75">
        <v>814.49056603773602</v>
      </c>
      <c r="N569" s="75">
        <v>2.1335925983216102</v>
      </c>
      <c r="O569" s="75">
        <v>0.106574825950282</v>
      </c>
      <c r="P569" s="76">
        <v>136.191358024691</v>
      </c>
      <c r="Q569" s="75">
        <v>3.8608824321278399</v>
      </c>
      <c r="R569" s="75">
        <v>39.031543624161102</v>
      </c>
      <c r="S569" s="75">
        <v>2.4494653216767799</v>
      </c>
      <c r="T569" s="75">
        <v>-13.168322981366501</v>
      </c>
      <c r="U569" s="75">
        <v>7.9470108165260296</v>
      </c>
    </row>
    <row r="570" spans="1:21" x14ac:dyDescent="0.2">
      <c r="A570" s="71" t="s">
        <v>398</v>
      </c>
      <c r="B570" s="72" t="s">
        <v>75</v>
      </c>
      <c r="C570" s="73" t="s">
        <v>322</v>
      </c>
      <c r="D570" s="74">
        <v>42916</v>
      </c>
      <c r="E570" s="75">
        <v>0.19668874172185399</v>
      </c>
      <c r="F570" s="71">
        <v>151</v>
      </c>
      <c r="G570" s="76">
        <v>6338.3642384105997</v>
      </c>
      <c r="H570" s="70">
        <v>-43.719867549668898</v>
      </c>
      <c r="I570" s="75">
        <v>34.070784102767099</v>
      </c>
      <c r="J570" s="71"/>
      <c r="K570" s="75"/>
      <c r="L570" s="75"/>
      <c r="M570" s="75"/>
      <c r="N570" s="75"/>
      <c r="O570" s="75"/>
      <c r="P570" s="76">
        <v>130.900662251656</v>
      </c>
      <c r="Q570" s="75">
        <v>4.2175367612644497</v>
      </c>
      <c r="R570" s="75">
        <v>40.652666666666697</v>
      </c>
      <c r="S570" s="75">
        <v>1.9423613242122799</v>
      </c>
      <c r="T570" s="75"/>
      <c r="U570" s="75"/>
    </row>
    <row r="571" spans="1:21" x14ac:dyDescent="0.2">
      <c r="A571" s="71" t="s">
        <v>398</v>
      </c>
      <c r="B571" s="72" t="s">
        <v>192</v>
      </c>
      <c r="C571" s="73" t="s">
        <v>288</v>
      </c>
      <c r="D571" s="74">
        <v>42765</v>
      </c>
      <c r="E571" s="75">
        <v>8.4482758620689699E-2</v>
      </c>
      <c r="F571" s="71">
        <v>116</v>
      </c>
      <c r="G571" s="76">
        <v>8198.9310344827609</v>
      </c>
      <c r="H571" s="70">
        <v>-48.137931034482698</v>
      </c>
      <c r="I571" s="75">
        <v>36.195599197721798</v>
      </c>
      <c r="J571" s="71"/>
      <c r="K571" s="75"/>
      <c r="L571" s="75"/>
      <c r="M571" s="75"/>
      <c r="N571" s="75">
        <v>3.35135135135135</v>
      </c>
      <c r="O571" s="75">
        <v>0.34818118410001098</v>
      </c>
      <c r="P571" s="76">
        <v>164.78448275862101</v>
      </c>
      <c r="Q571" s="75">
        <v>4.8848019673311596</v>
      </c>
      <c r="R571" s="75">
        <v>52.344247787610598</v>
      </c>
      <c r="S571" s="75">
        <v>2.5246277272644102</v>
      </c>
      <c r="T571" s="75"/>
      <c r="U571" s="75"/>
    </row>
    <row r="572" spans="1:21" x14ac:dyDescent="0.2">
      <c r="A572" s="71" t="s">
        <v>398</v>
      </c>
      <c r="B572" s="72" t="s">
        <v>75</v>
      </c>
      <c r="C572" s="73" t="s">
        <v>392</v>
      </c>
      <c r="D572" s="74">
        <v>42955</v>
      </c>
      <c r="E572" s="75">
        <v>3.97183098591549E-2</v>
      </c>
      <c r="F572" s="71">
        <v>71</v>
      </c>
      <c r="G572" s="76">
        <v>7789.1549295774603</v>
      </c>
      <c r="H572" s="70">
        <v>-49.314084507042303</v>
      </c>
      <c r="I572" s="75">
        <v>43.195477644269701</v>
      </c>
      <c r="J572" s="71"/>
      <c r="K572" s="75"/>
      <c r="L572" s="75"/>
      <c r="M572" s="75"/>
      <c r="N572" s="75"/>
      <c r="O572" s="75"/>
      <c r="P572" s="76">
        <v>119.676056338028</v>
      </c>
      <c r="Q572" s="75">
        <v>5.3617909951065901</v>
      </c>
      <c r="R572" s="75">
        <v>55.7119402985075</v>
      </c>
      <c r="S572" s="75">
        <v>4.2802310403091903</v>
      </c>
      <c r="T572" s="75"/>
      <c r="U572" s="75"/>
    </row>
    <row r="573" spans="1:21" x14ac:dyDescent="0.2">
      <c r="A573" s="71" t="s">
        <v>398</v>
      </c>
      <c r="B573" s="72" t="s">
        <v>65</v>
      </c>
      <c r="C573" s="73" t="s">
        <v>394</v>
      </c>
      <c r="D573" s="74">
        <v>42940</v>
      </c>
      <c r="E573" s="75">
        <v>9.30555555555556E-2</v>
      </c>
      <c r="F573" s="71">
        <v>36</v>
      </c>
      <c r="G573" s="76">
        <v>8390.3611111111095</v>
      </c>
      <c r="H573" s="70">
        <v>-53.325000000000003</v>
      </c>
      <c r="I573" s="75">
        <v>39.875166989748301</v>
      </c>
      <c r="J573" s="71">
        <v>28</v>
      </c>
      <c r="K573" s="75">
        <v>242.17857142857099</v>
      </c>
      <c r="L573" s="75">
        <v>269.931034482759</v>
      </c>
      <c r="M573" s="75">
        <v>974.68965517241395</v>
      </c>
      <c r="N573" s="75">
        <v>2.0836193231922402</v>
      </c>
      <c r="O573" s="75">
        <v>0.26828456385046201</v>
      </c>
      <c r="P573" s="76">
        <v>122.555555555556</v>
      </c>
      <c r="Q573" s="75">
        <v>8.9462632479875506</v>
      </c>
      <c r="R573" s="75">
        <v>55.473333333333301</v>
      </c>
      <c r="S573" s="75">
        <v>7.2261258651615696</v>
      </c>
      <c r="T573" s="75">
        <v>-40.008333333333297</v>
      </c>
      <c r="U573" s="75">
        <v>21.714735094817399</v>
      </c>
    </row>
    <row r="574" spans="1:21" x14ac:dyDescent="0.2">
      <c r="A574" s="71" t="s">
        <v>398</v>
      </c>
      <c r="B574" s="72" t="s">
        <v>88</v>
      </c>
      <c r="C574" s="73" t="s">
        <v>459</v>
      </c>
      <c r="D574" s="74">
        <v>42541</v>
      </c>
      <c r="E574" s="75">
        <v>4.2250000000000003E-2</v>
      </c>
      <c r="F574" s="71">
        <v>40</v>
      </c>
      <c r="G574" s="76">
        <v>9474.1749999999993</v>
      </c>
      <c r="H574" s="70">
        <v>-55.782499999999999</v>
      </c>
      <c r="I574" s="75">
        <v>35.2767350674524</v>
      </c>
      <c r="J574" s="71">
        <v>36</v>
      </c>
      <c r="K574" s="75">
        <v>290.63888888888903</v>
      </c>
      <c r="L574" s="75">
        <v>294.08108108108098</v>
      </c>
      <c r="M574" s="75">
        <v>1114.7027027027</v>
      </c>
      <c r="N574" s="75">
        <v>1.96951561410811</v>
      </c>
      <c r="O574" s="78">
        <v>0.16724646727637199</v>
      </c>
      <c r="P574" s="76">
        <v>140.6</v>
      </c>
      <c r="Q574" s="75">
        <v>11.991278882203099</v>
      </c>
      <c r="R574" s="75">
        <v>48.79</v>
      </c>
      <c r="S574" s="75">
        <v>3.7958138210537302</v>
      </c>
      <c r="T574" s="75">
        <v>-50.1875</v>
      </c>
      <c r="U574" s="75">
        <v>15.4010589826954</v>
      </c>
    </row>
    <row r="575" spans="1:21" x14ac:dyDescent="0.2">
      <c r="A575" s="71" t="s">
        <v>398</v>
      </c>
      <c r="B575" s="72" t="s">
        <v>72</v>
      </c>
      <c r="C575" s="73" t="s">
        <v>289</v>
      </c>
      <c r="D575" s="74">
        <v>42969</v>
      </c>
      <c r="E575" s="75">
        <v>1.03157894736842</v>
      </c>
      <c r="F575" s="71">
        <v>38</v>
      </c>
      <c r="G575" s="76">
        <v>5214.3421052631602</v>
      </c>
      <c r="H575" s="70">
        <v>-56.539473684210499</v>
      </c>
      <c r="I575" s="75">
        <v>47.749337731135903</v>
      </c>
      <c r="J575" s="71"/>
      <c r="K575" s="75"/>
      <c r="L575" s="75"/>
      <c r="M575" s="75"/>
      <c r="N575" s="75"/>
      <c r="O575" s="75"/>
      <c r="P575" s="76">
        <v>139.76315789473699</v>
      </c>
      <c r="Q575" s="75">
        <v>13.9073051104304</v>
      </c>
      <c r="R575" s="75">
        <v>30.515789473684201</v>
      </c>
      <c r="S575" s="75">
        <v>3.71363740725225</v>
      </c>
      <c r="T575" s="75"/>
      <c r="U575" s="75"/>
    </row>
    <row r="576" spans="1:21" x14ac:dyDescent="0.2">
      <c r="A576" s="71" t="s">
        <v>398</v>
      </c>
      <c r="B576" s="72" t="s">
        <v>88</v>
      </c>
      <c r="C576" s="73" t="s">
        <v>460</v>
      </c>
      <c r="D576" s="74">
        <v>42529</v>
      </c>
      <c r="E576" s="75">
        <v>0.13858823529411801</v>
      </c>
      <c r="F576" s="71">
        <v>85</v>
      </c>
      <c r="G576" s="76">
        <v>8533.9294117647096</v>
      </c>
      <c r="H576" s="70">
        <v>-57.705882352941202</v>
      </c>
      <c r="I576" s="75">
        <v>35.652957037621</v>
      </c>
      <c r="J576" s="71">
        <v>63</v>
      </c>
      <c r="K576" s="75">
        <v>282.57142857142901</v>
      </c>
      <c r="L576" s="75">
        <v>288.34920634920599</v>
      </c>
      <c r="M576" s="75">
        <v>1063.2063492063501</v>
      </c>
      <c r="N576" s="75">
        <v>3.07278359422188</v>
      </c>
      <c r="O576" s="75">
        <v>0.196642793362898</v>
      </c>
      <c r="P576" s="76">
        <v>137.388235294118</v>
      </c>
      <c r="Q576" s="75">
        <v>6.4218441577085601</v>
      </c>
      <c r="R576" s="75">
        <v>44.528750000000002</v>
      </c>
      <c r="S576" s="75">
        <v>3.68665880503994</v>
      </c>
      <c r="T576" s="75">
        <v>-28.9583333333333</v>
      </c>
      <c r="U576" s="75">
        <v>12.353221340062399</v>
      </c>
    </row>
    <row r="577" spans="1:21" x14ac:dyDescent="0.2">
      <c r="A577" s="71" t="s">
        <v>398</v>
      </c>
      <c r="B577" s="72" t="s">
        <v>141</v>
      </c>
      <c r="C577" s="73" t="s">
        <v>461</v>
      </c>
      <c r="D577" s="74">
        <v>42749</v>
      </c>
      <c r="E577" s="75">
        <v>0.68617886178861798</v>
      </c>
      <c r="F577" s="71">
        <v>123</v>
      </c>
      <c r="G577" s="76">
        <v>5383.7967479674799</v>
      </c>
      <c r="H577" s="70">
        <v>-59.658536585365802</v>
      </c>
      <c r="I577" s="75">
        <v>28.075939080055999</v>
      </c>
      <c r="J577" s="71"/>
      <c r="K577" s="75"/>
      <c r="L577" s="75"/>
      <c r="M577" s="75"/>
      <c r="N577" s="75"/>
      <c r="O577" s="75"/>
      <c r="P577" s="76">
        <v>184.21951219512201</v>
      </c>
      <c r="Q577" s="75">
        <v>5.7030280027387299</v>
      </c>
      <c r="R577" s="75">
        <v>22.8081967213115</v>
      </c>
      <c r="S577" s="75">
        <v>1.62341523409934</v>
      </c>
      <c r="T577" s="75"/>
      <c r="U577" s="75"/>
    </row>
    <row r="578" spans="1:21" x14ac:dyDescent="0.2">
      <c r="A578" s="71" t="s">
        <v>398</v>
      </c>
      <c r="B578" s="72" t="s">
        <v>65</v>
      </c>
      <c r="C578" s="73" t="s">
        <v>158</v>
      </c>
      <c r="D578" s="74">
        <v>42953</v>
      </c>
      <c r="E578" s="75">
        <v>0.153373493975904</v>
      </c>
      <c r="F578" s="71">
        <v>83</v>
      </c>
      <c r="G578" s="76">
        <v>7197.1807228915704</v>
      </c>
      <c r="H578" s="70">
        <v>-62.677108433735</v>
      </c>
      <c r="I578" s="75">
        <v>45.001379654473403</v>
      </c>
      <c r="J578" s="71">
        <v>55</v>
      </c>
      <c r="K578" s="75">
        <v>232.49090909090901</v>
      </c>
      <c r="L578" s="75">
        <v>218.21818181818199</v>
      </c>
      <c r="M578" s="75">
        <v>829.81818181818198</v>
      </c>
      <c r="N578" s="75">
        <v>3.2161027768181998</v>
      </c>
      <c r="O578" s="75">
        <v>0.17286013179517401</v>
      </c>
      <c r="P578" s="76">
        <v>129.78313253012001</v>
      </c>
      <c r="Q578" s="75">
        <v>4.9923552546046199</v>
      </c>
      <c r="R578" s="75">
        <v>46.769736842105303</v>
      </c>
      <c r="S578" s="75">
        <v>2.2826838772127802</v>
      </c>
      <c r="T578" s="75">
        <v>-7.4756097560975698</v>
      </c>
      <c r="U578" s="75">
        <v>11.1262139309716</v>
      </c>
    </row>
    <row r="579" spans="1:21" x14ac:dyDescent="0.2">
      <c r="A579" s="71" t="s">
        <v>398</v>
      </c>
      <c r="B579" s="72" t="s">
        <v>72</v>
      </c>
      <c r="C579" s="73" t="s">
        <v>304</v>
      </c>
      <c r="D579" s="74">
        <v>42745</v>
      </c>
      <c r="E579" s="75">
        <v>0.136333333333333</v>
      </c>
      <c r="F579" s="71">
        <v>30</v>
      </c>
      <c r="G579" s="76">
        <v>4164.0666666666702</v>
      </c>
      <c r="H579" s="70">
        <v>-66.4433333333333</v>
      </c>
      <c r="I579" s="75">
        <v>54.731180397126799</v>
      </c>
      <c r="J579" s="71"/>
      <c r="K579" s="75"/>
      <c r="L579" s="75"/>
      <c r="M579" s="75"/>
      <c r="N579" s="75"/>
      <c r="O579" s="75"/>
      <c r="P579" s="76">
        <v>176.9</v>
      </c>
      <c r="Q579" s="75">
        <v>11.648920822198001</v>
      </c>
      <c r="R579" s="75">
        <v>17.051724137931</v>
      </c>
      <c r="S579" s="75">
        <v>2.2822867965951801</v>
      </c>
      <c r="T579" s="75"/>
      <c r="U579" s="75"/>
    </row>
    <row r="580" spans="1:21" x14ac:dyDescent="0.2">
      <c r="A580" s="71" t="s">
        <v>398</v>
      </c>
      <c r="B580" s="72" t="s">
        <v>65</v>
      </c>
      <c r="C580" s="73" t="s">
        <v>182</v>
      </c>
      <c r="D580" s="74">
        <v>42981</v>
      </c>
      <c r="E580" s="75">
        <v>1.34042553191489E-2</v>
      </c>
      <c r="F580" s="71">
        <v>47</v>
      </c>
      <c r="G580" s="76">
        <v>5244.2340425531902</v>
      </c>
      <c r="H580" s="70">
        <v>-67.761702127659603</v>
      </c>
      <c r="I580" s="75">
        <v>55.467682964101101</v>
      </c>
      <c r="J580" s="71"/>
      <c r="K580" s="75"/>
      <c r="L580" s="75"/>
      <c r="M580" s="75"/>
      <c r="N580" s="75"/>
      <c r="O580" s="78"/>
      <c r="P580" s="76">
        <v>149.276595744681</v>
      </c>
      <c r="Q580" s="75">
        <v>9.1100630602514094</v>
      </c>
      <c r="R580" s="75">
        <v>31.248936170212801</v>
      </c>
      <c r="S580" s="75">
        <v>3.56744955414552</v>
      </c>
      <c r="T580" s="75"/>
      <c r="U580" s="75"/>
    </row>
    <row r="581" spans="1:21" x14ac:dyDescent="0.2">
      <c r="A581" s="71" t="s">
        <v>398</v>
      </c>
      <c r="B581" s="72" t="s">
        <v>65</v>
      </c>
      <c r="C581" s="73" t="s">
        <v>252</v>
      </c>
      <c r="D581" s="74">
        <v>42975</v>
      </c>
      <c r="E581" s="75">
        <v>0.676655948553055</v>
      </c>
      <c r="F581" s="71">
        <v>311</v>
      </c>
      <c r="G581" s="76">
        <v>7515.9131832797402</v>
      </c>
      <c r="H581" s="70">
        <v>-68.566881028938994</v>
      </c>
      <c r="I581" s="75">
        <v>25.851064729510799</v>
      </c>
      <c r="J581" s="71">
        <v>176</v>
      </c>
      <c r="K581" s="75">
        <v>239.02840909090901</v>
      </c>
      <c r="L581" s="75">
        <v>238.76966292134799</v>
      </c>
      <c r="M581" s="75">
        <v>898.36516853932596</v>
      </c>
      <c r="N581" s="75">
        <v>3.2168323659056002</v>
      </c>
      <c r="O581" s="75">
        <v>6.4354804200509402E-2</v>
      </c>
      <c r="P581" s="76">
        <v>139.72347266880999</v>
      </c>
      <c r="Q581" s="75">
        <v>3.1979732111059902</v>
      </c>
      <c r="R581" s="75">
        <v>39.979734219269098</v>
      </c>
      <c r="S581" s="75">
        <v>1.95759872335197</v>
      </c>
      <c r="T581" s="75">
        <v>-32.200322580645199</v>
      </c>
      <c r="U581" s="75">
        <v>6.4348142984482903</v>
      </c>
    </row>
    <row r="582" spans="1:21" x14ac:dyDescent="0.2">
      <c r="A582" s="71" t="s">
        <v>398</v>
      </c>
      <c r="B582" s="72" t="s">
        <v>72</v>
      </c>
      <c r="C582" s="73" t="s">
        <v>462</v>
      </c>
      <c r="D582" s="74">
        <v>42520</v>
      </c>
      <c r="E582" s="75">
        <v>5.2058823529411803E-2</v>
      </c>
      <c r="F582" s="71">
        <v>34</v>
      </c>
      <c r="G582" s="76">
        <v>5963.2352941176496</v>
      </c>
      <c r="H582" s="70">
        <v>-70.841176470588195</v>
      </c>
      <c r="I582" s="75">
        <v>34.406367844697797</v>
      </c>
      <c r="J582" s="71"/>
      <c r="K582" s="75"/>
      <c r="L582" s="75"/>
      <c r="M582" s="75"/>
      <c r="N582" s="75"/>
      <c r="O582" s="75"/>
      <c r="P582" s="76">
        <v>173.23529411764699</v>
      </c>
      <c r="Q582" s="75">
        <v>14.354814903556999</v>
      </c>
      <c r="R582" s="75">
        <v>40.321212121212099</v>
      </c>
      <c r="S582" s="75">
        <v>3.48263211798746</v>
      </c>
      <c r="T582" s="75"/>
      <c r="U582" s="75"/>
    </row>
    <row r="583" spans="1:21" x14ac:dyDescent="0.2">
      <c r="A583" s="71" t="s">
        <v>398</v>
      </c>
      <c r="B583" s="72" t="s">
        <v>72</v>
      </c>
      <c r="C583" s="73" t="s">
        <v>381</v>
      </c>
      <c r="D583" s="74">
        <v>42725</v>
      </c>
      <c r="E583" s="75">
        <v>1.4999999999999999E-2</v>
      </c>
      <c r="F583" s="71">
        <v>94</v>
      </c>
      <c r="G583" s="76">
        <v>6744.3404255319101</v>
      </c>
      <c r="H583" s="70">
        <v>-78.410638297872296</v>
      </c>
      <c r="I583" s="75">
        <v>33.651986481658298</v>
      </c>
      <c r="J583" s="71"/>
      <c r="K583" s="75"/>
      <c r="L583" s="75"/>
      <c r="M583" s="75"/>
      <c r="N583" s="75">
        <v>4.0707164588057401</v>
      </c>
      <c r="O583" s="75">
        <v>0.195812891004189</v>
      </c>
      <c r="P583" s="76">
        <v>168.936170212766</v>
      </c>
      <c r="Q583" s="75">
        <v>6.5449505775348999</v>
      </c>
      <c r="R583" s="75">
        <v>55.736956521739103</v>
      </c>
      <c r="S583" s="75">
        <v>2.9014024144944899</v>
      </c>
      <c r="T583" s="75"/>
      <c r="U583" s="75"/>
    </row>
    <row r="584" spans="1:21" x14ac:dyDescent="0.2">
      <c r="A584" s="71" t="s">
        <v>398</v>
      </c>
      <c r="B584" s="72" t="s">
        <v>65</v>
      </c>
      <c r="C584" s="73" t="s">
        <v>282</v>
      </c>
      <c r="D584" s="74">
        <v>42868</v>
      </c>
      <c r="E584" s="75">
        <v>6.21935483870968E-2</v>
      </c>
      <c r="F584" s="71">
        <v>155</v>
      </c>
      <c r="G584" s="76">
        <v>6673.46451612903</v>
      </c>
      <c r="H584" s="70">
        <v>-80.880645161290303</v>
      </c>
      <c r="I584" s="75">
        <v>28.683643162666399</v>
      </c>
      <c r="J584" s="71"/>
      <c r="K584" s="75"/>
      <c r="L584" s="75"/>
      <c r="M584" s="75"/>
      <c r="N584" s="75"/>
      <c r="O584" s="75"/>
      <c r="P584" s="76">
        <v>141.61290322580601</v>
      </c>
      <c r="Q584" s="75">
        <v>4.4408356333552703</v>
      </c>
      <c r="R584" s="75">
        <v>28.009090909090901</v>
      </c>
      <c r="S584" s="75">
        <v>1.5038956750857999</v>
      </c>
      <c r="T584" s="75"/>
      <c r="U584" s="75"/>
    </row>
    <row r="585" spans="1:21" x14ac:dyDescent="0.2">
      <c r="A585" s="71" t="s">
        <v>398</v>
      </c>
      <c r="B585" s="72" t="s">
        <v>67</v>
      </c>
      <c r="C585" s="73" t="s">
        <v>463</v>
      </c>
      <c r="D585" s="74">
        <v>42857</v>
      </c>
      <c r="E585" s="75">
        <v>0.23783050847457601</v>
      </c>
      <c r="F585" s="71">
        <v>295</v>
      </c>
      <c r="G585" s="76">
        <v>6845.7084745762704</v>
      </c>
      <c r="H585" s="70">
        <v>-81.6016949152542</v>
      </c>
      <c r="I585" s="75">
        <v>21.365466486419599</v>
      </c>
      <c r="J585" s="71"/>
      <c r="K585" s="75"/>
      <c r="L585" s="75"/>
      <c r="M585" s="75"/>
      <c r="N585" s="75">
        <v>3.4003452874016098</v>
      </c>
      <c r="O585" s="75">
        <v>0.11556194856891901</v>
      </c>
      <c r="P585" s="76">
        <v>145.732203389831</v>
      </c>
      <c r="Q585" s="75">
        <v>3.3213282793015901</v>
      </c>
      <c r="R585" s="75">
        <v>35.976618705036003</v>
      </c>
      <c r="S585" s="75">
        <v>1.62771069164683</v>
      </c>
      <c r="T585" s="75"/>
      <c r="U585" s="75"/>
    </row>
    <row r="586" spans="1:21" x14ac:dyDescent="0.2">
      <c r="A586" s="71" t="s">
        <v>398</v>
      </c>
      <c r="B586" s="72" t="s">
        <v>65</v>
      </c>
      <c r="C586" s="73" t="s">
        <v>307</v>
      </c>
      <c r="D586" s="74">
        <v>42957</v>
      </c>
      <c r="E586" s="75">
        <v>4.3458646616541398E-2</v>
      </c>
      <c r="F586" s="71">
        <v>133</v>
      </c>
      <c r="G586" s="76">
        <v>4918.65413533835</v>
      </c>
      <c r="H586" s="70">
        <v>-83.636842105263199</v>
      </c>
      <c r="I586" s="75">
        <v>28.918328567343401</v>
      </c>
      <c r="J586" s="71"/>
      <c r="K586" s="75"/>
      <c r="L586" s="75"/>
      <c r="M586" s="75"/>
      <c r="N586" s="75"/>
      <c r="O586" s="75"/>
      <c r="P586" s="76">
        <v>135.022556390977</v>
      </c>
      <c r="Q586" s="75">
        <v>5.2793189207260998</v>
      </c>
      <c r="R586" s="75">
        <v>23.994736842105301</v>
      </c>
      <c r="S586" s="75">
        <v>1.4612844952834101</v>
      </c>
      <c r="T586" s="75"/>
      <c r="U586" s="75"/>
    </row>
    <row r="587" spans="1:21" x14ac:dyDescent="0.2">
      <c r="A587" s="71" t="s">
        <v>398</v>
      </c>
      <c r="B587" s="72" t="s">
        <v>75</v>
      </c>
      <c r="C587" s="73" t="s">
        <v>287</v>
      </c>
      <c r="D587" s="74">
        <v>42593</v>
      </c>
      <c r="E587" s="75">
        <v>0.27352490421455899</v>
      </c>
      <c r="F587" s="71">
        <v>261</v>
      </c>
      <c r="G587" s="76">
        <v>6396.6781609195396</v>
      </c>
      <c r="H587" s="70">
        <v>-87.229885057471193</v>
      </c>
      <c r="I587" s="75">
        <v>23.629671183808199</v>
      </c>
      <c r="J587" s="71"/>
      <c r="K587" s="75"/>
      <c r="L587" s="75"/>
      <c r="M587" s="75"/>
      <c r="N587" s="75"/>
      <c r="O587" s="75"/>
      <c r="P587" s="76">
        <v>143.45977011494301</v>
      </c>
      <c r="Q587" s="75">
        <v>3.4308134323133501</v>
      </c>
      <c r="R587" s="75">
        <v>28.971659919028301</v>
      </c>
      <c r="S587" s="75">
        <v>1.41334818873048</v>
      </c>
      <c r="T587" s="75"/>
      <c r="U587" s="75"/>
    </row>
    <row r="588" spans="1:21" x14ac:dyDescent="0.2">
      <c r="A588" s="71" t="s">
        <v>398</v>
      </c>
      <c r="B588" s="72" t="s">
        <v>72</v>
      </c>
      <c r="C588" s="73" t="s">
        <v>464</v>
      </c>
      <c r="D588" s="74">
        <v>42842</v>
      </c>
      <c r="E588" s="75">
        <v>8.6289308176100601E-2</v>
      </c>
      <c r="F588" s="71">
        <v>159</v>
      </c>
      <c r="G588" s="76">
        <v>6225.2327044025196</v>
      </c>
      <c r="H588" s="70">
        <v>-87.573584905660397</v>
      </c>
      <c r="I588" s="75">
        <v>30.2144243654642</v>
      </c>
      <c r="J588" s="71"/>
      <c r="K588" s="75"/>
      <c r="L588" s="75"/>
      <c r="M588" s="75"/>
      <c r="N588" s="75">
        <v>3.4177377435065002</v>
      </c>
      <c r="O588" s="75">
        <v>0.17696446294006399</v>
      </c>
      <c r="P588" s="76">
        <v>207.67924528301899</v>
      </c>
      <c r="Q588" s="75">
        <v>4.9870010212501397</v>
      </c>
      <c r="R588" s="75">
        <v>35.079245283018899</v>
      </c>
      <c r="S588" s="75">
        <v>2.03540141222854</v>
      </c>
      <c r="T588" s="75"/>
      <c r="U588" s="75"/>
    </row>
    <row r="589" spans="1:21" x14ac:dyDescent="0.2">
      <c r="A589" s="71" t="s">
        <v>398</v>
      </c>
      <c r="B589" s="72" t="s">
        <v>88</v>
      </c>
      <c r="C589" s="73" t="s">
        <v>397</v>
      </c>
      <c r="D589" s="74">
        <v>42640</v>
      </c>
      <c r="E589" s="75">
        <v>0.191323529411765</v>
      </c>
      <c r="F589" s="71">
        <v>68</v>
      </c>
      <c r="G589" s="76">
        <v>9156.6029411764703</v>
      </c>
      <c r="H589" s="70">
        <v>-88.504411764705907</v>
      </c>
      <c r="I589" s="75">
        <v>42.156879468718401</v>
      </c>
      <c r="J589" s="71"/>
      <c r="K589" s="75"/>
      <c r="L589" s="75"/>
      <c r="M589" s="75">
        <v>1050.57142857143</v>
      </c>
      <c r="N589" s="75">
        <v>3.3497638888888899</v>
      </c>
      <c r="O589" s="75">
        <v>0.263300699428199</v>
      </c>
      <c r="P589" s="76">
        <v>135.73529411764699</v>
      </c>
      <c r="Q589" s="75">
        <v>6.5077659303579596</v>
      </c>
      <c r="R589" s="75">
        <v>57.688059701492499</v>
      </c>
      <c r="S589" s="75">
        <v>4.25657366535075</v>
      </c>
      <c r="T589" s="75"/>
      <c r="U589" s="75"/>
    </row>
    <row r="590" spans="1:21" x14ac:dyDescent="0.2">
      <c r="A590" s="71" t="s">
        <v>398</v>
      </c>
      <c r="B590" s="72" t="s">
        <v>65</v>
      </c>
      <c r="C590" s="73" t="s">
        <v>465</v>
      </c>
      <c r="D590" s="74">
        <v>42480</v>
      </c>
      <c r="E590" s="75">
        <v>0.143770491803279</v>
      </c>
      <c r="F590" s="71">
        <v>122</v>
      </c>
      <c r="G590" s="76">
        <v>7804.7459016393404</v>
      </c>
      <c r="H590" s="70">
        <v>-90.483606557377101</v>
      </c>
      <c r="I590" s="75">
        <v>32.168615560362497</v>
      </c>
      <c r="J590" s="71">
        <v>37</v>
      </c>
      <c r="K590" s="75">
        <v>162.43243243243199</v>
      </c>
      <c r="L590" s="75">
        <v>258.16216216216202</v>
      </c>
      <c r="M590" s="75">
        <v>869.94594594594605</v>
      </c>
      <c r="N590" s="75">
        <v>3.36994297959503</v>
      </c>
      <c r="O590" s="75">
        <v>0.120632930265291</v>
      </c>
      <c r="P590" s="76">
        <v>158.44262295082001</v>
      </c>
      <c r="Q590" s="75">
        <v>5.2036178203546699</v>
      </c>
      <c r="R590" s="75">
        <v>43.344999999999999</v>
      </c>
      <c r="S590" s="75">
        <v>2.3201226212403201</v>
      </c>
      <c r="T590" s="75">
        <v>-24.037333333333301</v>
      </c>
      <c r="U590" s="75">
        <v>9.6049860875350301</v>
      </c>
    </row>
    <row r="591" spans="1:21" x14ac:dyDescent="0.2">
      <c r="A591" s="71" t="s">
        <v>398</v>
      </c>
      <c r="B591" s="72" t="s">
        <v>88</v>
      </c>
      <c r="C591" s="73" t="s">
        <v>466</v>
      </c>
      <c r="D591" s="74">
        <v>42868</v>
      </c>
      <c r="E591" s="75">
        <v>8.2244897959183702E-2</v>
      </c>
      <c r="F591" s="71">
        <v>98</v>
      </c>
      <c r="G591" s="76">
        <v>8114.3265306122403</v>
      </c>
      <c r="H591" s="70">
        <v>-93.229591836734699</v>
      </c>
      <c r="I591" s="75">
        <v>34.8192606389579</v>
      </c>
      <c r="J591" s="71"/>
      <c r="K591" s="75"/>
      <c r="L591" s="75"/>
      <c r="M591" s="75"/>
      <c r="N591" s="75"/>
      <c r="O591" s="75"/>
      <c r="P591" s="76">
        <v>149.32653061224499</v>
      </c>
      <c r="Q591" s="75">
        <v>6.4097544193871698</v>
      </c>
      <c r="R591" s="75">
        <v>59.228571428571499</v>
      </c>
      <c r="S591" s="75">
        <v>4.3429373200102201</v>
      </c>
      <c r="T591" s="75"/>
      <c r="U591" s="75"/>
    </row>
    <row r="592" spans="1:21" x14ac:dyDescent="0.2">
      <c r="A592" s="71" t="s">
        <v>398</v>
      </c>
      <c r="B592" s="72" t="s">
        <v>65</v>
      </c>
      <c r="C592" s="73" t="s">
        <v>292</v>
      </c>
      <c r="D592" s="74">
        <v>42647</v>
      </c>
      <c r="E592" s="75">
        <v>6.6101694915254201E-3</v>
      </c>
      <c r="F592" s="71">
        <v>59</v>
      </c>
      <c r="G592" s="76">
        <v>6384.42372881356</v>
      </c>
      <c r="H592" s="70">
        <v>-93.8796610169491</v>
      </c>
      <c r="I592" s="75">
        <v>39.961505935482101</v>
      </c>
      <c r="J592" s="71"/>
      <c r="K592" s="75"/>
      <c r="L592" s="75"/>
      <c r="M592" s="75"/>
      <c r="N592" s="75"/>
      <c r="O592" s="75"/>
      <c r="P592" s="76">
        <v>123.186440677966</v>
      </c>
      <c r="Q592" s="75">
        <v>7.6587609107899901</v>
      </c>
      <c r="R592" s="75">
        <v>27.605263157894701</v>
      </c>
      <c r="S592" s="75">
        <v>2.3457373768565599</v>
      </c>
      <c r="T592" s="75"/>
      <c r="U592" s="75"/>
    </row>
    <row r="593" spans="1:21" x14ac:dyDescent="0.2">
      <c r="A593" s="71" t="s">
        <v>398</v>
      </c>
      <c r="B593" s="72" t="s">
        <v>154</v>
      </c>
      <c r="C593" s="73" t="s">
        <v>283</v>
      </c>
      <c r="D593" s="74">
        <v>42926</v>
      </c>
      <c r="E593" s="75">
        <v>0.468455882352941</v>
      </c>
      <c r="F593" s="71">
        <v>136</v>
      </c>
      <c r="G593" s="76">
        <v>6178.0294117647099</v>
      </c>
      <c r="H593" s="70">
        <v>-94.649264705882302</v>
      </c>
      <c r="I593" s="75">
        <v>29.555552932508601</v>
      </c>
      <c r="J593" s="71"/>
      <c r="K593" s="75"/>
      <c r="L593" s="75"/>
      <c r="M593" s="75"/>
      <c r="N593" s="75">
        <v>2.9376285714285699</v>
      </c>
      <c r="O593" s="75">
        <v>0.36542969316717999</v>
      </c>
      <c r="P593" s="76">
        <v>150.00735294117601</v>
      </c>
      <c r="Q593" s="75">
        <v>4.6319612432521602</v>
      </c>
      <c r="R593" s="75">
        <v>29.783088235294102</v>
      </c>
      <c r="S593" s="75">
        <v>2.1441175938253698</v>
      </c>
      <c r="T593" s="75"/>
      <c r="U593" s="75"/>
    </row>
    <row r="594" spans="1:21" x14ac:dyDescent="0.2">
      <c r="A594" s="71" t="s">
        <v>398</v>
      </c>
      <c r="B594" s="72" t="s">
        <v>75</v>
      </c>
      <c r="C594" s="73" t="s">
        <v>167</v>
      </c>
      <c r="D594" s="74">
        <v>42617</v>
      </c>
      <c r="E594" s="75">
        <v>2.3846153846153899E-2</v>
      </c>
      <c r="F594" s="71">
        <v>65</v>
      </c>
      <c r="G594" s="76">
        <v>4476.7692307692296</v>
      </c>
      <c r="H594" s="70">
        <v>-95.518461538461494</v>
      </c>
      <c r="I594" s="75">
        <v>36.433838013128103</v>
      </c>
      <c r="J594" s="71"/>
      <c r="K594" s="75"/>
      <c r="L594" s="75"/>
      <c r="M594" s="75">
        <v>574.64</v>
      </c>
      <c r="N594" s="75">
        <v>4.2046693139689602</v>
      </c>
      <c r="O594" s="75">
        <v>7.5819740153878004E-2</v>
      </c>
      <c r="P594" s="76">
        <v>162.96923076923099</v>
      </c>
      <c r="Q594" s="75">
        <v>7.7983285077504201</v>
      </c>
      <c r="R594" s="75">
        <v>27.593846153846201</v>
      </c>
      <c r="S594" s="75">
        <v>2.2484480512240599</v>
      </c>
      <c r="T594" s="75"/>
      <c r="U594" s="75"/>
    </row>
    <row r="595" spans="1:21" x14ac:dyDescent="0.2">
      <c r="A595" s="71" t="s">
        <v>398</v>
      </c>
      <c r="B595" s="72" t="s">
        <v>72</v>
      </c>
      <c r="C595" s="73" t="s">
        <v>296</v>
      </c>
      <c r="D595" s="74">
        <v>42799</v>
      </c>
      <c r="E595" s="75">
        <v>0.25847457627118597</v>
      </c>
      <c r="F595" s="71">
        <v>59</v>
      </c>
      <c r="G595" s="76">
        <v>6652.6779661016999</v>
      </c>
      <c r="H595" s="70">
        <v>-102.07627118644101</v>
      </c>
      <c r="I595" s="75">
        <v>40.701178320178698</v>
      </c>
      <c r="J595" s="71"/>
      <c r="K595" s="75"/>
      <c r="L595" s="75"/>
      <c r="M595" s="75"/>
      <c r="N595" s="75"/>
      <c r="O595" s="78"/>
      <c r="P595" s="76">
        <v>154.694915254237</v>
      </c>
      <c r="Q595" s="75">
        <v>7.1541535935119898</v>
      </c>
      <c r="R595" s="75">
        <v>49.096610169491498</v>
      </c>
      <c r="S595" s="75">
        <v>3.20206224287679</v>
      </c>
      <c r="T595" s="75"/>
      <c r="U595" s="75"/>
    </row>
    <row r="596" spans="1:21" x14ac:dyDescent="0.2">
      <c r="A596" s="71" t="s">
        <v>398</v>
      </c>
      <c r="B596" s="72" t="s">
        <v>69</v>
      </c>
      <c r="C596" s="73" t="s">
        <v>234</v>
      </c>
      <c r="D596" s="74">
        <v>42926</v>
      </c>
      <c r="E596" s="75"/>
      <c r="F596" s="71">
        <v>74</v>
      </c>
      <c r="G596" s="76">
        <v>8098.22972972973</v>
      </c>
      <c r="H596" s="70">
        <v>-103.712162162162</v>
      </c>
      <c r="I596" s="75">
        <v>41.387042042067499</v>
      </c>
      <c r="J596" s="71"/>
      <c r="K596" s="75"/>
      <c r="L596" s="75"/>
      <c r="M596" s="75"/>
      <c r="N596" s="75"/>
      <c r="O596" s="75"/>
      <c r="P596" s="76">
        <v>140.44594594594599</v>
      </c>
      <c r="Q596" s="75">
        <v>5.9685756721515304</v>
      </c>
      <c r="R596" s="75">
        <v>41.131081081081099</v>
      </c>
      <c r="S596" s="75">
        <v>2.8475057940636002</v>
      </c>
      <c r="T596" s="75"/>
      <c r="U596" s="75"/>
    </row>
    <row r="597" spans="1:21" x14ac:dyDescent="0.2">
      <c r="A597" s="71" t="s">
        <v>398</v>
      </c>
      <c r="B597" s="72" t="s">
        <v>65</v>
      </c>
      <c r="C597" s="73" t="s">
        <v>187</v>
      </c>
      <c r="D597" s="74">
        <v>42896</v>
      </c>
      <c r="E597" s="75"/>
      <c r="F597" s="71">
        <v>26</v>
      </c>
      <c r="G597" s="76">
        <v>3338.9615384615399</v>
      </c>
      <c r="H597" s="70">
        <v>-105.32692307692299</v>
      </c>
      <c r="I597" s="75">
        <v>46.602488727763202</v>
      </c>
      <c r="J597" s="71"/>
      <c r="K597" s="75"/>
      <c r="L597" s="75"/>
      <c r="M597" s="75"/>
      <c r="N597" s="75"/>
      <c r="O597" s="75"/>
      <c r="P597" s="76">
        <v>131.230769230769</v>
      </c>
      <c r="Q597" s="75">
        <v>11.8422071347568</v>
      </c>
      <c r="R597" s="75">
        <v>27.2846153846154</v>
      </c>
      <c r="S597" s="75">
        <v>2.6589280217508802</v>
      </c>
      <c r="T597" s="75"/>
      <c r="U597" s="75"/>
    </row>
    <row r="598" spans="1:21" x14ac:dyDescent="0.2">
      <c r="A598" s="71" t="s">
        <v>398</v>
      </c>
      <c r="B598" s="72" t="s">
        <v>69</v>
      </c>
      <c r="C598" s="73" t="s">
        <v>180</v>
      </c>
      <c r="D598" s="74">
        <v>42847</v>
      </c>
      <c r="E598" s="75">
        <v>1.32075471698113E-2</v>
      </c>
      <c r="F598" s="71">
        <v>106</v>
      </c>
      <c r="G598" s="76">
        <v>6363.7924528301901</v>
      </c>
      <c r="H598" s="70">
        <v>-106.206603773585</v>
      </c>
      <c r="I598" s="75">
        <v>33.945510966383502</v>
      </c>
      <c r="J598" s="71"/>
      <c r="K598" s="75"/>
      <c r="L598" s="75"/>
      <c r="M598" s="75"/>
      <c r="N598" s="75"/>
      <c r="O598" s="75"/>
      <c r="P598" s="76">
        <v>135.69811320754701</v>
      </c>
      <c r="Q598" s="75">
        <v>5.1809168432975801</v>
      </c>
      <c r="R598" s="75">
        <v>37.271428571428601</v>
      </c>
      <c r="S598" s="75">
        <v>2.5010458304366501</v>
      </c>
      <c r="T598" s="75"/>
      <c r="U598" s="75"/>
    </row>
    <row r="599" spans="1:21" x14ac:dyDescent="0.2">
      <c r="A599" s="71" t="s">
        <v>398</v>
      </c>
      <c r="B599" s="72" t="s">
        <v>88</v>
      </c>
      <c r="C599" s="73" t="s">
        <v>467</v>
      </c>
      <c r="D599" s="74">
        <v>42931</v>
      </c>
      <c r="E599" s="75">
        <v>1.4E-2</v>
      </c>
      <c r="F599" s="71">
        <v>35</v>
      </c>
      <c r="G599" s="76">
        <v>5421.4857142857099</v>
      </c>
      <c r="H599" s="70">
        <v>-106.57428571428601</v>
      </c>
      <c r="I599" s="75">
        <v>47.932017043549699</v>
      </c>
      <c r="J599" s="71"/>
      <c r="K599" s="75"/>
      <c r="L599" s="75"/>
      <c r="M599" s="75"/>
      <c r="N599" s="75"/>
      <c r="O599" s="75"/>
      <c r="P599" s="76">
        <v>151.11428571428601</v>
      </c>
      <c r="Q599" s="75">
        <v>10.5865596913464</v>
      </c>
      <c r="R599" s="75">
        <v>34.665714285714301</v>
      </c>
      <c r="S599" s="75">
        <v>2.9748044010472001</v>
      </c>
      <c r="T599" s="75"/>
      <c r="U599" s="75"/>
    </row>
    <row r="600" spans="1:21" x14ac:dyDescent="0.2">
      <c r="A600" s="71" t="s">
        <v>398</v>
      </c>
      <c r="B600" s="72" t="s">
        <v>65</v>
      </c>
      <c r="C600" s="73" t="s">
        <v>468</v>
      </c>
      <c r="D600" s="74">
        <v>42908</v>
      </c>
      <c r="E600" s="75">
        <v>1.2846153846153801E-2</v>
      </c>
      <c r="F600" s="71">
        <v>130</v>
      </c>
      <c r="G600" s="76">
        <v>7417.6923076923104</v>
      </c>
      <c r="H600" s="70">
        <v>-111.206153846154</v>
      </c>
      <c r="I600" s="75">
        <v>30.8807446427146</v>
      </c>
      <c r="J600" s="71"/>
      <c r="K600" s="75"/>
      <c r="L600" s="75"/>
      <c r="M600" s="75"/>
      <c r="N600" s="75"/>
      <c r="O600" s="75"/>
      <c r="P600" s="76">
        <v>130.64615384615399</v>
      </c>
      <c r="Q600" s="75">
        <v>4.8752580353215498</v>
      </c>
      <c r="R600" s="75">
        <v>39.504724409448798</v>
      </c>
      <c r="S600" s="75">
        <v>2.4121528273881898</v>
      </c>
      <c r="T600" s="75"/>
      <c r="U600" s="75"/>
    </row>
    <row r="601" spans="1:21" x14ac:dyDescent="0.2">
      <c r="A601" s="71" t="s">
        <v>398</v>
      </c>
      <c r="B601" s="72" t="s">
        <v>141</v>
      </c>
      <c r="C601" s="73" t="s">
        <v>270</v>
      </c>
      <c r="D601" s="74">
        <v>42870</v>
      </c>
      <c r="E601" s="75">
        <v>8.74766355140187E-2</v>
      </c>
      <c r="F601" s="71">
        <v>107</v>
      </c>
      <c r="G601" s="76">
        <v>5605.0280373831802</v>
      </c>
      <c r="H601" s="70">
        <v>-112.205607476636</v>
      </c>
      <c r="I601" s="75">
        <v>36.622020548471802</v>
      </c>
      <c r="J601" s="71"/>
      <c r="K601" s="75"/>
      <c r="L601" s="75"/>
      <c r="M601" s="75"/>
      <c r="N601" s="75"/>
      <c r="O601" s="75"/>
      <c r="P601" s="76">
        <v>154.88785046729001</v>
      </c>
      <c r="Q601" s="75">
        <v>5.8343579957136997</v>
      </c>
      <c r="R601" s="75">
        <v>29.4122641509434</v>
      </c>
      <c r="S601" s="75">
        <v>2.0925369904254101</v>
      </c>
      <c r="T601" s="75"/>
      <c r="U601" s="75"/>
    </row>
    <row r="602" spans="1:21" x14ac:dyDescent="0.2">
      <c r="A602" s="71" t="s">
        <v>398</v>
      </c>
      <c r="B602" s="72" t="s">
        <v>65</v>
      </c>
      <c r="C602" s="73" t="s">
        <v>329</v>
      </c>
      <c r="D602" s="74">
        <v>42892</v>
      </c>
      <c r="E602" s="75">
        <v>2.5231788079470199E-2</v>
      </c>
      <c r="F602" s="71">
        <v>151</v>
      </c>
      <c r="G602" s="76">
        <v>6927.66887417219</v>
      </c>
      <c r="H602" s="70">
        <v>-114.176821192053</v>
      </c>
      <c r="I602" s="75">
        <v>28.855653325970898</v>
      </c>
      <c r="J602" s="71"/>
      <c r="K602" s="75"/>
      <c r="L602" s="75"/>
      <c r="M602" s="75"/>
      <c r="N602" s="75"/>
      <c r="O602" s="75"/>
      <c r="P602" s="76">
        <v>123.735099337748</v>
      </c>
      <c r="Q602" s="75">
        <v>4.5963869291392898</v>
      </c>
      <c r="R602" s="75">
        <v>43.0410071942446</v>
      </c>
      <c r="S602" s="75">
        <v>1.8220394531099</v>
      </c>
      <c r="T602" s="75"/>
      <c r="U602" s="75"/>
    </row>
    <row r="603" spans="1:21" x14ac:dyDescent="0.2">
      <c r="A603" s="71" t="s">
        <v>398</v>
      </c>
      <c r="B603" s="72" t="s">
        <v>88</v>
      </c>
      <c r="C603" s="73" t="s">
        <v>469</v>
      </c>
      <c r="D603" s="74">
        <v>42962</v>
      </c>
      <c r="E603" s="75">
        <v>0.76783673469387803</v>
      </c>
      <c r="F603" s="71">
        <v>245</v>
      </c>
      <c r="G603" s="76">
        <v>8861.1591836734697</v>
      </c>
      <c r="H603" s="70">
        <v>-114.61265306122399</v>
      </c>
      <c r="I603" s="75">
        <v>25.959925794440501</v>
      </c>
      <c r="J603" s="71">
        <v>185</v>
      </c>
      <c r="K603" s="75">
        <v>295.26486486486499</v>
      </c>
      <c r="L603" s="75">
        <v>273.94594594594599</v>
      </c>
      <c r="M603" s="75">
        <v>1071.2648648648601</v>
      </c>
      <c r="N603" s="75">
        <v>2.25167081616793</v>
      </c>
      <c r="O603" s="75">
        <v>7.0414626219812093E-2</v>
      </c>
      <c r="P603" s="76">
        <v>123.636734693878</v>
      </c>
      <c r="Q603" s="75">
        <v>2.7567146935137301</v>
      </c>
      <c r="R603" s="75">
        <v>60.017573221757303</v>
      </c>
      <c r="S603" s="75">
        <v>2.0868795811982599</v>
      </c>
      <c r="T603" s="75">
        <v>-77.101632653061202</v>
      </c>
      <c r="U603" s="75">
        <v>7.4153597153506396</v>
      </c>
    </row>
    <row r="604" spans="1:21" x14ac:dyDescent="0.2">
      <c r="A604" s="71" t="s">
        <v>398</v>
      </c>
      <c r="B604" s="72" t="s">
        <v>72</v>
      </c>
      <c r="C604" s="73" t="s">
        <v>233</v>
      </c>
      <c r="D604" s="74">
        <v>42690</v>
      </c>
      <c r="E604" s="75">
        <v>4.2692307692307703E-2</v>
      </c>
      <c r="F604" s="71">
        <v>26</v>
      </c>
      <c r="G604" s="76">
        <v>4436.3461538461497</v>
      </c>
      <c r="H604" s="70">
        <v>-115.776923076923</v>
      </c>
      <c r="I604" s="75">
        <v>56.203994741050799</v>
      </c>
      <c r="J604" s="71"/>
      <c r="K604" s="75"/>
      <c r="L604" s="75"/>
      <c r="M604" s="75"/>
      <c r="N604" s="75"/>
      <c r="O604" s="75"/>
      <c r="P604" s="76">
        <v>188.769230769231</v>
      </c>
      <c r="Q604" s="75">
        <v>12.0844856282511</v>
      </c>
      <c r="R604" s="75">
        <v>17.327999999999999</v>
      </c>
      <c r="S604" s="75">
        <v>2.7632681134241501</v>
      </c>
      <c r="T604" s="75"/>
      <c r="U604" s="75"/>
    </row>
    <row r="605" spans="1:21" x14ac:dyDescent="0.2">
      <c r="A605" s="71" t="s">
        <v>398</v>
      </c>
      <c r="B605" s="72" t="s">
        <v>88</v>
      </c>
      <c r="C605" s="73" t="s">
        <v>470</v>
      </c>
      <c r="D605" s="74">
        <v>42509</v>
      </c>
      <c r="E605" s="75">
        <v>8.9523809523809495E-3</v>
      </c>
      <c r="F605" s="71">
        <v>105</v>
      </c>
      <c r="G605" s="76">
        <v>8474.6666666666697</v>
      </c>
      <c r="H605" s="70">
        <v>-118.10095238095199</v>
      </c>
      <c r="I605" s="75">
        <v>34.326776557362898</v>
      </c>
      <c r="J605" s="71"/>
      <c r="K605" s="75"/>
      <c r="L605" s="75"/>
      <c r="M605" s="75"/>
      <c r="N605" s="75"/>
      <c r="O605" s="75"/>
      <c r="P605" s="76">
        <v>128.46666666666701</v>
      </c>
      <c r="Q605" s="75">
        <v>6.32219572064633</v>
      </c>
      <c r="R605" s="75">
        <v>56.139215686274497</v>
      </c>
      <c r="S605" s="75">
        <v>3.4265057812987001</v>
      </c>
      <c r="T605" s="75"/>
      <c r="U605" s="75"/>
    </row>
    <row r="606" spans="1:21" x14ac:dyDescent="0.2">
      <c r="A606" s="71" t="s">
        <v>398</v>
      </c>
      <c r="B606" s="72" t="s">
        <v>75</v>
      </c>
      <c r="C606" s="73" t="s">
        <v>471</v>
      </c>
      <c r="D606" s="74">
        <v>42844</v>
      </c>
      <c r="E606" s="75">
        <v>0.26761467889908302</v>
      </c>
      <c r="F606" s="71">
        <v>109</v>
      </c>
      <c r="G606" s="76">
        <v>8503.4495412844008</v>
      </c>
      <c r="H606" s="70">
        <v>-120.660550458716</v>
      </c>
      <c r="I606" s="75">
        <v>33.457475965147999</v>
      </c>
      <c r="J606" s="71"/>
      <c r="K606" s="75"/>
      <c r="L606" s="75"/>
      <c r="M606" s="75"/>
      <c r="N606" s="75"/>
      <c r="O606" s="75"/>
      <c r="P606" s="76">
        <v>125.816513761468</v>
      </c>
      <c r="Q606" s="75">
        <v>6.3814919525828104</v>
      </c>
      <c r="R606" s="75">
        <v>48.845454545454501</v>
      </c>
      <c r="S606" s="75">
        <v>2.7426337692809999</v>
      </c>
      <c r="T606" s="75"/>
      <c r="U606" s="75"/>
    </row>
    <row r="607" spans="1:21" x14ac:dyDescent="0.2">
      <c r="A607" s="71" t="s">
        <v>398</v>
      </c>
      <c r="B607" s="72" t="s">
        <v>65</v>
      </c>
      <c r="C607" s="73" t="s">
        <v>231</v>
      </c>
      <c r="D607" s="74">
        <v>42939</v>
      </c>
      <c r="E607" s="75"/>
      <c r="F607" s="71">
        <v>31</v>
      </c>
      <c r="G607" s="76">
        <v>6379</v>
      </c>
      <c r="H607" s="70">
        <v>-125.416129032258</v>
      </c>
      <c r="I607" s="75">
        <v>34.094256476154598</v>
      </c>
      <c r="J607" s="71"/>
      <c r="K607" s="75"/>
      <c r="L607" s="75"/>
      <c r="M607" s="75"/>
      <c r="N607" s="75"/>
      <c r="O607" s="75"/>
      <c r="P607" s="76">
        <v>126</v>
      </c>
      <c r="Q607" s="75">
        <v>9.7486696087099496</v>
      </c>
      <c r="R607" s="75">
        <v>51.096774193548399</v>
      </c>
      <c r="S607" s="75">
        <v>6.59466790781988</v>
      </c>
      <c r="T607" s="75"/>
      <c r="U607" s="75"/>
    </row>
    <row r="608" spans="1:21" x14ac:dyDescent="0.2">
      <c r="A608" s="71" t="s">
        <v>398</v>
      </c>
      <c r="B608" s="72" t="s">
        <v>65</v>
      </c>
      <c r="C608" s="73" t="s">
        <v>472</v>
      </c>
      <c r="D608" s="74">
        <v>42853</v>
      </c>
      <c r="E608" s="75">
        <v>0.124909090909091</v>
      </c>
      <c r="F608" s="71">
        <v>55</v>
      </c>
      <c r="G608" s="76">
        <v>4552.7454545454502</v>
      </c>
      <c r="H608" s="70">
        <v>-126.27454545454501</v>
      </c>
      <c r="I608" s="75">
        <v>32.888426957394302</v>
      </c>
      <c r="J608" s="71"/>
      <c r="K608" s="75"/>
      <c r="L608" s="75"/>
      <c r="M608" s="75"/>
      <c r="N608" s="75"/>
      <c r="O608" s="75"/>
      <c r="P608" s="76">
        <v>166.45454545454501</v>
      </c>
      <c r="Q608" s="75">
        <v>9.3044219667803407</v>
      </c>
      <c r="R608" s="75">
        <v>33.639622641509398</v>
      </c>
      <c r="S608" s="75">
        <v>3.18850477447128</v>
      </c>
      <c r="T608" s="75"/>
      <c r="U608" s="75"/>
    </row>
    <row r="609" spans="1:21" x14ac:dyDescent="0.2">
      <c r="A609" s="71" t="s">
        <v>398</v>
      </c>
      <c r="B609" s="72" t="s">
        <v>88</v>
      </c>
      <c r="C609" s="73" t="s">
        <v>473</v>
      </c>
      <c r="D609" s="74">
        <v>42875</v>
      </c>
      <c r="E609" s="75">
        <v>0.27117647058823502</v>
      </c>
      <c r="F609" s="71">
        <v>102</v>
      </c>
      <c r="G609" s="76">
        <v>7547.3529411764703</v>
      </c>
      <c r="H609" s="70">
        <v>-126.374509803922</v>
      </c>
      <c r="I609" s="75">
        <v>30.205129690373099</v>
      </c>
      <c r="J609" s="71"/>
      <c r="K609" s="75"/>
      <c r="L609" s="75"/>
      <c r="M609" s="75"/>
      <c r="N609" s="75"/>
      <c r="O609" s="75"/>
      <c r="P609" s="76">
        <v>138.803921568627</v>
      </c>
      <c r="Q609" s="75">
        <v>5.8659727932741097</v>
      </c>
      <c r="R609" s="75">
        <v>49.151960784313701</v>
      </c>
      <c r="S609" s="75">
        <v>3.19155108243138</v>
      </c>
      <c r="T609" s="75"/>
      <c r="U609" s="75"/>
    </row>
    <row r="610" spans="1:21" x14ac:dyDescent="0.2">
      <c r="A610" s="71" t="s">
        <v>398</v>
      </c>
      <c r="B610" s="72" t="s">
        <v>67</v>
      </c>
      <c r="C610" s="73" t="s">
        <v>236</v>
      </c>
      <c r="D610" s="74">
        <v>42906</v>
      </c>
      <c r="E610" s="75">
        <v>3.8666666666666702E-3</v>
      </c>
      <c r="F610" s="71">
        <v>75</v>
      </c>
      <c r="G610" s="76">
        <v>5576.36</v>
      </c>
      <c r="H610" s="70">
        <v>-129.24533333333301</v>
      </c>
      <c r="I610" s="75">
        <v>41.6839755886704</v>
      </c>
      <c r="J610" s="71"/>
      <c r="K610" s="75"/>
      <c r="L610" s="75"/>
      <c r="M610" s="75"/>
      <c r="N610" s="75"/>
      <c r="O610" s="78"/>
      <c r="P610" s="76">
        <v>149.73333333333301</v>
      </c>
      <c r="Q610" s="75">
        <v>6.4439183796882498</v>
      </c>
      <c r="R610" s="75">
        <v>25.355405405405399</v>
      </c>
      <c r="S610" s="75">
        <v>2.3149499974943901</v>
      </c>
      <c r="T610" s="75"/>
      <c r="U610" s="75"/>
    </row>
    <row r="611" spans="1:21" x14ac:dyDescent="0.2">
      <c r="A611" s="71" t="s">
        <v>398</v>
      </c>
      <c r="B611" s="72" t="s">
        <v>65</v>
      </c>
      <c r="C611" s="73" t="s">
        <v>186</v>
      </c>
      <c r="D611" s="74">
        <v>42757</v>
      </c>
      <c r="E611" s="75"/>
      <c r="F611" s="71">
        <v>107</v>
      </c>
      <c r="G611" s="76">
        <v>6731.4205607476597</v>
      </c>
      <c r="H611" s="70">
        <v>-131.35981308411201</v>
      </c>
      <c r="I611" s="75">
        <v>36.709648545709598</v>
      </c>
      <c r="J611" s="71"/>
      <c r="K611" s="75"/>
      <c r="L611" s="75"/>
      <c r="M611" s="75"/>
      <c r="N611" s="75"/>
      <c r="O611" s="75"/>
      <c r="P611" s="76">
        <v>163.177570093458</v>
      </c>
      <c r="Q611" s="75">
        <v>6.7874864515607198</v>
      </c>
      <c r="R611" s="75">
        <v>37.663551401869199</v>
      </c>
      <c r="S611" s="75">
        <v>2.8101835722273099</v>
      </c>
      <c r="T611" s="75"/>
      <c r="U611" s="75"/>
    </row>
    <row r="612" spans="1:21" x14ac:dyDescent="0.2">
      <c r="A612" s="71" t="s">
        <v>398</v>
      </c>
      <c r="B612" s="72" t="s">
        <v>65</v>
      </c>
      <c r="C612" s="73" t="s">
        <v>210</v>
      </c>
      <c r="D612" s="74">
        <v>42650</v>
      </c>
      <c r="E612" s="75"/>
      <c r="F612" s="71">
        <v>110</v>
      </c>
      <c r="G612" s="76">
        <v>5808.2454545454502</v>
      </c>
      <c r="H612" s="70">
        <v>-131.905454545455</v>
      </c>
      <c r="I612" s="75">
        <v>25.7068530740946</v>
      </c>
      <c r="J612" s="71"/>
      <c r="K612" s="75"/>
      <c r="L612" s="75"/>
      <c r="M612" s="75"/>
      <c r="N612" s="75"/>
      <c r="O612" s="78"/>
      <c r="P612" s="76">
        <v>153.00909090909099</v>
      </c>
      <c r="Q612" s="75">
        <v>5.9724205658401397</v>
      </c>
      <c r="R612" s="75">
        <v>34.8904761904762</v>
      </c>
      <c r="S612" s="75">
        <v>1.8743890451801699</v>
      </c>
      <c r="T612" s="75"/>
      <c r="U612" s="75"/>
    </row>
    <row r="613" spans="1:21" x14ac:dyDescent="0.2">
      <c r="A613" s="71" t="s">
        <v>398</v>
      </c>
      <c r="B613" s="72" t="s">
        <v>72</v>
      </c>
      <c r="C613" s="73" t="s">
        <v>388</v>
      </c>
      <c r="D613" s="74">
        <v>42798</v>
      </c>
      <c r="E613" s="75"/>
      <c r="F613" s="71">
        <v>40</v>
      </c>
      <c r="G613" s="76">
        <v>5233.8249999999998</v>
      </c>
      <c r="H613" s="70">
        <v>-133.9725</v>
      </c>
      <c r="I613" s="75">
        <v>54.980599723844399</v>
      </c>
      <c r="J613" s="71"/>
      <c r="K613" s="75"/>
      <c r="L613" s="75"/>
      <c r="M613" s="75"/>
      <c r="N613" s="75"/>
      <c r="O613" s="75"/>
      <c r="P613" s="76">
        <v>177.17500000000001</v>
      </c>
      <c r="Q613" s="75">
        <v>11.0776911125295</v>
      </c>
      <c r="R613" s="75">
        <v>34.272500000000001</v>
      </c>
      <c r="S613" s="75">
        <v>4.8803583142676104</v>
      </c>
      <c r="T613" s="75"/>
      <c r="U613" s="75"/>
    </row>
    <row r="614" spans="1:21" x14ac:dyDescent="0.2">
      <c r="A614" s="71" t="s">
        <v>398</v>
      </c>
      <c r="B614" s="72" t="s">
        <v>65</v>
      </c>
      <c r="C614" s="73" t="s">
        <v>149</v>
      </c>
      <c r="D614" s="74">
        <v>42931</v>
      </c>
      <c r="E614" s="75">
        <v>1.3296703296703301E-2</v>
      </c>
      <c r="F614" s="71">
        <v>182</v>
      </c>
      <c r="G614" s="76">
        <v>5727.0989010988997</v>
      </c>
      <c r="H614" s="70">
        <v>-134.912087912088</v>
      </c>
      <c r="I614" s="75">
        <v>24.708981099832599</v>
      </c>
      <c r="J614" s="71"/>
      <c r="K614" s="75"/>
      <c r="L614" s="75"/>
      <c r="M614" s="75"/>
      <c r="N614" s="75"/>
      <c r="O614" s="75"/>
      <c r="P614" s="76">
        <v>153.97252747252699</v>
      </c>
      <c r="Q614" s="75">
        <v>4.4952867694936103</v>
      </c>
      <c r="R614" s="75">
        <v>36.7159340659341</v>
      </c>
      <c r="S614" s="75">
        <v>1.47137278909877</v>
      </c>
      <c r="T614" s="75"/>
      <c r="U614" s="75"/>
    </row>
    <row r="615" spans="1:21" x14ac:dyDescent="0.2">
      <c r="A615" s="71" t="s">
        <v>398</v>
      </c>
      <c r="B615" s="72" t="s">
        <v>69</v>
      </c>
      <c r="C615" s="73" t="s">
        <v>360</v>
      </c>
      <c r="D615" s="74">
        <v>42822</v>
      </c>
      <c r="E615" s="75"/>
      <c r="F615" s="71">
        <v>40</v>
      </c>
      <c r="G615" s="76">
        <v>6103.3</v>
      </c>
      <c r="H615" s="70">
        <v>-138.47</v>
      </c>
      <c r="I615" s="75">
        <v>44.755021377064899</v>
      </c>
      <c r="J615" s="71"/>
      <c r="K615" s="75"/>
      <c r="L615" s="75"/>
      <c r="M615" s="75"/>
      <c r="N615" s="75"/>
      <c r="O615" s="75"/>
      <c r="P615" s="76">
        <v>109.75</v>
      </c>
      <c r="Q615" s="75">
        <v>8.4621139081716308</v>
      </c>
      <c r="R615" s="75">
        <v>40.757142857142902</v>
      </c>
      <c r="S615" s="75">
        <v>4.9863162093609601</v>
      </c>
      <c r="T615" s="75"/>
      <c r="U615" s="75"/>
    </row>
    <row r="616" spans="1:21" x14ac:dyDescent="0.2">
      <c r="A616" s="71" t="s">
        <v>398</v>
      </c>
      <c r="B616" s="72" t="s">
        <v>69</v>
      </c>
      <c r="C616" s="73" t="s">
        <v>286</v>
      </c>
      <c r="D616" s="74">
        <v>42548</v>
      </c>
      <c r="E616" s="75">
        <v>0.19282758620689699</v>
      </c>
      <c r="F616" s="71">
        <v>145</v>
      </c>
      <c r="G616" s="76">
        <v>8350.8896551724101</v>
      </c>
      <c r="H616" s="70">
        <v>-139.04275862068999</v>
      </c>
      <c r="I616" s="75">
        <v>32.583311075995901</v>
      </c>
      <c r="J616" s="71"/>
      <c r="K616" s="75"/>
      <c r="L616" s="75"/>
      <c r="M616" s="75"/>
      <c r="N616" s="75">
        <v>1.4772777777777799</v>
      </c>
      <c r="O616" s="75">
        <v>0.26689600759452298</v>
      </c>
      <c r="P616" s="76">
        <v>131.241379310345</v>
      </c>
      <c r="Q616" s="75">
        <v>4.80454442306708</v>
      </c>
      <c r="R616" s="75">
        <v>51.010869565217398</v>
      </c>
      <c r="S616" s="75">
        <v>3.1151326280538401</v>
      </c>
      <c r="T616" s="75"/>
      <c r="U616" s="75"/>
    </row>
    <row r="617" spans="1:21" x14ac:dyDescent="0.2">
      <c r="A617" s="71" t="s">
        <v>398</v>
      </c>
      <c r="B617" s="72" t="s">
        <v>67</v>
      </c>
      <c r="C617" s="73" t="s">
        <v>179</v>
      </c>
      <c r="D617" s="74">
        <v>42588</v>
      </c>
      <c r="E617" s="75">
        <v>9.1449275362318894E-2</v>
      </c>
      <c r="F617" s="71">
        <v>69</v>
      </c>
      <c r="G617" s="76">
        <v>6108.6666666666697</v>
      </c>
      <c r="H617" s="70">
        <v>-139.18985507246401</v>
      </c>
      <c r="I617" s="75">
        <v>33.867149882998397</v>
      </c>
      <c r="J617" s="71"/>
      <c r="K617" s="75"/>
      <c r="L617" s="75"/>
      <c r="M617" s="75"/>
      <c r="N617" s="75"/>
      <c r="O617" s="75"/>
      <c r="P617" s="76">
        <v>138.536231884058</v>
      </c>
      <c r="Q617" s="75">
        <v>7.0642098217002598</v>
      </c>
      <c r="R617" s="75">
        <v>36.711594202898603</v>
      </c>
      <c r="S617" s="75">
        <v>3.2680716241846302</v>
      </c>
      <c r="T617" s="75"/>
      <c r="U617" s="75"/>
    </row>
    <row r="618" spans="1:21" x14ac:dyDescent="0.2">
      <c r="A618" s="71" t="s">
        <v>398</v>
      </c>
      <c r="B618" s="72" t="s">
        <v>72</v>
      </c>
      <c r="C618" s="73" t="s">
        <v>323</v>
      </c>
      <c r="D618" s="74">
        <v>42935</v>
      </c>
      <c r="E618" s="75">
        <v>0.352112676056338</v>
      </c>
      <c r="F618" s="71">
        <v>71</v>
      </c>
      <c r="G618" s="76">
        <v>5552.97183098592</v>
      </c>
      <c r="H618" s="70">
        <v>-144.49295774647899</v>
      </c>
      <c r="I618" s="75">
        <v>46.574029486738397</v>
      </c>
      <c r="J618" s="71"/>
      <c r="K618" s="75"/>
      <c r="L618" s="75"/>
      <c r="M618" s="75"/>
      <c r="N618" s="75">
        <v>3.7185961538461498</v>
      </c>
      <c r="O618" s="75">
        <v>0.41238373374921899</v>
      </c>
      <c r="P618" s="76">
        <v>159.11267605633799</v>
      </c>
      <c r="Q618" s="75">
        <v>7.0030332403683504</v>
      </c>
      <c r="R618" s="75">
        <v>36.532394366197202</v>
      </c>
      <c r="S618" s="75">
        <v>2.8141534886601298</v>
      </c>
      <c r="T618" s="75"/>
      <c r="U618" s="75"/>
    </row>
    <row r="619" spans="1:21" x14ac:dyDescent="0.2">
      <c r="A619" s="71" t="s">
        <v>398</v>
      </c>
      <c r="B619" s="72" t="s">
        <v>65</v>
      </c>
      <c r="C619" s="73" t="s">
        <v>135</v>
      </c>
      <c r="D619" s="74">
        <v>42858</v>
      </c>
      <c r="E619" s="75"/>
      <c r="F619" s="71">
        <v>87</v>
      </c>
      <c r="G619" s="76">
        <v>5398.4597701149396</v>
      </c>
      <c r="H619" s="70">
        <v>-145.45862068965499</v>
      </c>
      <c r="I619" s="75">
        <v>33.569956979902599</v>
      </c>
      <c r="J619" s="71"/>
      <c r="K619" s="75"/>
      <c r="L619" s="75"/>
      <c r="M619" s="75"/>
      <c r="N619" s="75"/>
      <c r="O619" s="75"/>
      <c r="P619" s="76">
        <v>186.72413793103399</v>
      </c>
      <c r="Q619" s="75">
        <v>7.3046452843789398</v>
      </c>
      <c r="R619" s="75">
        <v>16.5963414634146</v>
      </c>
      <c r="S619" s="75">
        <v>1.5426267257705499</v>
      </c>
      <c r="T619" s="75"/>
      <c r="U619" s="75"/>
    </row>
    <row r="620" spans="1:21" x14ac:dyDescent="0.2">
      <c r="A620" s="71" t="s">
        <v>398</v>
      </c>
      <c r="B620" s="72" t="s">
        <v>75</v>
      </c>
      <c r="C620" s="73" t="s">
        <v>315</v>
      </c>
      <c r="D620" s="74">
        <v>42663</v>
      </c>
      <c r="E620" s="75"/>
      <c r="F620" s="71">
        <v>55</v>
      </c>
      <c r="G620" s="76">
        <v>5887.2545454545498</v>
      </c>
      <c r="H620" s="70">
        <v>-146.94363636363599</v>
      </c>
      <c r="I620" s="75">
        <v>37.186966849406097</v>
      </c>
      <c r="J620" s="71"/>
      <c r="K620" s="75"/>
      <c r="L620" s="75"/>
      <c r="M620" s="75"/>
      <c r="N620" s="75"/>
      <c r="O620" s="75"/>
      <c r="P620" s="76">
        <v>159.47272727272701</v>
      </c>
      <c r="Q620" s="75">
        <v>8.8702527321544</v>
      </c>
      <c r="R620" s="75">
        <v>32.185454545454498</v>
      </c>
      <c r="S620" s="75">
        <v>2.5432506813447202</v>
      </c>
      <c r="T620" s="75"/>
      <c r="U620" s="75"/>
    </row>
    <row r="621" spans="1:21" x14ac:dyDescent="0.2">
      <c r="A621" s="71" t="s">
        <v>398</v>
      </c>
      <c r="B621" s="72" t="s">
        <v>65</v>
      </c>
      <c r="C621" s="73" t="s">
        <v>246</v>
      </c>
      <c r="D621" s="74">
        <v>42866</v>
      </c>
      <c r="E621" s="75"/>
      <c r="F621" s="71">
        <v>26</v>
      </c>
      <c r="G621" s="76">
        <v>3853.1538461538498</v>
      </c>
      <c r="H621" s="70">
        <v>-148.69999999999999</v>
      </c>
      <c r="I621" s="75">
        <v>52.096719223442001</v>
      </c>
      <c r="J621" s="71"/>
      <c r="K621" s="75"/>
      <c r="L621" s="75"/>
      <c r="M621" s="75"/>
      <c r="N621" s="75"/>
      <c r="O621" s="75"/>
      <c r="P621" s="76">
        <v>128.15384615384599</v>
      </c>
      <c r="Q621" s="75">
        <v>11.0916035197375</v>
      </c>
      <c r="R621" s="75">
        <v>20.711538461538499</v>
      </c>
      <c r="S621" s="75">
        <v>2.6911040166449101</v>
      </c>
      <c r="T621" s="75"/>
      <c r="U621" s="75"/>
    </row>
    <row r="622" spans="1:21" x14ac:dyDescent="0.2">
      <c r="A622" s="71" t="s">
        <v>398</v>
      </c>
      <c r="B622" s="72" t="s">
        <v>72</v>
      </c>
      <c r="C622" s="73" t="s">
        <v>294</v>
      </c>
      <c r="D622" s="74">
        <v>42481</v>
      </c>
      <c r="E622" s="75">
        <v>0.25337641357027502</v>
      </c>
      <c r="F622" s="71">
        <v>619</v>
      </c>
      <c r="G622" s="76">
        <v>4681.9159935379603</v>
      </c>
      <c r="H622" s="70">
        <v>-151.95589660743099</v>
      </c>
      <c r="I622" s="75">
        <v>16.3200061047669</v>
      </c>
      <c r="J622" s="71"/>
      <c r="K622" s="75"/>
      <c r="L622" s="75"/>
      <c r="M622" s="75"/>
      <c r="N622" s="75"/>
      <c r="O622" s="75"/>
      <c r="P622" s="76">
        <v>151.37479806138899</v>
      </c>
      <c r="Q622" s="75">
        <v>2.6396139593230799</v>
      </c>
      <c r="R622" s="75">
        <v>24.7201309328969</v>
      </c>
      <c r="S622" s="75">
        <v>0.71115819275801195</v>
      </c>
      <c r="T622" s="75"/>
      <c r="U622" s="75"/>
    </row>
    <row r="623" spans="1:21" x14ac:dyDescent="0.2">
      <c r="A623" s="71" t="s">
        <v>398</v>
      </c>
      <c r="B623" s="72" t="s">
        <v>88</v>
      </c>
      <c r="C623" s="73" t="s">
        <v>474</v>
      </c>
      <c r="D623" s="74">
        <v>42518</v>
      </c>
      <c r="E623" s="75">
        <v>0.114754098360656</v>
      </c>
      <c r="F623" s="71">
        <v>61</v>
      </c>
      <c r="G623" s="76">
        <v>9729.7213114754104</v>
      </c>
      <c r="H623" s="70">
        <v>-152.00983606557401</v>
      </c>
      <c r="I623" s="75">
        <v>37.768854568767402</v>
      </c>
      <c r="J623" s="71"/>
      <c r="K623" s="75"/>
      <c r="L623" s="75"/>
      <c r="M623" s="75"/>
      <c r="N623" s="75"/>
      <c r="O623" s="78"/>
      <c r="P623" s="76">
        <v>147.49180327868899</v>
      </c>
      <c r="Q623" s="75">
        <v>10.060055267988499</v>
      </c>
      <c r="R623" s="75">
        <v>31.775409836065599</v>
      </c>
      <c r="S623" s="75">
        <v>2.8057646121291002</v>
      </c>
      <c r="T623" s="75"/>
      <c r="U623" s="75"/>
    </row>
    <row r="624" spans="1:21" x14ac:dyDescent="0.2">
      <c r="A624" s="71" t="s">
        <v>398</v>
      </c>
      <c r="B624" s="72" t="s">
        <v>65</v>
      </c>
      <c r="C624" s="73" t="s">
        <v>475</v>
      </c>
      <c r="D624" s="74">
        <v>42778</v>
      </c>
      <c r="E624" s="75">
        <v>1.72857142857143E-2</v>
      </c>
      <c r="F624" s="71">
        <v>70</v>
      </c>
      <c r="G624" s="76">
        <v>6520.9285714285697</v>
      </c>
      <c r="H624" s="70">
        <v>-152.33285714285699</v>
      </c>
      <c r="I624" s="75">
        <v>34.144003940043198</v>
      </c>
      <c r="J624" s="71"/>
      <c r="K624" s="75"/>
      <c r="L624" s="75"/>
      <c r="M624" s="75"/>
      <c r="N624" s="75"/>
      <c r="O624" s="75"/>
      <c r="P624" s="76">
        <v>107.542857142857</v>
      </c>
      <c r="Q624" s="75">
        <v>6.2849745470984404</v>
      </c>
      <c r="R624" s="75">
        <v>32.941791044776103</v>
      </c>
      <c r="S624" s="75">
        <v>2.6492450041581099</v>
      </c>
      <c r="T624" s="75"/>
      <c r="U624" s="75"/>
    </row>
    <row r="625" spans="1:21" x14ac:dyDescent="0.2">
      <c r="A625" s="71" t="s">
        <v>398</v>
      </c>
      <c r="B625" s="72" t="s">
        <v>67</v>
      </c>
      <c r="C625" s="73" t="s">
        <v>476</v>
      </c>
      <c r="D625" s="74">
        <v>42724</v>
      </c>
      <c r="E625" s="75">
        <v>2.2530831099195701</v>
      </c>
      <c r="F625" s="71">
        <v>373</v>
      </c>
      <c r="G625" s="76">
        <v>6162.3485254691705</v>
      </c>
      <c r="H625" s="70">
        <v>-154.333243967828</v>
      </c>
      <c r="I625" s="75">
        <v>17.162816004952699</v>
      </c>
      <c r="J625" s="71"/>
      <c r="K625" s="75"/>
      <c r="L625" s="75"/>
      <c r="M625" s="75"/>
      <c r="N625" s="75"/>
      <c r="O625" s="75"/>
      <c r="P625" s="76">
        <v>152.04825737265401</v>
      </c>
      <c r="Q625" s="75">
        <v>3.3287723538703902</v>
      </c>
      <c r="R625" s="75">
        <v>28.1747922437673</v>
      </c>
      <c r="S625" s="75">
        <v>1.0513667862292599</v>
      </c>
      <c r="T625" s="75"/>
      <c r="U625" s="75"/>
    </row>
    <row r="626" spans="1:21" x14ac:dyDescent="0.2">
      <c r="A626" s="71" t="s">
        <v>398</v>
      </c>
      <c r="B626" s="72" t="s">
        <v>75</v>
      </c>
      <c r="C626" s="73" t="s">
        <v>197</v>
      </c>
      <c r="D626" s="74">
        <v>42970</v>
      </c>
      <c r="E626" s="75"/>
      <c r="F626" s="71">
        <v>59</v>
      </c>
      <c r="G626" s="76">
        <v>5805.2881355932204</v>
      </c>
      <c r="H626" s="70">
        <v>-156.46101694915299</v>
      </c>
      <c r="I626" s="75">
        <v>38.649960930580697</v>
      </c>
      <c r="J626" s="71"/>
      <c r="K626" s="75"/>
      <c r="L626" s="75"/>
      <c r="M626" s="75"/>
      <c r="N626" s="75"/>
      <c r="O626" s="75"/>
      <c r="P626" s="76">
        <v>153.593220338983</v>
      </c>
      <c r="Q626" s="75">
        <v>8.6701392277158096</v>
      </c>
      <c r="R626" s="75">
        <v>16.659649122807</v>
      </c>
      <c r="S626" s="75">
        <v>2.1134828831932602</v>
      </c>
      <c r="T626" s="75"/>
      <c r="U626" s="75"/>
    </row>
    <row r="627" spans="1:21" x14ac:dyDescent="0.2">
      <c r="A627" s="71" t="s">
        <v>398</v>
      </c>
      <c r="B627" s="72" t="s">
        <v>72</v>
      </c>
      <c r="C627" s="73" t="s">
        <v>477</v>
      </c>
      <c r="D627" s="74">
        <v>42944</v>
      </c>
      <c r="E627" s="75"/>
      <c r="F627" s="71">
        <v>48</v>
      </c>
      <c r="G627" s="76">
        <v>3825.4791666666702</v>
      </c>
      <c r="H627" s="70">
        <v>-162.86250000000001</v>
      </c>
      <c r="I627" s="75">
        <v>44.073381710494303</v>
      </c>
      <c r="J627" s="71"/>
      <c r="K627" s="75"/>
      <c r="L627" s="75"/>
      <c r="M627" s="75">
        <v>481.2</v>
      </c>
      <c r="N627" s="75"/>
      <c r="O627" s="75"/>
      <c r="P627" s="76">
        <v>144.020833333333</v>
      </c>
      <c r="Q627" s="75">
        <v>9.8502299350044904</v>
      </c>
      <c r="R627" s="75">
        <v>19.2</v>
      </c>
      <c r="S627" s="75">
        <v>2.5333537466516098</v>
      </c>
      <c r="T627" s="75"/>
      <c r="U627" s="75"/>
    </row>
    <row r="628" spans="1:21" x14ac:dyDescent="0.2">
      <c r="A628" s="71" t="s">
        <v>398</v>
      </c>
      <c r="B628" s="72" t="s">
        <v>72</v>
      </c>
      <c r="C628" s="73" t="s">
        <v>339</v>
      </c>
      <c r="D628" s="74">
        <v>42875</v>
      </c>
      <c r="E628" s="75"/>
      <c r="F628" s="71">
        <v>40</v>
      </c>
      <c r="G628" s="76">
        <v>4711</v>
      </c>
      <c r="H628" s="70">
        <v>-164.23</v>
      </c>
      <c r="I628" s="75">
        <v>51.643233751457601</v>
      </c>
      <c r="J628" s="71"/>
      <c r="K628" s="75"/>
      <c r="L628" s="75"/>
      <c r="M628" s="75"/>
      <c r="N628" s="75"/>
      <c r="O628" s="75"/>
      <c r="P628" s="76">
        <v>153.94999999999999</v>
      </c>
      <c r="Q628" s="75">
        <v>8.4281237076094992</v>
      </c>
      <c r="R628" s="75">
        <v>34.982500000000002</v>
      </c>
      <c r="S628" s="75">
        <v>3.5121672896536098</v>
      </c>
      <c r="T628" s="75"/>
      <c r="U628" s="75"/>
    </row>
    <row r="629" spans="1:21" x14ac:dyDescent="0.2">
      <c r="A629" s="71" t="s">
        <v>398</v>
      </c>
      <c r="B629" s="72" t="s">
        <v>88</v>
      </c>
      <c r="C629" s="73" t="s">
        <v>386</v>
      </c>
      <c r="D629" s="74">
        <v>42919</v>
      </c>
      <c r="E629" s="75"/>
      <c r="F629" s="71">
        <v>33</v>
      </c>
      <c r="G629" s="75">
        <v>7421.8787878787898</v>
      </c>
      <c r="H629" s="70">
        <v>-164.3</v>
      </c>
      <c r="I629" s="75">
        <v>55.318651986249201</v>
      </c>
      <c r="J629" s="71"/>
      <c r="K629" s="75"/>
      <c r="L629" s="75"/>
      <c r="M629" s="75"/>
      <c r="N629" s="75"/>
      <c r="O629" s="75"/>
      <c r="P629" s="76">
        <v>123.30303030303</v>
      </c>
      <c r="Q629" s="75">
        <v>10.934938864512</v>
      </c>
      <c r="R629" s="75">
        <v>39.934375000000003</v>
      </c>
      <c r="S629" s="75">
        <v>3.5897917805524302</v>
      </c>
      <c r="T629" s="75"/>
      <c r="U629" s="75"/>
    </row>
    <row r="630" spans="1:21" x14ac:dyDescent="0.2">
      <c r="A630" s="71" t="s">
        <v>398</v>
      </c>
      <c r="B630" s="72" t="s">
        <v>67</v>
      </c>
      <c r="C630" s="73" t="s">
        <v>478</v>
      </c>
      <c r="D630" s="74">
        <v>42898</v>
      </c>
      <c r="E630" s="75"/>
      <c r="F630" s="71">
        <v>44</v>
      </c>
      <c r="G630" s="75">
        <v>4920.2045454545496</v>
      </c>
      <c r="H630" s="70">
        <v>-164.96590909090901</v>
      </c>
      <c r="I630" s="75">
        <v>36.3456664950902</v>
      </c>
      <c r="J630" s="71"/>
      <c r="K630" s="75"/>
      <c r="L630" s="75"/>
      <c r="M630" s="75"/>
      <c r="N630" s="75"/>
      <c r="O630" s="75"/>
      <c r="P630" s="76">
        <v>167.75</v>
      </c>
      <c r="Q630" s="75">
        <v>11.176421354429801</v>
      </c>
      <c r="R630" s="75">
        <v>22.654545454545399</v>
      </c>
      <c r="S630" s="75">
        <v>2.1776795225692598</v>
      </c>
      <c r="T630" s="75"/>
      <c r="U630" s="75"/>
    </row>
    <row r="631" spans="1:21" x14ac:dyDescent="0.2">
      <c r="A631" s="71" t="s">
        <v>398</v>
      </c>
      <c r="B631" s="72" t="s">
        <v>72</v>
      </c>
      <c r="C631" s="73" t="s">
        <v>334</v>
      </c>
      <c r="D631" s="74">
        <v>42816</v>
      </c>
      <c r="E631" s="75"/>
      <c r="F631" s="71">
        <v>47</v>
      </c>
      <c r="G631" s="75">
        <v>3552.6170212766001</v>
      </c>
      <c r="H631" s="70">
        <v>-165.58085106383001</v>
      </c>
      <c r="I631" s="75">
        <v>42.439896515725401</v>
      </c>
      <c r="J631" s="71"/>
      <c r="K631" s="75"/>
      <c r="L631" s="75"/>
      <c r="M631" s="75"/>
      <c r="N631" s="75"/>
      <c r="O631" s="75"/>
      <c r="P631" s="76">
        <v>168.95744680851101</v>
      </c>
      <c r="Q631" s="75">
        <v>10.4332137682745</v>
      </c>
      <c r="R631" s="75">
        <v>19.553191489361701</v>
      </c>
      <c r="S631" s="75">
        <v>2.4638005491164301</v>
      </c>
      <c r="T631" s="75"/>
      <c r="U631" s="75"/>
    </row>
    <row r="632" spans="1:21" x14ac:dyDescent="0.2">
      <c r="A632" s="71" t="s">
        <v>398</v>
      </c>
      <c r="B632" s="72" t="s">
        <v>65</v>
      </c>
      <c r="C632" s="73" t="s">
        <v>368</v>
      </c>
      <c r="D632" s="74">
        <v>42621</v>
      </c>
      <c r="E632" s="75">
        <v>0.18248175182481799</v>
      </c>
      <c r="F632" s="71">
        <v>137</v>
      </c>
      <c r="G632" s="75">
        <v>5669.42335766423</v>
      </c>
      <c r="H632" s="70">
        <v>-166.404379562044</v>
      </c>
      <c r="I632" s="75">
        <v>31.0739617705337</v>
      </c>
      <c r="J632" s="71"/>
      <c r="K632" s="75"/>
      <c r="L632" s="75"/>
      <c r="M632" s="75"/>
      <c r="N632" s="75"/>
      <c r="O632" s="75"/>
      <c r="P632" s="76">
        <v>139.861313868613</v>
      </c>
      <c r="Q632" s="75">
        <v>4.5098906438812101</v>
      </c>
      <c r="R632" s="75">
        <v>33.368992248062</v>
      </c>
      <c r="S632" s="75">
        <v>1.94708674702687</v>
      </c>
      <c r="T632" s="75"/>
      <c r="U632" s="75"/>
    </row>
    <row r="633" spans="1:21" x14ac:dyDescent="0.2">
      <c r="A633" s="71" t="s">
        <v>398</v>
      </c>
      <c r="B633" s="72" t="s">
        <v>65</v>
      </c>
      <c r="C633" s="73" t="s">
        <v>346</v>
      </c>
      <c r="D633" s="74">
        <v>42958</v>
      </c>
      <c r="E633" s="75"/>
      <c r="F633" s="71">
        <v>26</v>
      </c>
      <c r="G633" s="75">
        <v>4722.8076923076896</v>
      </c>
      <c r="H633" s="70">
        <v>-169.10384615384601</v>
      </c>
      <c r="I633" s="75">
        <v>33.193605260313603</v>
      </c>
      <c r="J633" s="71"/>
      <c r="K633" s="75"/>
      <c r="L633" s="75"/>
      <c r="M633" s="75"/>
      <c r="N633" s="75"/>
      <c r="O633" s="75"/>
      <c r="P633" s="76">
        <v>177.730769230769</v>
      </c>
      <c r="Q633" s="75">
        <v>13.5244004778039</v>
      </c>
      <c r="R633" s="75">
        <v>18.018750000000001</v>
      </c>
      <c r="S633" s="75">
        <v>2.8501493930143398</v>
      </c>
      <c r="T633" s="75"/>
      <c r="U633" s="75"/>
    </row>
    <row r="634" spans="1:21" x14ac:dyDescent="0.2">
      <c r="A634" s="71" t="s">
        <v>398</v>
      </c>
      <c r="B634" s="72" t="s">
        <v>65</v>
      </c>
      <c r="C634" s="73" t="s">
        <v>479</v>
      </c>
      <c r="D634" s="74">
        <v>42969</v>
      </c>
      <c r="E634" s="75"/>
      <c r="F634" s="71">
        <v>48</v>
      </c>
      <c r="G634" s="75">
        <v>6273.9166666666697</v>
      </c>
      <c r="H634" s="70">
        <v>-169.28749999999999</v>
      </c>
      <c r="I634" s="75">
        <v>33.995528573440197</v>
      </c>
      <c r="J634" s="71"/>
      <c r="K634" s="75"/>
      <c r="L634" s="75"/>
      <c r="M634" s="75"/>
      <c r="N634" s="75"/>
      <c r="O634" s="75"/>
      <c r="P634" s="76">
        <v>141.208333333333</v>
      </c>
      <c r="Q634" s="75">
        <v>10.9519808732156</v>
      </c>
      <c r="R634" s="75">
        <v>43.933333333333302</v>
      </c>
      <c r="S634" s="75">
        <v>4.2519377448744899</v>
      </c>
      <c r="T634" s="75"/>
      <c r="U634" s="75"/>
    </row>
    <row r="635" spans="1:21" x14ac:dyDescent="0.2">
      <c r="A635" s="71" t="s">
        <v>398</v>
      </c>
      <c r="B635" s="72" t="s">
        <v>141</v>
      </c>
      <c r="C635" s="73" t="s">
        <v>301</v>
      </c>
      <c r="D635" s="74">
        <v>42765</v>
      </c>
      <c r="E635" s="75">
        <v>0.365352112676056</v>
      </c>
      <c r="F635" s="71">
        <v>142</v>
      </c>
      <c r="G635" s="75">
        <v>6681.8309859154897</v>
      </c>
      <c r="H635" s="70">
        <v>-169.48591549295799</v>
      </c>
      <c r="I635" s="75">
        <v>33.267319888469103</v>
      </c>
      <c r="J635" s="71"/>
      <c r="K635" s="75"/>
      <c r="L635" s="75"/>
      <c r="M635" s="75"/>
      <c r="N635" s="75"/>
      <c r="O635" s="75"/>
      <c r="P635" s="76">
        <v>168.02816901408499</v>
      </c>
      <c r="Q635" s="75">
        <v>5.1284854359784902</v>
      </c>
      <c r="R635" s="75">
        <v>30.2057553956835</v>
      </c>
      <c r="S635" s="75">
        <v>1.73425946614905</v>
      </c>
      <c r="T635" s="75"/>
      <c r="U635" s="75"/>
    </row>
    <row r="636" spans="1:21" x14ac:dyDescent="0.2">
      <c r="A636" s="71" t="s">
        <v>398</v>
      </c>
      <c r="B636" s="72" t="s">
        <v>141</v>
      </c>
      <c r="C636" s="73" t="s">
        <v>480</v>
      </c>
      <c r="D636" s="74">
        <v>42880</v>
      </c>
      <c r="E636" s="75">
        <v>7.5999999999999998E-2</v>
      </c>
      <c r="F636" s="71">
        <v>40</v>
      </c>
      <c r="G636" s="75">
        <v>4202.1750000000002</v>
      </c>
      <c r="H636" s="70">
        <v>-172.66</v>
      </c>
      <c r="I636" s="75">
        <v>34.591699723251402</v>
      </c>
      <c r="J636" s="71"/>
      <c r="K636" s="75"/>
      <c r="L636" s="75"/>
      <c r="M636" s="75"/>
      <c r="N636" s="75"/>
      <c r="O636" s="75"/>
      <c r="P636" s="76">
        <v>173.67500000000001</v>
      </c>
      <c r="Q636" s="75">
        <v>9.5345786012054106</v>
      </c>
      <c r="R636" s="75">
        <v>15.845000000000001</v>
      </c>
      <c r="S636" s="75">
        <v>1.41247623079615</v>
      </c>
      <c r="T636" s="75"/>
      <c r="U636" s="75"/>
    </row>
    <row r="637" spans="1:21" x14ac:dyDescent="0.2">
      <c r="A637" s="71" t="s">
        <v>398</v>
      </c>
      <c r="B637" s="72" t="s">
        <v>65</v>
      </c>
      <c r="C637" s="73" t="s">
        <v>481</v>
      </c>
      <c r="D637" s="74">
        <v>42689</v>
      </c>
      <c r="E637" s="75"/>
      <c r="F637" s="71">
        <v>69</v>
      </c>
      <c r="G637" s="75">
        <v>4687.3333333333303</v>
      </c>
      <c r="H637" s="70">
        <v>-172.92898550724601</v>
      </c>
      <c r="I637" s="75">
        <v>50.215723682436</v>
      </c>
      <c r="J637" s="71"/>
      <c r="K637" s="75"/>
      <c r="L637" s="75"/>
      <c r="M637" s="75"/>
      <c r="N637" s="75"/>
      <c r="O637" s="75"/>
      <c r="P637" s="76">
        <v>135.826086956522</v>
      </c>
      <c r="Q637" s="75">
        <v>9.0695887984300807</v>
      </c>
      <c r="R637" s="75">
        <v>7.5818181818181802</v>
      </c>
      <c r="S637" s="75">
        <v>0.56584985320124603</v>
      </c>
      <c r="T637" s="75"/>
      <c r="U637" s="75"/>
    </row>
    <row r="638" spans="1:21" x14ac:dyDescent="0.2">
      <c r="A638" s="71" t="s">
        <v>398</v>
      </c>
      <c r="B638" s="72" t="s">
        <v>65</v>
      </c>
      <c r="C638" s="73" t="s">
        <v>482</v>
      </c>
      <c r="D638" s="74">
        <v>42590</v>
      </c>
      <c r="E638" s="75"/>
      <c r="F638" s="71">
        <v>44</v>
      </c>
      <c r="G638" s="75">
        <v>8834.1136363636397</v>
      </c>
      <c r="H638" s="70">
        <v>-178.48409090909101</v>
      </c>
      <c r="I638" s="75">
        <v>44.7627543262819</v>
      </c>
      <c r="J638" s="71"/>
      <c r="K638" s="75"/>
      <c r="L638" s="75"/>
      <c r="M638" s="75"/>
      <c r="N638" s="75"/>
      <c r="O638" s="75"/>
      <c r="P638" s="76">
        <v>144.727272727273</v>
      </c>
      <c r="Q638" s="75">
        <v>7.4429020088457998</v>
      </c>
      <c r="R638" s="75">
        <v>44.261363636363598</v>
      </c>
      <c r="S638" s="75">
        <v>3.7747663018110802</v>
      </c>
      <c r="T638" s="75"/>
      <c r="U638" s="75"/>
    </row>
    <row r="639" spans="1:21" x14ac:dyDescent="0.2">
      <c r="A639" s="71" t="s">
        <v>398</v>
      </c>
      <c r="B639" s="72" t="s">
        <v>75</v>
      </c>
      <c r="C639" s="73" t="s">
        <v>483</v>
      </c>
      <c r="D639" s="74">
        <v>42583</v>
      </c>
      <c r="E639" s="75"/>
      <c r="F639" s="71">
        <v>36</v>
      </c>
      <c r="G639" s="75">
        <v>7564.25</v>
      </c>
      <c r="H639" s="70">
        <v>-178.95277777777801</v>
      </c>
      <c r="I639" s="75">
        <v>49.430663236836203</v>
      </c>
      <c r="J639" s="71"/>
      <c r="K639" s="75"/>
      <c r="L639" s="75"/>
      <c r="M639" s="75"/>
      <c r="N639" s="75"/>
      <c r="O639" s="75"/>
      <c r="P639" s="76">
        <v>129.305555555556</v>
      </c>
      <c r="Q639" s="75">
        <v>9.5331351498251795</v>
      </c>
      <c r="R639" s="75">
        <v>54.227777777777803</v>
      </c>
      <c r="S639" s="75">
        <v>5.4951271503568604</v>
      </c>
      <c r="T639" s="75"/>
      <c r="U639" s="75"/>
    </row>
    <row r="640" spans="1:21" x14ac:dyDescent="0.2">
      <c r="A640" s="71" t="s">
        <v>398</v>
      </c>
      <c r="B640" s="72" t="s">
        <v>72</v>
      </c>
      <c r="C640" s="73" t="s">
        <v>110</v>
      </c>
      <c r="D640" s="74">
        <v>42751</v>
      </c>
      <c r="E640" s="75">
        <v>4.8333333333333301E-3</v>
      </c>
      <c r="F640" s="71">
        <v>60</v>
      </c>
      <c r="G640" s="75">
        <v>4264.6833333333298</v>
      </c>
      <c r="H640" s="70">
        <v>-179.40166666666701</v>
      </c>
      <c r="I640" s="75">
        <v>33.929963466777799</v>
      </c>
      <c r="J640" s="71"/>
      <c r="K640" s="75"/>
      <c r="L640" s="75"/>
      <c r="M640" s="75"/>
      <c r="N640" s="75"/>
      <c r="O640" s="75"/>
      <c r="P640" s="76">
        <v>185.88333333333301</v>
      </c>
      <c r="Q640" s="75">
        <v>9.6283213263314202</v>
      </c>
      <c r="R640" s="75">
        <v>9.5399999999999991</v>
      </c>
      <c r="S640" s="75">
        <v>0.99428082063493795</v>
      </c>
      <c r="T640" s="75"/>
      <c r="U640" s="75"/>
    </row>
    <row r="641" spans="1:21" x14ac:dyDescent="0.2">
      <c r="A641" s="71" t="s">
        <v>398</v>
      </c>
      <c r="B641" s="72" t="s">
        <v>65</v>
      </c>
      <c r="C641" s="73" t="s">
        <v>285</v>
      </c>
      <c r="D641" s="74">
        <v>42921</v>
      </c>
      <c r="E641" s="75"/>
      <c r="F641" s="71">
        <v>41</v>
      </c>
      <c r="G641" s="75">
        <v>4614.5609756097601</v>
      </c>
      <c r="H641" s="70">
        <v>-179.69512195121899</v>
      </c>
      <c r="I641" s="75">
        <v>30.9417190054928</v>
      </c>
      <c r="J641" s="71"/>
      <c r="K641" s="75"/>
      <c r="L641" s="75"/>
      <c r="M641" s="75"/>
      <c r="N641" s="75"/>
      <c r="O641" s="75"/>
      <c r="P641" s="76">
        <v>140.43902439024399</v>
      </c>
      <c r="Q641" s="75">
        <v>7.9377954164721096</v>
      </c>
      <c r="R641" s="75">
        <v>20.946341463414601</v>
      </c>
      <c r="S641" s="75">
        <v>1.69718237648059</v>
      </c>
      <c r="T641" s="75"/>
      <c r="U641" s="75"/>
    </row>
    <row r="642" spans="1:21" x14ac:dyDescent="0.2">
      <c r="A642" s="71" t="s">
        <v>398</v>
      </c>
      <c r="B642" s="72" t="s">
        <v>65</v>
      </c>
      <c r="C642" s="73" t="s">
        <v>389</v>
      </c>
      <c r="D642" s="74">
        <v>42808</v>
      </c>
      <c r="E642" s="75"/>
      <c r="F642" s="71">
        <v>129</v>
      </c>
      <c r="G642" s="75">
        <v>3888.3643410852701</v>
      </c>
      <c r="H642" s="70">
        <v>-179.99147286821699</v>
      </c>
      <c r="I642" s="75">
        <v>27.831320825366099</v>
      </c>
      <c r="J642" s="71"/>
      <c r="K642" s="75"/>
      <c r="L642" s="75"/>
      <c r="M642" s="75"/>
      <c r="N642" s="75"/>
      <c r="O642" s="75"/>
      <c r="P642" s="76">
        <v>132.488372093023</v>
      </c>
      <c r="Q642" s="75">
        <v>5.2597629355754396</v>
      </c>
      <c r="R642" s="75">
        <v>25.658139534883698</v>
      </c>
      <c r="S642" s="75">
        <v>1.53986854244027</v>
      </c>
      <c r="T642" s="75"/>
      <c r="U642" s="75"/>
    </row>
    <row r="643" spans="1:21" x14ac:dyDescent="0.2">
      <c r="A643" s="71" t="s">
        <v>398</v>
      </c>
      <c r="B643" s="72" t="s">
        <v>72</v>
      </c>
      <c r="C643" s="73" t="s">
        <v>484</v>
      </c>
      <c r="D643" s="74">
        <v>42800</v>
      </c>
      <c r="E643" s="75"/>
      <c r="F643" s="71">
        <v>36</v>
      </c>
      <c r="G643" s="75">
        <v>6150.5</v>
      </c>
      <c r="H643" s="70">
        <v>-182.361111111111</v>
      </c>
      <c r="I643" s="75">
        <v>35.587767712493303</v>
      </c>
      <c r="J643" s="71"/>
      <c r="K643" s="75"/>
      <c r="L643" s="75"/>
      <c r="M643" s="75">
        <v>786.875</v>
      </c>
      <c r="N643" s="75">
        <v>3.7358462962962999</v>
      </c>
      <c r="O643" s="75">
        <v>0.245447880060773</v>
      </c>
      <c r="P643" s="76">
        <v>171.472222222222</v>
      </c>
      <c r="Q643" s="75">
        <v>12.0160267388628</v>
      </c>
      <c r="R643" s="75">
        <v>28.45</v>
      </c>
      <c r="S643" s="75">
        <v>1.7604810850428501</v>
      </c>
      <c r="T643" s="75"/>
      <c r="U643" s="75"/>
    </row>
    <row r="644" spans="1:21" x14ac:dyDescent="0.2">
      <c r="A644" s="71" t="s">
        <v>398</v>
      </c>
      <c r="B644" s="72" t="s">
        <v>65</v>
      </c>
      <c r="C644" s="73" t="s">
        <v>361</v>
      </c>
      <c r="D644" s="74">
        <v>42931</v>
      </c>
      <c r="E644" s="75"/>
      <c r="F644" s="71">
        <v>79</v>
      </c>
      <c r="G644" s="75">
        <v>5303.6962025316498</v>
      </c>
      <c r="H644" s="70">
        <v>-182.845569620253</v>
      </c>
      <c r="I644" s="75">
        <v>31.210819608293701</v>
      </c>
      <c r="J644" s="71"/>
      <c r="K644" s="75"/>
      <c r="L644" s="75"/>
      <c r="M644" s="75"/>
      <c r="N644" s="75"/>
      <c r="O644" s="75"/>
      <c r="P644" s="76">
        <v>133.16455696202499</v>
      </c>
      <c r="Q644" s="75">
        <v>6.6328441862649496</v>
      </c>
      <c r="R644" s="75">
        <v>31.120253164556999</v>
      </c>
      <c r="S644" s="75">
        <v>3.0159213887734899</v>
      </c>
      <c r="T644" s="75"/>
      <c r="U644" s="75"/>
    </row>
    <row r="645" spans="1:21" x14ac:dyDescent="0.2">
      <c r="A645" s="71" t="s">
        <v>398</v>
      </c>
      <c r="B645" s="72" t="s">
        <v>67</v>
      </c>
      <c r="C645" s="73" t="s">
        <v>485</v>
      </c>
      <c r="D645" s="74">
        <v>42485</v>
      </c>
      <c r="E645" s="75"/>
      <c r="F645" s="71">
        <v>33</v>
      </c>
      <c r="G645" s="75">
        <v>5628.1212121212102</v>
      </c>
      <c r="H645" s="70">
        <v>-189.433333333333</v>
      </c>
      <c r="I645" s="75">
        <v>42.565047072959203</v>
      </c>
      <c r="J645" s="71"/>
      <c r="K645" s="75"/>
      <c r="L645" s="75"/>
      <c r="M645" s="75"/>
      <c r="N645" s="75">
        <v>3.1795633116883102</v>
      </c>
      <c r="O645" s="75">
        <v>0.24968570156146799</v>
      </c>
      <c r="P645" s="76">
        <v>134.272727272727</v>
      </c>
      <c r="Q645" s="75">
        <v>10.206696473029901</v>
      </c>
      <c r="R645" s="75">
        <v>39.756250000000001</v>
      </c>
      <c r="S645" s="75">
        <v>4.4801622268204797</v>
      </c>
      <c r="T645" s="75"/>
      <c r="U645" s="75"/>
    </row>
    <row r="646" spans="1:21" x14ac:dyDescent="0.2">
      <c r="A646" s="71" t="s">
        <v>398</v>
      </c>
      <c r="B646" s="72" t="s">
        <v>72</v>
      </c>
      <c r="C646" s="73" t="s">
        <v>486</v>
      </c>
      <c r="D646" s="74">
        <v>42817</v>
      </c>
      <c r="E646" s="75"/>
      <c r="F646" s="71">
        <v>101</v>
      </c>
      <c r="G646" s="75">
        <v>6632.2970297029697</v>
      </c>
      <c r="H646" s="70">
        <v>-189.90594059405899</v>
      </c>
      <c r="I646" s="75">
        <v>22.3441982113143</v>
      </c>
      <c r="J646" s="71"/>
      <c r="K646" s="75"/>
      <c r="L646" s="75"/>
      <c r="M646" s="75"/>
      <c r="N646" s="75">
        <v>4.0444964539007104</v>
      </c>
      <c r="O646" s="75">
        <v>0.25749132917418999</v>
      </c>
      <c r="P646" s="76">
        <v>161.92079207920801</v>
      </c>
      <c r="Q646" s="75">
        <v>8.1522478606728406</v>
      </c>
      <c r="R646" s="75">
        <v>40.171287128712898</v>
      </c>
      <c r="S646" s="75">
        <v>1.8799664714903901</v>
      </c>
      <c r="T646" s="75"/>
      <c r="U646" s="75"/>
    </row>
    <row r="647" spans="1:21" x14ac:dyDescent="0.2">
      <c r="A647" s="71" t="s">
        <v>398</v>
      </c>
      <c r="B647" s="72" t="s">
        <v>72</v>
      </c>
      <c r="C647" s="73" t="s">
        <v>189</v>
      </c>
      <c r="D647" s="74">
        <v>42953</v>
      </c>
      <c r="E647" s="75"/>
      <c r="F647" s="71">
        <v>43</v>
      </c>
      <c r="G647" s="75">
        <v>4644.4186046511604</v>
      </c>
      <c r="H647" s="70">
        <v>-189.95581395348799</v>
      </c>
      <c r="I647" s="75">
        <v>34.988595880154101</v>
      </c>
      <c r="J647" s="71"/>
      <c r="K647" s="75"/>
      <c r="L647" s="75"/>
      <c r="M647" s="75"/>
      <c r="N647" s="75"/>
      <c r="O647" s="75"/>
      <c r="P647" s="76">
        <v>141.255813953488</v>
      </c>
      <c r="Q647" s="75">
        <v>11.3097970555984</v>
      </c>
      <c r="R647" s="75">
        <v>23.748837209302302</v>
      </c>
      <c r="S647" s="75">
        <v>2.8961814170709701</v>
      </c>
      <c r="T647" s="75"/>
      <c r="U647" s="75"/>
    </row>
    <row r="648" spans="1:21" x14ac:dyDescent="0.2">
      <c r="A648" s="71" t="s">
        <v>398</v>
      </c>
      <c r="B648" s="72" t="s">
        <v>65</v>
      </c>
      <c r="C648" s="73" t="s">
        <v>487</v>
      </c>
      <c r="D648" s="74">
        <v>42786</v>
      </c>
      <c r="E648" s="75">
        <v>1.4150943396226401</v>
      </c>
      <c r="F648" s="71">
        <v>53</v>
      </c>
      <c r="G648" s="75">
        <v>7085.0188679245302</v>
      </c>
      <c r="H648" s="70">
        <v>-190.14716981132099</v>
      </c>
      <c r="I648" s="75">
        <v>37.0488710121979</v>
      </c>
      <c r="J648" s="71"/>
      <c r="K648" s="75"/>
      <c r="L648" s="75"/>
      <c r="M648" s="75"/>
      <c r="N648" s="75">
        <v>3.64720379273504</v>
      </c>
      <c r="O648" s="75">
        <v>0.25057055485924501</v>
      </c>
      <c r="P648" s="76">
        <v>138.56603773584899</v>
      </c>
      <c r="Q648" s="75">
        <v>9.3808899034278106</v>
      </c>
      <c r="R648" s="75">
        <v>66.733962264150904</v>
      </c>
      <c r="S648" s="75">
        <v>6.9830142992758697</v>
      </c>
      <c r="T648" s="75"/>
      <c r="U648" s="75"/>
    </row>
    <row r="649" spans="1:21" x14ac:dyDescent="0.2">
      <c r="A649" s="71" t="s">
        <v>398</v>
      </c>
      <c r="B649" s="72" t="s">
        <v>488</v>
      </c>
      <c r="C649" s="73" t="s">
        <v>489</v>
      </c>
      <c r="D649" s="74">
        <v>42830</v>
      </c>
      <c r="E649" s="75"/>
      <c r="F649" s="71">
        <v>39</v>
      </c>
      <c r="G649" s="75">
        <v>6926.0256410256397</v>
      </c>
      <c r="H649" s="70">
        <v>-190.59487179487201</v>
      </c>
      <c r="I649" s="75">
        <v>37.660423917851801</v>
      </c>
      <c r="J649" s="71"/>
      <c r="K649" s="75"/>
      <c r="L649" s="75"/>
      <c r="M649" s="75"/>
      <c r="N649" s="75">
        <v>3.03639285714286</v>
      </c>
      <c r="O649" s="75">
        <v>0.55365069627895702</v>
      </c>
      <c r="P649" s="76">
        <v>140.461538461538</v>
      </c>
      <c r="Q649" s="75">
        <v>8.9049445812084809</v>
      </c>
      <c r="R649" s="75">
        <v>37.012820512820497</v>
      </c>
      <c r="S649" s="75">
        <v>2.4868783295002399</v>
      </c>
      <c r="T649" s="75"/>
      <c r="U649" s="75"/>
    </row>
    <row r="650" spans="1:21" x14ac:dyDescent="0.2">
      <c r="A650" s="71" t="s">
        <v>398</v>
      </c>
      <c r="B650" s="72" t="s">
        <v>65</v>
      </c>
      <c r="C650" s="73" t="s">
        <v>321</v>
      </c>
      <c r="D650" s="74">
        <v>42620</v>
      </c>
      <c r="E650" s="75"/>
      <c r="F650" s="71">
        <v>28</v>
      </c>
      <c r="G650" s="75">
        <v>4063.1785714285702</v>
      </c>
      <c r="H650" s="70">
        <v>-191.86071428571401</v>
      </c>
      <c r="I650" s="75">
        <v>50.876609561862601</v>
      </c>
      <c r="J650" s="71"/>
      <c r="K650" s="75"/>
      <c r="L650" s="75"/>
      <c r="M650" s="75"/>
      <c r="N650" s="75"/>
      <c r="O650" s="75"/>
      <c r="P650" s="76">
        <v>108.25</v>
      </c>
      <c r="Q650" s="75">
        <v>6.85577518878452</v>
      </c>
      <c r="R650" s="75">
        <v>31.080769230769199</v>
      </c>
      <c r="S650" s="75">
        <v>2.29442816224784</v>
      </c>
      <c r="T650" s="75"/>
      <c r="U650" s="75"/>
    </row>
    <row r="651" spans="1:21" x14ac:dyDescent="0.2">
      <c r="A651" s="71" t="s">
        <v>398</v>
      </c>
      <c r="B651" s="72" t="s">
        <v>72</v>
      </c>
      <c r="C651" s="73" t="s">
        <v>352</v>
      </c>
      <c r="D651" s="74">
        <v>42950</v>
      </c>
      <c r="E651" s="75">
        <v>0.55555555555555602</v>
      </c>
      <c r="F651" s="71">
        <v>45</v>
      </c>
      <c r="G651" s="75">
        <v>4952.2666666666701</v>
      </c>
      <c r="H651" s="70">
        <v>-192.63111111111101</v>
      </c>
      <c r="I651" s="75">
        <v>55.875567999031297</v>
      </c>
      <c r="J651" s="71"/>
      <c r="K651" s="75"/>
      <c r="L651" s="75"/>
      <c r="M651" s="75"/>
      <c r="N651" s="75"/>
      <c r="O651" s="75"/>
      <c r="P651" s="76">
        <v>149.46666666666701</v>
      </c>
      <c r="Q651" s="75">
        <v>7.0638216113925001</v>
      </c>
      <c r="R651" s="75">
        <v>27.0022727272727</v>
      </c>
      <c r="S651" s="75">
        <v>3.07640115490869</v>
      </c>
      <c r="T651" s="75"/>
      <c r="U651" s="75"/>
    </row>
    <row r="652" spans="1:21" x14ac:dyDescent="0.2">
      <c r="A652" s="71" t="s">
        <v>398</v>
      </c>
      <c r="B652" s="72" t="s">
        <v>67</v>
      </c>
      <c r="C652" s="73" t="s">
        <v>311</v>
      </c>
      <c r="D652" s="74">
        <v>42781</v>
      </c>
      <c r="E652" s="75">
        <v>4.1111111111111098E-2</v>
      </c>
      <c r="F652" s="71">
        <v>27</v>
      </c>
      <c r="G652" s="75">
        <v>6665.0740740740703</v>
      </c>
      <c r="H652" s="70">
        <v>-192.93703703703699</v>
      </c>
      <c r="I652" s="75">
        <v>42.949435966084401</v>
      </c>
      <c r="J652" s="71"/>
      <c r="K652" s="75"/>
      <c r="L652" s="75"/>
      <c r="M652" s="75"/>
      <c r="N652" s="75"/>
      <c r="O652" s="75"/>
      <c r="P652" s="76">
        <v>151.03703703703701</v>
      </c>
      <c r="Q652" s="75">
        <v>13.618372193503999</v>
      </c>
      <c r="R652" s="75">
        <v>34.670370370370399</v>
      </c>
      <c r="S652" s="75">
        <v>4.4335672928910297</v>
      </c>
      <c r="T652" s="75"/>
      <c r="U652" s="75"/>
    </row>
    <row r="653" spans="1:21" x14ac:dyDescent="0.2">
      <c r="A653" s="71" t="s">
        <v>398</v>
      </c>
      <c r="B653" s="72" t="s">
        <v>75</v>
      </c>
      <c r="C653" s="73" t="s">
        <v>177</v>
      </c>
      <c r="D653" s="74">
        <v>42794</v>
      </c>
      <c r="E653" s="75"/>
      <c r="F653" s="71">
        <v>32</v>
      </c>
      <c r="G653" s="75">
        <v>3877.4375</v>
      </c>
      <c r="H653" s="70">
        <v>-194.14687499999999</v>
      </c>
      <c r="I653" s="75">
        <v>41.088737072354803</v>
      </c>
      <c r="J653" s="71"/>
      <c r="K653" s="75"/>
      <c r="L653" s="75"/>
      <c r="M653" s="75"/>
      <c r="N653" s="75"/>
      <c r="O653" s="75"/>
      <c r="P653" s="76">
        <v>166.125</v>
      </c>
      <c r="Q653" s="75">
        <v>12.4779442514356</v>
      </c>
      <c r="R653" s="75">
        <v>9.3699999999999992</v>
      </c>
      <c r="S653" s="75">
        <v>1.1399450480806901</v>
      </c>
      <c r="T653" s="75"/>
      <c r="U653" s="75"/>
    </row>
    <row r="654" spans="1:21" x14ac:dyDescent="0.2">
      <c r="A654" s="71" t="s">
        <v>398</v>
      </c>
      <c r="B654" s="72" t="s">
        <v>72</v>
      </c>
      <c r="C654" s="73" t="s">
        <v>331</v>
      </c>
      <c r="D654" s="74">
        <v>42941</v>
      </c>
      <c r="E654" s="75"/>
      <c r="F654" s="71">
        <v>133</v>
      </c>
      <c r="G654" s="75">
        <v>6048.3007518797003</v>
      </c>
      <c r="H654" s="70">
        <v>-194.68045112781999</v>
      </c>
      <c r="I654" s="75">
        <v>29.580535296365198</v>
      </c>
      <c r="J654" s="71"/>
      <c r="K654" s="75"/>
      <c r="L654" s="75"/>
      <c r="M654" s="75"/>
      <c r="N654" s="75"/>
      <c r="O654" s="75"/>
      <c r="P654" s="76">
        <v>158.984962406015</v>
      </c>
      <c r="Q654" s="75">
        <v>6.2711840575023796</v>
      </c>
      <c r="R654" s="75">
        <v>47.000751879699202</v>
      </c>
      <c r="S654" s="75">
        <v>2.7381319741663899</v>
      </c>
      <c r="T654" s="75"/>
      <c r="U654" s="75"/>
    </row>
    <row r="655" spans="1:21" x14ac:dyDescent="0.2">
      <c r="A655" s="71" t="s">
        <v>398</v>
      </c>
      <c r="B655" s="72" t="s">
        <v>141</v>
      </c>
      <c r="C655" s="73" t="s">
        <v>320</v>
      </c>
      <c r="D655" s="74">
        <v>42776</v>
      </c>
      <c r="E655" s="75"/>
      <c r="F655" s="71">
        <v>53</v>
      </c>
      <c r="G655" s="75">
        <v>5350.9433962264102</v>
      </c>
      <c r="H655" s="70">
        <v>-194.77547169811299</v>
      </c>
      <c r="I655" s="75">
        <v>50.476545797606903</v>
      </c>
      <c r="J655" s="71"/>
      <c r="K655" s="75"/>
      <c r="L655" s="75"/>
      <c r="M655" s="75"/>
      <c r="N655" s="75"/>
      <c r="O655" s="75"/>
      <c r="P655" s="76">
        <v>110.52830188679199</v>
      </c>
      <c r="Q655" s="75">
        <v>8.2740875771786495</v>
      </c>
      <c r="R655" s="75">
        <v>32.794117647058798</v>
      </c>
      <c r="S655" s="75">
        <v>3.30742647630961</v>
      </c>
      <c r="T655" s="75"/>
      <c r="U655" s="75"/>
    </row>
    <row r="656" spans="1:21" x14ac:dyDescent="0.2">
      <c r="A656" s="71" t="s">
        <v>398</v>
      </c>
      <c r="B656" s="72" t="s">
        <v>67</v>
      </c>
      <c r="C656" s="73" t="s">
        <v>490</v>
      </c>
      <c r="D656" s="74">
        <v>42936</v>
      </c>
      <c r="E656" s="75"/>
      <c r="F656" s="71">
        <v>59</v>
      </c>
      <c r="G656" s="75">
        <v>5584.9322033898297</v>
      </c>
      <c r="H656" s="70">
        <v>-200.084745762712</v>
      </c>
      <c r="I656" s="75">
        <v>42.989237083799303</v>
      </c>
      <c r="J656" s="71"/>
      <c r="K656" s="75"/>
      <c r="L656" s="75"/>
      <c r="M656" s="75"/>
      <c r="N656" s="75"/>
      <c r="O656" s="75"/>
      <c r="P656" s="76">
        <v>138.84745762711901</v>
      </c>
      <c r="Q656" s="75">
        <v>9.5170895400566309</v>
      </c>
      <c r="R656" s="75">
        <v>58.698275862068897</v>
      </c>
      <c r="S656" s="75">
        <v>4.7416475368226303</v>
      </c>
      <c r="T656" s="75"/>
      <c r="U656" s="75"/>
    </row>
    <row r="657" spans="1:21" x14ac:dyDescent="0.2">
      <c r="A657" s="71" t="s">
        <v>398</v>
      </c>
      <c r="B657" s="72" t="s">
        <v>67</v>
      </c>
      <c r="C657" s="73" t="s">
        <v>491</v>
      </c>
      <c r="D657" s="74">
        <v>42976</v>
      </c>
      <c r="E657" s="75">
        <v>0.37878787878787901</v>
      </c>
      <c r="F657" s="71">
        <v>66</v>
      </c>
      <c r="G657" s="75">
        <v>5846</v>
      </c>
      <c r="H657" s="70">
        <v>-204.96666666666701</v>
      </c>
      <c r="I657" s="75">
        <v>45.671384048453298</v>
      </c>
      <c r="J657" s="71"/>
      <c r="K657" s="75"/>
      <c r="L657" s="75"/>
      <c r="M657" s="75"/>
      <c r="N657" s="75"/>
      <c r="O657" s="75"/>
      <c r="P657" s="76">
        <v>148.25757575757601</v>
      </c>
      <c r="Q657" s="75">
        <v>7.4836670830428096</v>
      </c>
      <c r="R657" s="75">
        <v>39.21875</v>
      </c>
      <c r="S657" s="75">
        <v>3.0954346463464</v>
      </c>
      <c r="T657" s="75"/>
      <c r="U657" s="75"/>
    </row>
    <row r="658" spans="1:21" x14ac:dyDescent="0.2">
      <c r="A658" s="71" t="s">
        <v>398</v>
      </c>
      <c r="B658" s="72" t="s">
        <v>75</v>
      </c>
      <c r="C658" s="73" t="s">
        <v>492</v>
      </c>
      <c r="D658" s="74">
        <v>42685</v>
      </c>
      <c r="E658" s="75">
        <v>8.0625000000000002E-2</v>
      </c>
      <c r="F658" s="71">
        <v>32</v>
      </c>
      <c r="G658" s="75">
        <v>5817.0625</v>
      </c>
      <c r="H658" s="70">
        <v>-207.58750000000001</v>
      </c>
      <c r="I658" s="75">
        <v>57.376536234616502</v>
      </c>
      <c r="J658" s="71"/>
      <c r="K658" s="75"/>
      <c r="L658" s="75"/>
      <c r="M658" s="75"/>
      <c r="N658" s="75"/>
      <c r="O658" s="75"/>
      <c r="P658" s="76">
        <v>139.71875</v>
      </c>
      <c r="Q658" s="75">
        <v>12.8453294492307</v>
      </c>
      <c r="R658" s="75">
        <v>46.809375000000003</v>
      </c>
      <c r="S658" s="75">
        <v>6.5490308926252903</v>
      </c>
      <c r="T658" s="75"/>
      <c r="U658" s="75"/>
    </row>
    <row r="659" spans="1:21" x14ac:dyDescent="0.2">
      <c r="A659" s="71" t="s">
        <v>398</v>
      </c>
      <c r="B659" s="72" t="s">
        <v>65</v>
      </c>
      <c r="C659" s="73" t="s">
        <v>228</v>
      </c>
      <c r="D659" s="74">
        <v>42818</v>
      </c>
      <c r="E659" s="75"/>
      <c r="F659" s="71">
        <v>107</v>
      </c>
      <c r="G659" s="75">
        <v>5528.0934579439299</v>
      </c>
      <c r="H659" s="70">
        <v>-208.33551401869201</v>
      </c>
      <c r="I659" s="75">
        <v>34.757717003467498</v>
      </c>
      <c r="J659" s="71"/>
      <c r="K659" s="75"/>
      <c r="L659" s="75"/>
      <c r="M659" s="75"/>
      <c r="N659" s="75">
        <v>3.76234615384615</v>
      </c>
      <c r="O659" s="75">
        <v>0.315858789979162</v>
      </c>
      <c r="P659" s="76">
        <v>124.14018691588799</v>
      </c>
      <c r="Q659" s="75">
        <v>5.6013678298726104</v>
      </c>
      <c r="R659" s="75">
        <v>38.440566037735898</v>
      </c>
      <c r="S659" s="75">
        <v>2.76033995923861</v>
      </c>
      <c r="T659" s="75"/>
      <c r="U659" s="75"/>
    </row>
    <row r="660" spans="1:21" x14ac:dyDescent="0.2">
      <c r="A660" s="71" t="s">
        <v>398</v>
      </c>
      <c r="B660" s="72" t="s">
        <v>72</v>
      </c>
      <c r="C660" s="73" t="s">
        <v>358</v>
      </c>
      <c r="D660" s="74">
        <v>42653</v>
      </c>
      <c r="E660" s="75"/>
      <c r="F660" s="71">
        <v>33</v>
      </c>
      <c r="G660" s="75">
        <v>5578.30303030303</v>
      </c>
      <c r="H660" s="70">
        <v>-212.41212121212101</v>
      </c>
      <c r="I660" s="75">
        <v>39.672338074373997</v>
      </c>
      <c r="J660" s="71"/>
      <c r="K660" s="75"/>
      <c r="L660" s="75"/>
      <c r="M660" s="75"/>
      <c r="N660" s="75"/>
      <c r="O660" s="75"/>
      <c r="P660" s="76">
        <v>143.78787878787901</v>
      </c>
      <c r="Q660" s="75">
        <v>11.6008226569379</v>
      </c>
      <c r="R660" s="75">
        <v>29.221875000000001</v>
      </c>
      <c r="S660" s="75">
        <v>3.2156990610299498</v>
      </c>
      <c r="T660" s="75"/>
      <c r="U660" s="75"/>
    </row>
    <row r="661" spans="1:21" x14ac:dyDescent="0.2">
      <c r="A661" s="71" t="s">
        <v>398</v>
      </c>
      <c r="B661" s="72" t="s">
        <v>72</v>
      </c>
      <c r="C661" s="73" t="s">
        <v>493</v>
      </c>
      <c r="D661" s="74">
        <v>42771</v>
      </c>
      <c r="E661" s="75"/>
      <c r="F661" s="71">
        <v>35</v>
      </c>
      <c r="G661" s="75">
        <v>6812.4857142857099</v>
      </c>
      <c r="H661" s="70">
        <v>-214.25714285714301</v>
      </c>
      <c r="I661" s="75">
        <v>57.952532486584602</v>
      </c>
      <c r="J661" s="71"/>
      <c r="K661" s="75"/>
      <c r="L661" s="75"/>
      <c r="M661" s="75">
        <v>922.16666666666697</v>
      </c>
      <c r="N661" s="75">
        <v>2.8588752873563199</v>
      </c>
      <c r="O661" s="75">
        <v>0.24711747233508899</v>
      </c>
      <c r="P661" s="76">
        <v>139.771428571429</v>
      </c>
      <c r="Q661" s="75">
        <v>10.6620418145054</v>
      </c>
      <c r="R661" s="75">
        <v>43.371428571428602</v>
      </c>
      <c r="S661" s="75">
        <v>4.5992830486745104</v>
      </c>
      <c r="T661" s="75"/>
      <c r="U661" s="75"/>
    </row>
    <row r="662" spans="1:21" x14ac:dyDescent="0.2">
      <c r="A662" s="71" t="s">
        <v>398</v>
      </c>
      <c r="B662" s="72" t="s">
        <v>67</v>
      </c>
      <c r="C662" s="73" t="s">
        <v>224</v>
      </c>
      <c r="D662" s="74">
        <v>42968</v>
      </c>
      <c r="E662" s="75"/>
      <c r="F662" s="71">
        <v>35</v>
      </c>
      <c r="G662" s="75">
        <v>5561.2285714285699</v>
      </c>
      <c r="H662" s="70">
        <v>-216.431428571429</v>
      </c>
      <c r="I662" s="75">
        <v>58.8921750479021</v>
      </c>
      <c r="J662" s="71"/>
      <c r="K662" s="75"/>
      <c r="L662" s="75"/>
      <c r="M662" s="75"/>
      <c r="N662" s="75"/>
      <c r="O662" s="75"/>
      <c r="P662" s="76">
        <v>122.171428571429</v>
      </c>
      <c r="Q662" s="75">
        <v>6.5419763819500902</v>
      </c>
      <c r="R662" s="75">
        <v>39.937142857142902</v>
      </c>
      <c r="S662" s="75">
        <v>2.8634969680365301</v>
      </c>
      <c r="T662" s="75"/>
      <c r="U662" s="75"/>
    </row>
    <row r="663" spans="1:21" x14ac:dyDescent="0.2">
      <c r="A663" s="71" t="s">
        <v>398</v>
      </c>
      <c r="B663" s="72" t="s">
        <v>75</v>
      </c>
      <c r="C663" s="73" t="s">
        <v>494</v>
      </c>
      <c r="D663" s="74">
        <v>42970</v>
      </c>
      <c r="E663" s="75"/>
      <c r="F663" s="71">
        <v>62</v>
      </c>
      <c r="G663" s="75">
        <v>5258.0161290322603</v>
      </c>
      <c r="H663" s="70">
        <v>-217.258064516129</v>
      </c>
      <c r="I663" s="75">
        <v>41.5726364482774</v>
      </c>
      <c r="J663" s="71"/>
      <c r="K663" s="75"/>
      <c r="L663" s="75"/>
      <c r="M663" s="75"/>
      <c r="N663" s="75"/>
      <c r="O663" s="75"/>
      <c r="P663" s="76">
        <v>143</v>
      </c>
      <c r="Q663" s="75">
        <v>8.8956878780621995</v>
      </c>
      <c r="R663" s="75">
        <v>29.568421052631599</v>
      </c>
      <c r="S663" s="75">
        <v>2.9575284738318102</v>
      </c>
      <c r="T663" s="75"/>
      <c r="U663" s="75"/>
    </row>
    <row r="664" spans="1:21" x14ac:dyDescent="0.2">
      <c r="A664" s="71" t="s">
        <v>398</v>
      </c>
      <c r="B664" s="72" t="s">
        <v>75</v>
      </c>
      <c r="C664" s="73" t="s">
        <v>151</v>
      </c>
      <c r="D664" s="74">
        <v>42789</v>
      </c>
      <c r="E664" s="75"/>
      <c r="F664" s="71">
        <v>38</v>
      </c>
      <c r="G664" s="75">
        <v>4164.3684210526299</v>
      </c>
      <c r="H664" s="70">
        <v>-218.605263157895</v>
      </c>
      <c r="I664" s="75">
        <v>42.540612667615697</v>
      </c>
      <c r="J664" s="71"/>
      <c r="K664" s="75"/>
      <c r="L664" s="75"/>
      <c r="M664" s="75"/>
      <c r="N664" s="75"/>
      <c r="O664" s="75"/>
      <c r="P664" s="76">
        <v>168.710526315789</v>
      </c>
      <c r="Q664" s="75">
        <v>10.309292849350999</v>
      </c>
      <c r="R664" s="75">
        <v>25.981578947368401</v>
      </c>
      <c r="S664" s="75">
        <v>2.1607808216192699</v>
      </c>
      <c r="T664" s="75"/>
      <c r="U664" s="75"/>
    </row>
    <row r="665" spans="1:21" x14ac:dyDescent="0.2">
      <c r="A665" s="71" t="s">
        <v>398</v>
      </c>
      <c r="B665" s="72" t="s">
        <v>65</v>
      </c>
      <c r="C665" s="73" t="s">
        <v>495</v>
      </c>
      <c r="D665" s="74">
        <v>42652</v>
      </c>
      <c r="E665" s="75"/>
      <c r="F665" s="71">
        <v>26</v>
      </c>
      <c r="G665" s="75">
        <v>3367.3076923076901</v>
      </c>
      <c r="H665" s="70">
        <v>-227.80769230769201</v>
      </c>
      <c r="I665" s="75">
        <v>30.013123244072901</v>
      </c>
      <c r="J665" s="71"/>
      <c r="K665" s="75"/>
      <c r="L665" s="75"/>
      <c r="M665" s="75"/>
      <c r="N665" s="75"/>
      <c r="O665" s="75"/>
      <c r="P665" s="76">
        <v>162</v>
      </c>
      <c r="Q665" s="75">
        <v>14.3102975295629</v>
      </c>
      <c r="R665" s="75">
        <v>14.692307692307701</v>
      </c>
      <c r="S665" s="75">
        <v>1.26521415732884</v>
      </c>
      <c r="T665" s="75"/>
      <c r="U665" s="75"/>
    </row>
    <row r="666" spans="1:21" x14ac:dyDescent="0.2">
      <c r="A666" s="71" t="s">
        <v>398</v>
      </c>
      <c r="B666" s="72" t="s">
        <v>72</v>
      </c>
      <c r="C666" s="73" t="s">
        <v>316</v>
      </c>
      <c r="D666" s="74">
        <v>42490</v>
      </c>
      <c r="E666" s="75"/>
      <c r="F666" s="71">
        <v>102</v>
      </c>
      <c r="G666" s="75">
        <v>3061.0686274509799</v>
      </c>
      <c r="H666" s="70">
        <v>-231.821568627451</v>
      </c>
      <c r="I666" s="75">
        <v>28.552012966391999</v>
      </c>
      <c r="J666" s="71"/>
      <c r="K666" s="75"/>
      <c r="L666" s="75"/>
      <c r="M666" s="75"/>
      <c r="N666" s="75"/>
      <c r="O666" s="75"/>
      <c r="P666" s="76">
        <v>157.14705882352899</v>
      </c>
      <c r="Q666" s="75">
        <v>6.56745825064543</v>
      </c>
      <c r="R666" s="75">
        <v>21.214705882352899</v>
      </c>
      <c r="S666" s="75">
        <v>1.3220472621742001</v>
      </c>
      <c r="T666" s="75"/>
      <c r="U666" s="75"/>
    </row>
    <row r="667" spans="1:21" x14ac:dyDescent="0.2">
      <c r="A667" s="71" t="s">
        <v>398</v>
      </c>
      <c r="B667" s="72" t="s">
        <v>72</v>
      </c>
      <c r="C667" s="73" t="s">
        <v>260</v>
      </c>
      <c r="D667" s="74">
        <v>42905</v>
      </c>
      <c r="E667" s="75">
        <v>0.54043165467625898</v>
      </c>
      <c r="F667" s="71">
        <v>139</v>
      </c>
      <c r="G667" s="75">
        <v>4957.6546762589896</v>
      </c>
      <c r="H667" s="70">
        <v>-238.09928057554001</v>
      </c>
      <c r="I667" s="75">
        <v>24.3275014577737</v>
      </c>
      <c r="J667" s="71"/>
      <c r="K667" s="75"/>
      <c r="L667" s="75"/>
      <c r="M667" s="75"/>
      <c r="N667" s="75"/>
      <c r="O667" s="75"/>
      <c r="P667" s="76">
        <v>171.676258992806</v>
      </c>
      <c r="Q667" s="75">
        <v>5.7323638574643203</v>
      </c>
      <c r="R667" s="75">
        <v>28.378832116788299</v>
      </c>
      <c r="S667" s="75">
        <v>1.82910766624597</v>
      </c>
      <c r="T667" s="75"/>
      <c r="U667" s="75"/>
    </row>
    <row r="668" spans="1:21" x14ac:dyDescent="0.2">
      <c r="A668" s="71" t="s">
        <v>398</v>
      </c>
      <c r="B668" s="72" t="s">
        <v>67</v>
      </c>
      <c r="C668" s="73" t="s">
        <v>496</v>
      </c>
      <c r="D668" s="74">
        <v>42571</v>
      </c>
      <c r="E668" s="75"/>
      <c r="F668" s="71">
        <v>140</v>
      </c>
      <c r="G668" s="75">
        <v>6909.9571428571398</v>
      </c>
      <c r="H668" s="70">
        <v>-242.797857142857</v>
      </c>
      <c r="I668" s="75">
        <v>31.527895468457</v>
      </c>
      <c r="J668" s="71"/>
      <c r="K668" s="75"/>
      <c r="L668" s="75"/>
      <c r="M668" s="75"/>
      <c r="N668" s="75">
        <v>3.7753895385587901</v>
      </c>
      <c r="O668" s="75">
        <v>0.14063133204669401</v>
      </c>
      <c r="P668" s="76">
        <v>140.78571428571399</v>
      </c>
      <c r="Q668" s="75">
        <v>5.3581855785490697</v>
      </c>
      <c r="R668" s="75">
        <v>43.6484375</v>
      </c>
      <c r="S668" s="75">
        <v>2.5413458464151</v>
      </c>
      <c r="T668" s="75"/>
      <c r="U668" s="75"/>
    </row>
    <row r="669" spans="1:21" x14ac:dyDescent="0.2">
      <c r="A669" s="71" t="s">
        <v>398</v>
      </c>
      <c r="B669" s="72" t="s">
        <v>67</v>
      </c>
      <c r="C669" s="73" t="s">
        <v>310</v>
      </c>
      <c r="D669" s="74">
        <v>42878</v>
      </c>
      <c r="E669" s="75"/>
      <c r="F669" s="71">
        <v>99</v>
      </c>
      <c r="G669" s="75">
        <v>5932.6868686868702</v>
      </c>
      <c r="H669" s="70">
        <v>-243.530303030303</v>
      </c>
      <c r="I669" s="75">
        <v>34.154812473788397</v>
      </c>
      <c r="J669" s="71"/>
      <c r="K669" s="75"/>
      <c r="L669" s="75"/>
      <c r="M669" s="75"/>
      <c r="N669" s="75">
        <v>2.3727674418604701</v>
      </c>
      <c r="O669" s="75">
        <v>0.31306764053397801</v>
      </c>
      <c r="P669" s="76">
        <v>142.31313131313101</v>
      </c>
      <c r="Q669" s="75">
        <v>6.5313516371680498</v>
      </c>
      <c r="R669" s="75">
        <v>46.380808080808102</v>
      </c>
      <c r="S669" s="75">
        <v>3.0062179349565601</v>
      </c>
      <c r="T669" s="75"/>
      <c r="U669" s="75"/>
    </row>
    <row r="670" spans="1:21" x14ac:dyDescent="0.2">
      <c r="A670" s="71" t="s">
        <v>398</v>
      </c>
      <c r="B670" s="72" t="s">
        <v>65</v>
      </c>
      <c r="C670" s="73" t="s">
        <v>312</v>
      </c>
      <c r="D670" s="74">
        <v>42709</v>
      </c>
      <c r="E670" s="75"/>
      <c r="F670" s="71">
        <v>26</v>
      </c>
      <c r="G670" s="75">
        <v>3120.6923076923099</v>
      </c>
      <c r="H670" s="70">
        <v>-246.95769230769201</v>
      </c>
      <c r="I670" s="75">
        <v>50.4925688890727</v>
      </c>
      <c r="J670" s="71"/>
      <c r="K670" s="75"/>
      <c r="L670" s="75"/>
      <c r="M670" s="75"/>
      <c r="N670" s="75"/>
      <c r="O670" s="75"/>
      <c r="P670" s="76">
        <v>201.269230769231</v>
      </c>
      <c r="Q670" s="75">
        <v>12.973767342343301</v>
      </c>
      <c r="R670" s="75">
        <v>13.348000000000001</v>
      </c>
      <c r="S670" s="75">
        <v>1.2245151421413001</v>
      </c>
      <c r="T670" s="75"/>
      <c r="U670" s="75"/>
    </row>
    <row r="671" spans="1:21" x14ac:dyDescent="0.2">
      <c r="A671" s="71" t="s">
        <v>398</v>
      </c>
      <c r="B671" s="72" t="s">
        <v>141</v>
      </c>
      <c r="C671" s="73" t="s">
        <v>362</v>
      </c>
      <c r="D671" s="74">
        <v>42948</v>
      </c>
      <c r="E671" s="75"/>
      <c r="F671" s="71">
        <v>64</v>
      </c>
      <c r="G671" s="75">
        <v>5213.875</v>
      </c>
      <c r="H671" s="70">
        <v>-255.640625</v>
      </c>
      <c r="I671" s="75">
        <v>31.147186562316801</v>
      </c>
      <c r="J671" s="71"/>
      <c r="K671" s="75"/>
      <c r="L671" s="75"/>
      <c r="M671" s="75"/>
      <c r="N671" s="75"/>
      <c r="O671" s="75"/>
      <c r="P671" s="76">
        <v>110.3125</v>
      </c>
      <c r="Q671" s="75">
        <v>5.6107126754263996</v>
      </c>
      <c r="R671" s="75">
        <v>37.807936507936503</v>
      </c>
      <c r="S671" s="75">
        <v>3.0219755812477098</v>
      </c>
      <c r="T671" s="75"/>
      <c r="U671" s="75"/>
    </row>
    <row r="672" spans="1:21" x14ac:dyDescent="0.2">
      <c r="A672" s="71" t="s">
        <v>398</v>
      </c>
      <c r="B672" s="72" t="s">
        <v>88</v>
      </c>
      <c r="C672" s="73" t="s">
        <v>497</v>
      </c>
      <c r="D672" s="74">
        <v>42954</v>
      </c>
      <c r="E672" s="75">
        <v>0.31981617647058802</v>
      </c>
      <c r="F672" s="71">
        <v>272</v>
      </c>
      <c r="G672" s="75">
        <v>7548.1801470588198</v>
      </c>
      <c r="H672" s="70">
        <v>-256.34264705882401</v>
      </c>
      <c r="I672" s="75">
        <v>27.4157765115697</v>
      </c>
      <c r="J672" s="71"/>
      <c r="K672" s="75"/>
      <c r="L672" s="75"/>
      <c r="M672" s="75">
        <v>957</v>
      </c>
      <c r="N672" s="75">
        <v>4.6762306216931204</v>
      </c>
      <c r="O672" s="75">
        <v>0.22147535654801601</v>
      </c>
      <c r="P672" s="76">
        <v>148.29044117647101</v>
      </c>
      <c r="Q672" s="75">
        <v>2.8746798293497098</v>
      </c>
      <c r="R672" s="75">
        <v>55.1816176470588</v>
      </c>
      <c r="S672" s="75">
        <v>2.05150784760303</v>
      </c>
      <c r="T672" s="75"/>
      <c r="U672" s="75"/>
    </row>
    <row r="673" spans="1:21" x14ac:dyDescent="0.2">
      <c r="A673" s="71" t="s">
        <v>398</v>
      </c>
      <c r="B673" s="72" t="s">
        <v>65</v>
      </c>
      <c r="C673" s="73" t="s">
        <v>350</v>
      </c>
      <c r="D673" s="74">
        <v>42943</v>
      </c>
      <c r="E673" s="75"/>
      <c r="F673" s="71">
        <v>35</v>
      </c>
      <c r="G673" s="75">
        <v>4045.62857142857</v>
      </c>
      <c r="H673" s="70">
        <v>-259.36857142857099</v>
      </c>
      <c r="I673" s="75">
        <v>49.062776417279103</v>
      </c>
      <c r="J673" s="71"/>
      <c r="K673" s="75"/>
      <c r="L673" s="75"/>
      <c r="M673" s="75"/>
      <c r="N673" s="75"/>
      <c r="O673" s="75"/>
      <c r="P673" s="76">
        <v>142.542857142857</v>
      </c>
      <c r="Q673" s="75">
        <v>12.400212986592001</v>
      </c>
      <c r="R673" s="75">
        <v>23.0942857142857</v>
      </c>
      <c r="S673" s="75">
        <v>2.6556201474132002</v>
      </c>
      <c r="T673" s="75"/>
      <c r="U673" s="75"/>
    </row>
    <row r="674" spans="1:21" x14ac:dyDescent="0.2">
      <c r="A674" s="71" t="s">
        <v>398</v>
      </c>
      <c r="B674" s="72" t="s">
        <v>65</v>
      </c>
      <c r="C674" s="73" t="s">
        <v>298</v>
      </c>
      <c r="D674" s="74">
        <v>42450</v>
      </c>
      <c r="E674" s="75">
        <v>0.49019607843137297</v>
      </c>
      <c r="F674" s="71">
        <v>51</v>
      </c>
      <c r="G674" s="75">
        <v>4219.8235294117603</v>
      </c>
      <c r="H674" s="70">
        <v>-264.933333333333</v>
      </c>
      <c r="I674" s="75">
        <v>41.505908076185499</v>
      </c>
      <c r="J674" s="71"/>
      <c r="K674" s="75"/>
      <c r="L674" s="75"/>
      <c r="M674" s="75"/>
      <c r="N674" s="75"/>
      <c r="O674" s="75"/>
      <c r="P674" s="76">
        <v>166.862745098039</v>
      </c>
      <c r="Q674" s="75">
        <v>8.7920650324916991</v>
      </c>
      <c r="R674" s="75">
        <v>13.7607843137255</v>
      </c>
      <c r="S674" s="75">
        <v>1.3869166773999</v>
      </c>
      <c r="T674" s="75"/>
      <c r="U674" s="75"/>
    </row>
    <row r="675" spans="1:21" x14ac:dyDescent="0.2">
      <c r="A675" s="71" t="s">
        <v>398</v>
      </c>
      <c r="B675" s="72" t="s">
        <v>72</v>
      </c>
      <c r="C675" s="73" t="s">
        <v>302</v>
      </c>
      <c r="D675" s="74">
        <v>42809</v>
      </c>
      <c r="E675" s="75"/>
      <c r="F675" s="71">
        <v>29</v>
      </c>
      <c r="G675" s="75">
        <v>3726.5862068965498</v>
      </c>
      <c r="H675" s="70">
        <v>-280.32413793103501</v>
      </c>
      <c r="I675" s="75">
        <v>42.074245206935203</v>
      </c>
      <c r="J675" s="71"/>
      <c r="K675" s="75"/>
      <c r="L675" s="75"/>
      <c r="M675" s="75"/>
      <c r="N675" s="75"/>
      <c r="O675" s="75"/>
      <c r="P675" s="76">
        <v>155.96551724137899</v>
      </c>
      <c r="Q675" s="75">
        <v>11.2769090066991</v>
      </c>
      <c r="R675" s="75">
        <v>20.814814814814799</v>
      </c>
      <c r="S675" s="75">
        <v>2.664832187934</v>
      </c>
      <c r="T675" s="75"/>
      <c r="U675" s="75"/>
    </row>
    <row r="676" spans="1:21" x14ac:dyDescent="0.2">
      <c r="A676" s="71" t="s">
        <v>398</v>
      </c>
      <c r="B676" s="72" t="s">
        <v>75</v>
      </c>
      <c r="C676" s="73" t="s">
        <v>202</v>
      </c>
      <c r="D676" s="74">
        <v>42807</v>
      </c>
      <c r="E676" s="75">
        <v>0.92592592592592604</v>
      </c>
      <c r="F676" s="71">
        <v>27</v>
      </c>
      <c r="G676" s="75">
        <v>5235.25925925926</v>
      </c>
      <c r="H676" s="70">
        <v>-281.13333333333298</v>
      </c>
      <c r="I676" s="75">
        <v>68.457302599520304</v>
      </c>
      <c r="J676" s="71"/>
      <c r="K676" s="75"/>
      <c r="L676" s="75"/>
      <c r="M676" s="75"/>
      <c r="N676" s="75"/>
      <c r="O676" s="75"/>
      <c r="P676" s="76">
        <v>206.40740740740699</v>
      </c>
      <c r="Q676" s="75">
        <v>15.1045981998369</v>
      </c>
      <c r="R676" s="75">
        <v>26.475000000000001</v>
      </c>
      <c r="S676" s="75">
        <v>4.4756476739628699</v>
      </c>
      <c r="T676" s="75"/>
      <c r="U676" s="75"/>
    </row>
    <row r="677" spans="1:21" x14ac:dyDescent="0.2">
      <c r="A677" s="71" t="s">
        <v>398</v>
      </c>
      <c r="B677" s="72" t="s">
        <v>141</v>
      </c>
      <c r="C677" s="73" t="s">
        <v>338</v>
      </c>
      <c r="D677" s="74">
        <v>42943</v>
      </c>
      <c r="E677" s="75">
        <v>5.9026548672566397E-2</v>
      </c>
      <c r="F677" s="71">
        <v>113</v>
      </c>
      <c r="G677" s="75">
        <v>4740.0353982300903</v>
      </c>
      <c r="H677" s="70">
        <v>-291</v>
      </c>
      <c r="I677" s="75">
        <v>32.781271874567203</v>
      </c>
      <c r="J677" s="71"/>
      <c r="K677" s="75"/>
      <c r="L677" s="75"/>
      <c r="M677" s="75"/>
      <c r="N677" s="75"/>
      <c r="O677" s="75"/>
      <c r="P677" s="76">
        <v>154.92035398230101</v>
      </c>
      <c r="Q677" s="75">
        <v>5.3746216988696904</v>
      </c>
      <c r="R677" s="75">
        <v>22.576576576576599</v>
      </c>
      <c r="S677" s="75">
        <v>1.8343978541286201</v>
      </c>
      <c r="T677" s="75"/>
      <c r="U677" s="75"/>
    </row>
    <row r="678" spans="1:21" x14ac:dyDescent="0.2">
      <c r="A678" s="71" t="s">
        <v>398</v>
      </c>
      <c r="B678" s="72" t="s">
        <v>65</v>
      </c>
      <c r="C678" s="73" t="s">
        <v>207</v>
      </c>
      <c r="D678" s="74">
        <v>42740</v>
      </c>
      <c r="E678" s="75"/>
      <c r="F678" s="71">
        <v>66</v>
      </c>
      <c r="G678" s="75">
        <v>4601.2727272727298</v>
      </c>
      <c r="H678" s="70">
        <v>-295.79242424242398</v>
      </c>
      <c r="I678" s="75">
        <v>35.172132518187603</v>
      </c>
      <c r="J678" s="71"/>
      <c r="K678" s="75"/>
      <c r="L678" s="75"/>
      <c r="M678" s="75"/>
      <c r="N678" s="75"/>
      <c r="O678" s="75"/>
      <c r="P678" s="76">
        <v>163.87878787878799</v>
      </c>
      <c r="Q678" s="75">
        <v>7.3764103041428903</v>
      </c>
      <c r="R678" s="75">
        <v>20.65</v>
      </c>
      <c r="S678" s="75">
        <v>1.6631271272791599</v>
      </c>
      <c r="T678" s="75"/>
      <c r="U678" s="75"/>
    </row>
    <row r="679" spans="1:21" x14ac:dyDescent="0.2">
      <c r="A679" s="71" t="s">
        <v>398</v>
      </c>
      <c r="B679" s="72" t="s">
        <v>88</v>
      </c>
      <c r="C679" s="73" t="s">
        <v>393</v>
      </c>
      <c r="D679" s="74">
        <v>42804</v>
      </c>
      <c r="E679" s="75"/>
      <c r="F679" s="71">
        <v>30</v>
      </c>
      <c r="G679" s="75">
        <v>5427.3666666666704</v>
      </c>
      <c r="H679" s="70">
        <v>-352.49666666666701</v>
      </c>
      <c r="I679" s="75">
        <v>50.159359260819301</v>
      </c>
      <c r="J679" s="71"/>
      <c r="K679" s="75"/>
      <c r="L679" s="75"/>
      <c r="M679" s="75">
        <v>751.66666666666697</v>
      </c>
      <c r="N679" s="75"/>
      <c r="O679" s="75"/>
      <c r="P679" s="76">
        <v>131.80000000000001</v>
      </c>
      <c r="Q679" s="75">
        <v>9.2306834655608991</v>
      </c>
      <c r="R679" s="75">
        <v>42.2</v>
      </c>
      <c r="S679" s="75">
        <v>5.90004480793427</v>
      </c>
      <c r="T679" s="75"/>
      <c r="U679" s="75"/>
    </row>
    <row r="680" spans="1:21" x14ac:dyDescent="0.2">
      <c r="A680" s="71" t="s">
        <v>498</v>
      </c>
      <c r="B680" s="72" t="s">
        <v>65</v>
      </c>
      <c r="C680" s="73" t="s">
        <v>399</v>
      </c>
      <c r="D680" s="74">
        <v>42967</v>
      </c>
      <c r="E680" s="75">
        <v>0.41398305084745801</v>
      </c>
      <c r="F680" s="71">
        <v>118</v>
      </c>
      <c r="G680" s="75">
        <v>8434.9661016949194</v>
      </c>
      <c r="H680" s="70">
        <v>239.42372881355899</v>
      </c>
      <c r="I680" s="75">
        <v>29.595758558254801</v>
      </c>
      <c r="J680" s="71"/>
      <c r="K680" s="75"/>
      <c r="L680" s="75"/>
      <c r="M680" s="75"/>
      <c r="N680" s="75"/>
      <c r="O680" s="75"/>
      <c r="P680" s="76">
        <v>154.16101694915301</v>
      </c>
      <c r="Q680" s="75">
        <v>4.9876418381003704</v>
      </c>
      <c r="R680" s="75">
        <v>54.515254237288097</v>
      </c>
      <c r="S680" s="75">
        <v>2.8718512355659298</v>
      </c>
      <c r="T680" s="75"/>
      <c r="U680" s="75"/>
    </row>
    <row r="681" spans="1:21" x14ac:dyDescent="0.2">
      <c r="A681" s="71" t="s">
        <v>498</v>
      </c>
      <c r="B681" s="72" t="s">
        <v>65</v>
      </c>
      <c r="C681" s="73" t="s">
        <v>481</v>
      </c>
      <c r="D681" s="74">
        <v>42689</v>
      </c>
      <c r="E681" s="75">
        <v>0.254328358208955</v>
      </c>
      <c r="F681" s="71">
        <v>67</v>
      </c>
      <c r="G681" s="75">
        <v>4457.1641791044804</v>
      </c>
      <c r="H681" s="70">
        <v>176.119402985075</v>
      </c>
      <c r="I681" s="75">
        <v>53.1892599857592</v>
      </c>
      <c r="J681" s="71"/>
      <c r="K681" s="75"/>
      <c r="L681" s="75"/>
      <c r="M681" s="75"/>
      <c r="N681" s="75"/>
      <c r="O681" s="75"/>
      <c r="P681" s="76">
        <v>171.119402985075</v>
      </c>
      <c r="Q681" s="75">
        <v>7.02417233626318</v>
      </c>
      <c r="R681" s="75">
        <v>33.8564516129032</v>
      </c>
      <c r="S681" s="75">
        <v>2.9619788975922501</v>
      </c>
      <c r="T681" s="75"/>
      <c r="U681" s="75"/>
    </row>
    <row r="682" spans="1:21" x14ac:dyDescent="0.2">
      <c r="A682" s="71" t="s">
        <v>498</v>
      </c>
      <c r="B682" s="72" t="s">
        <v>141</v>
      </c>
      <c r="C682" s="73" t="s">
        <v>270</v>
      </c>
      <c r="D682" s="74">
        <v>42870</v>
      </c>
      <c r="E682" s="75">
        <v>0.134146341463415</v>
      </c>
      <c r="F682" s="71">
        <v>164</v>
      </c>
      <c r="G682" s="75">
        <v>5972.7987804878003</v>
      </c>
      <c r="H682" s="70">
        <v>95.512195121951294</v>
      </c>
      <c r="I682" s="75">
        <v>31.288919033300001</v>
      </c>
      <c r="J682" s="71"/>
      <c r="K682" s="75"/>
      <c r="L682" s="75"/>
      <c r="M682" s="75"/>
      <c r="N682" s="75"/>
      <c r="O682" s="75"/>
      <c r="P682" s="76">
        <v>145.15243902438999</v>
      </c>
      <c r="Q682" s="75">
        <v>3.9278963939638798</v>
      </c>
      <c r="R682" s="75">
        <v>52.2932515337423</v>
      </c>
      <c r="S682" s="75">
        <v>2.41096175765193</v>
      </c>
      <c r="T682" s="75"/>
      <c r="U682" s="75"/>
    </row>
    <row r="683" spans="1:21" x14ac:dyDescent="0.2">
      <c r="A683" s="71" t="s">
        <v>498</v>
      </c>
      <c r="B683" s="72" t="s">
        <v>65</v>
      </c>
      <c r="C683" s="73" t="s">
        <v>217</v>
      </c>
      <c r="D683" s="74">
        <v>42506</v>
      </c>
      <c r="E683" s="75">
        <v>0.19666666666666699</v>
      </c>
      <c r="F683" s="71">
        <v>48</v>
      </c>
      <c r="G683" s="75">
        <v>5790.0625</v>
      </c>
      <c r="H683" s="70">
        <v>48.841666666666598</v>
      </c>
      <c r="I683" s="75">
        <v>69.198586403369504</v>
      </c>
      <c r="J683" s="71"/>
      <c r="K683" s="75"/>
      <c r="L683" s="75"/>
      <c r="M683" s="75"/>
      <c r="N683" s="75"/>
      <c r="O683" s="75"/>
      <c r="P683" s="76">
        <v>137.770833333333</v>
      </c>
      <c r="Q683" s="75">
        <v>7.2737285686358399</v>
      </c>
      <c r="R683" s="75">
        <v>47.347916666666698</v>
      </c>
      <c r="S683" s="75">
        <v>4.1844051383146903</v>
      </c>
      <c r="T683" s="75"/>
      <c r="U683" s="75"/>
    </row>
    <row r="684" spans="1:21" x14ac:dyDescent="0.2">
      <c r="A684" s="71" t="s">
        <v>498</v>
      </c>
      <c r="B684" s="72" t="s">
        <v>72</v>
      </c>
      <c r="C684" s="73" t="s">
        <v>325</v>
      </c>
      <c r="D684" s="74">
        <v>42877</v>
      </c>
      <c r="E684" s="75">
        <v>3.58333333333333E-2</v>
      </c>
      <c r="F684" s="71">
        <v>48</v>
      </c>
      <c r="G684" s="75">
        <v>4010.6041666666702</v>
      </c>
      <c r="H684" s="70">
        <v>-24.274999999999999</v>
      </c>
      <c r="I684" s="75">
        <v>40.175879453891397</v>
      </c>
      <c r="J684" s="71"/>
      <c r="K684" s="75"/>
      <c r="L684" s="75"/>
      <c r="M684" s="75"/>
      <c r="N684" s="75"/>
      <c r="O684" s="75"/>
      <c r="P684" s="76">
        <v>159.375</v>
      </c>
      <c r="Q684" s="75">
        <v>6.8433993279438301</v>
      </c>
      <c r="R684" s="75">
        <v>28.3276595744681</v>
      </c>
      <c r="S684" s="75">
        <v>3.22234006668194</v>
      </c>
      <c r="T684" s="75"/>
      <c r="U684" s="75"/>
    </row>
    <row r="685" spans="1:21" x14ac:dyDescent="0.2">
      <c r="A685" s="71" t="s">
        <v>498</v>
      </c>
      <c r="B685" s="72" t="s">
        <v>65</v>
      </c>
      <c r="C685" s="73" t="s">
        <v>499</v>
      </c>
      <c r="D685" s="74">
        <v>42461</v>
      </c>
      <c r="E685" s="75">
        <v>1.3866666666666701E-2</v>
      </c>
      <c r="F685" s="71">
        <v>225</v>
      </c>
      <c r="G685" s="75">
        <v>4598.76</v>
      </c>
      <c r="H685" s="70">
        <v>-52.928125000000101</v>
      </c>
      <c r="I685" s="75">
        <v>19.7728444139284</v>
      </c>
      <c r="J685" s="71"/>
      <c r="K685" s="75"/>
      <c r="L685" s="75"/>
      <c r="M685" s="75"/>
      <c r="N685" s="75"/>
      <c r="O685" s="75"/>
      <c r="P685" s="76">
        <v>159.42222222222199</v>
      </c>
      <c r="Q685" s="75">
        <v>4.7016986310945796</v>
      </c>
      <c r="R685" s="75">
        <v>30.5217777777778</v>
      </c>
      <c r="S685" s="75">
        <v>1.3050293684654499</v>
      </c>
      <c r="T685" s="75"/>
      <c r="U685" s="75"/>
    </row>
    <row r="686" spans="1:21" x14ac:dyDescent="0.2">
      <c r="A686" s="71" t="s">
        <v>498</v>
      </c>
      <c r="B686" s="72" t="s">
        <v>65</v>
      </c>
      <c r="C686" s="73" t="s">
        <v>280</v>
      </c>
      <c r="D686" s="74">
        <v>42905</v>
      </c>
      <c r="E686" s="75">
        <v>7.9445783132530104E-2</v>
      </c>
      <c r="F686" s="71">
        <v>415</v>
      </c>
      <c r="G686" s="75">
        <v>4585.2</v>
      </c>
      <c r="H686" s="70">
        <v>-60.052530120481997</v>
      </c>
      <c r="I686" s="75">
        <v>22.635105603331102</v>
      </c>
      <c r="J686" s="71"/>
      <c r="K686" s="75"/>
      <c r="L686" s="75"/>
      <c r="M686" s="75"/>
      <c r="N686" s="75"/>
      <c r="O686" s="75"/>
      <c r="P686" s="76">
        <v>154.16144578313299</v>
      </c>
      <c r="Q686" s="75">
        <v>2.7471381186892301</v>
      </c>
      <c r="R686" s="75">
        <v>30.622164948453602</v>
      </c>
      <c r="S686" s="75">
        <v>1.30903270391725</v>
      </c>
      <c r="T686" s="75"/>
      <c r="U686" s="75"/>
    </row>
    <row r="687" spans="1:21" x14ac:dyDescent="0.2">
      <c r="A687" s="71" t="s">
        <v>498</v>
      </c>
      <c r="B687" s="72" t="s">
        <v>65</v>
      </c>
      <c r="C687" s="73" t="s">
        <v>500</v>
      </c>
      <c r="D687" s="74">
        <v>42872</v>
      </c>
      <c r="E687" s="75">
        <v>6.1502347417840397E-3</v>
      </c>
      <c r="F687" s="71">
        <v>213</v>
      </c>
      <c r="G687" s="75">
        <v>5547.0751173708904</v>
      </c>
      <c r="H687" s="70">
        <v>-69.042253521126696</v>
      </c>
      <c r="I687" s="75">
        <v>26.265582781721299</v>
      </c>
      <c r="J687" s="71"/>
      <c r="K687" s="75"/>
      <c r="L687" s="75"/>
      <c r="M687" s="75"/>
      <c r="N687" s="75"/>
      <c r="O687" s="75"/>
      <c r="P687" s="76">
        <v>147.00938967136199</v>
      </c>
      <c r="Q687" s="75">
        <v>3.76233902074277</v>
      </c>
      <c r="R687" s="75">
        <v>37.153431372549001</v>
      </c>
      <c r="S687" s="75">
        <v>1.7301533429496201</v>
      </c>
      <c r="T687" s="75"/>
      <c r="U687" s="75"/>
    </row>
    <row r="688" spans="1:21" x14ac:dyDescent="0.2">
      <c r="A688" s="71" t="s">
        <v>498</v>
      </c>
      <c r="B688" s="72" t="s">
        <v>72</v>
      </c>
      <c r="C688" s="73" t="s">
        <v>284</v>
      </c>
      <c r="D688" s="74">
        <v>42755</v>
      </c>
      <c r="E688" s="75"/>
      <c r="F688" s="71">
        <v>33</v>
      </c>
      <c r="G688" s="75">
        <v>5136.2121212121201</v>
      </c>
      <c r="H688" s="70">
        <v>-79.806451612903203</v>
      </c>
      <c r="I688" s="75">
        <v>62.898109607212703</v>
      </c>
      <c r="J688" s="71"/>
      <c r="K688" s="75"/>
      <c r="L688" s="75"/>
      <c r="M688" s="75"/>
      <c r="N688" s="75"/>
      <c r="O688" s="75"/>
      <c r="P688" s="76">
        <v>137.24242424242399</v>
      </c>
      <c r="Q688" s="75">
        <v>9.0966017530014405</v>
      </c>
      <c r="R688" s="75">
        <v>38.822580645161302</v>
      </c>
      <c r="S688" s="75">
        <v>4.8290935271682196</v>
      </c>
      <c r="T688" s="75"/>
      <c r="U688" s="75"/>
    </row>
    <row r="689" spans="1:21" x14ac:dyDescent="0.2">
      <c r="A689" s="71" t="s">
        <v>498</v>
      </c>
      <c r="B689" s="72" t="s">
        <v>65</v>
      </c>
      <c r="C689" s="73" t="s">
        <v>426</v>
      </c>
      <c r="D689" s="74">
        <v>42813</v>
      </c>
      <c r="E689" s="75">
        <v>1.5357142857142901E-2</v>
      </c>
      <c r="F689" s="71">
        <v>28</v>
      </c>
      <c r="G689" s="75">
        <v>6304.9285714285697</v>
      </c>
      <c r="H689" s="70">
        <v>-93.139285714285705</v>
      </c>
      <c r="I689" s="75">
        <v>69.752329300448807</v>
      </c>
      <c r="J689" s="71"/>
      <c r="K689" s="75"/>
      <c r="L689" s="75"/>
      <c r="M689" s="75"/>
      <c r="N689" s="75"/>
      <c r="O689" s="75"/>
      <c r="P689" s="76">
        <v>125.21428571428601</v>
      </c>
      <c r="Q689" s="75">
        <v>9.9043517161706003</v>
      </c>
      <c r="R689" s="75">
        <v>29.6875</v>
      </c>
      <c r="S689" s="75">
        <v>3.1185124688088002</v>
      </c>
      <c r="T689" s="75"/>
      <c r="U689" s="75"/>
    </row>
    <row r="690" spans="1:21" x14ac:dyDescent="0.2">
      <c r="A690" s="71" t="s">
        <v>498</v>
      </c>
      <c r="B690" s="72" t="s">
        <v>141</v>
      </c>
      <c r="C690" s="73" t="s">
        <v>338</v>
      </c>
      <c r="D690" s="74">
        <v>42943</v>
      </c>
      <c r="E690" s="75">
        <v>0.116140350877193</v>
      </c>
      <c r="F690" s="71">
        <v>57</v>
      </c>
      <c r="G690" s="75">
        <v>4924.6491228070199</v>
      </c>
      <c r="H690" s="70">
        <v>-115.273684210526</v>
      </c>
      <c r="I690" s="75">
        <v>48.4202818431895</v>
      </c>
      <c r="J690" s="71"/>
      <c r="K690" s="75"/>
      <c r="L690" s="75"/>
      <c r="M690" s="75"/>
      <c r="N690" s="75"/>
      <c r="O690" s="75"/>
      <c r="P690" s="76">
        <v>135.52631578947401</v>
      </c>
      <c r="Q690" s="75">
        <v>7.8339240937246304</v>
      </c>
      <c r="R690" s="75">
        <v>38.921052631578902</v>
      </c>
      <c r="S690" s="75">
        <v>3.4368504050992299</v>
      </c>
      <c r="T690" s="75"/>
      <c r="U690" s="75"/>
    </row>
    <row r="691" spans="1:21" x14ac:dyDescent="0.2">
      <c r="A691" s="71" t="s">
        <v>498</v>
      </c>
      <c r="B691" s="72" t="s">
        <v>65</v>
      </c>
      <c r="C691" s="73" t="s">
        <v>501</v>
      </c>
      <c r="D691" s="74">
        <v>42924</v>
      </c>
      <c r="E691" s="75"/>
      <c r="F691" s="71">
        <v>39</v>
      </c>
      <c r="G691" s="75">
        <v>3361.1025641025599</v>
      </c>
      <c r="H691" s="70">
        <v>-119.7</v>
      </c>
      <c r="I691" s="75">
        <v>46.324739588860197</v>
      </c>
      <c r="J691" s="71"/>
      <c r="K691" s="75"/>
      <c r="L691" s="75"/>
      <c r="M691" s="75"/>
      <c r="N691" s="75"/>
      <c r="O691" s="75"/>
      <c r="P691" s="76">
        <v>148.94871794871801</v>
      </c>
      <c r="Q691" s="75">
        <v>8.2291694015293597</v>
      </c>
      <c r="R691" s="75">
        <v>20.148717948718001</v>
      </c>
      <c r="S691" s="75">
        <v>2.0990161302811501</v>
      </c>
      <c r="T691" s="75"/>
      <c r="U691" s="75"/>
    </row>
    <row r="692" spans="1:21" x14ac:dyDescent="0.2">
      <c r="A692" s="71" t="s">
        <v>498</v>
      </c>
      <c r="B692" s="72" t="s">
        <v>65</v>
      </c>
      <c r="C692" s="73" t="s">
        <v>312</v>
      </c>
      <c r="D692" s="74">
        <v>42709</v>
      </c>
      <c r="E692" s="75"/>
      <c r="F692" s="71">
        <v>32</v>
      </c>
      <c r="G692" s="75">
        <v>3250.3125</v>
      </c>
      <c r="H692" s="70">
        <v>-149.06562500000001</v>
      </c>
      <c r="I692" s="75">
        <v>45.059951240921002</v>
      </c>
      <c r="J692" s="71"/>
      <c r="K692" s="75"/>
      <c r="L692" s="75"/>
      <c r="M692" s="75"/>
      <c r="N692" s="75"/>
      <c r="O692" s="75"/>
      <c r="P692" s="76">
        <v>139.59375</v>
      </c>
      <c r="Q692" s="75">
        <v>12.064081199641</v>
      </c>
      <c r="R692" s="75">
        <v>24.8193548387097</v>
      </c>
      <c r="S692" s="75">
        <v>1.47313154377515</v>
      </c>
      <c r="T692" s="75"/>
      <c r="U692" s="75"/>
    </row>
    <row r="693" spans="1:21" x14ac:dyDescent="0.2">
      <c r="A693" s="71" t="s">
        <v>498</v>
      </c>
      <c r="B693" s="72" t="s">
        <v>65</v>
      </c>
      <c r="C693" s="73" t="s">
        <v>502</v>
      </c>
      <c r="D693" s="74">
        <v>42886</v>
      </c>
      <c r="E693" s="75"/>
      <c r="F693" s="71">
        <v>111</v>
      </c>
      <c r="G693" s="75">
        <v>3384.11711711712</v>
      </c>
      <c r="H693" s="70">
        <v>-152.30360360360399</v>
      </c>
      <c r="I693" s="75">
        <v>27.686648249335601</v>
      </c>
      <c r="J693" s="71"/>
      <c r="K693" s="75"/>
      <c r="L693" s="75"/>
      <c r="M693" s="75"/>
      <c r="N693" s="75"/>
      <c r="O693" s="75"/>
      <c r="P693" s="76">
        <v>144.882882882883</v>
      </c>
      <c r="Q693" s="75">
        <v>5.5735972109932099</v>
      </c>
      <c r="R693" s="75">
        <v>26.854954954955002</v>
      </c>
      <c r="S693" s="75">
        <v>1.85928386993234</v>
      </c>
      <c r="T693" s="75"/>
      <c r="U693" s="75"/>
    </row>
    <row r="694" spans="1:21" x14ac:dyDescent="0.2">
      <c r="A694" s="71" t="s">
        <v>498</v>
      </c>
      <c r="B694" s="72" t="s">
        <v>72</v>
      </c>
      <c r="C694" s="73" t="s">
        <v>339</v>
      </c>
      <c r="D694" s="74">
        <v>42875</v>
      </c>
      <c r="E694" s="75"/>
      <c r="F694" s="71">
        <v>45</v>
      </c>
      <c r="G694" s="75">
        <v>4697.3333333333303</v>
      </c>
      <c r="H694" s="70">
        <v>-156.46222222222201</v>
      </c>
      <c r="I694" s="75">
        <v>47.720362983972599</v>
      </c>
      <c r="J694" s="71"/>
      <c r="K694" s="75"/>
      <c r="L694" s="75"/>
      <c r="M694" s="75"/>
      <c r="N694" s="75"/>
      <c r="O694" s="75"/>
      <c r="P694" s="76">
        <v>143.15555555555599</v>
      </c>
      <c r="Q694" s="75">
        <v>6.7656258010888504</v>
      </c>
      <c r="R694" s="75">
        <v>35.54</v>
      </c>
      <c r="S694" s="75">
        <v>3.5942552367730798</v>
      </c>
      <c r="T694" s="75"/>
      <c r="U694" s="75"/>
    </row>
    <row r="695" spans="1:21" x14ac:dyDescent="0.2">
      <c r="A695" s="71" t="s">
        <v>498</v>
      </c>
      <c r="B695" s="72" t="s">
        <v>65</v>
      </c>
      <c r="C695" s="73" t="s">
        <v>246</v>
      </c>
      <c r="D695" s="74">
        <v>42866</v>
      </c>
      <c r="E695" s="75">
        <v>0.73529411764705899</v>
      </c>
      <c r="F695" s="71">
        <v>34</v>
      </c>
      <c r="G695" s="75">
        <v>3915.5588235294099</v>
      </c>
      <c r="H695" s="70">
        <v>-165.57941176470601</v>
      </c>
      <c r="I695" s="75">
        <v>40.039702840487898</v>
      </c>
      <c r="J695" s="71"/>
      <c r="K695" s="75"/>
      <c r="L695" s="75"/>
      <c r="M695" s="75"/>
      <c r="N695" s="75"/>
      <c r="O695" s="75"/>
      <c r="P695" s="76">
        <v>132.35294117647101</v>
      </c>
      <c r="Q695" s="75">
        <v>9.4968690171149195</v>
      </c>
      <c r="R695" s="75">
        <v>23.388235294117599</v>
      </c>
      <c r="S695" s="75">
        <v>2.9587351102908501</v>
      </c>
      <c r="T695" s="75"/>
      <c r="U695" s="75"/>
    </row>
    <row r="696" spans="1:21" x14ac:dyDescent="0.2">
      <c r="A696" s="71" t="s">
        <v>498</v>
      </c>
      <c r="B696" s="72" t="s">
        <v>67</v>
      </c>
      <c r="C696" s="73" t="s">
        <v>491</v>
      </c>
      <c r="D696" s="74">
        <v>42976</v>
      </c>
      <c r="E696" s="75"/>
      <c r="F696" s="71">
        <v>76</v>
      </c>
      <c r="G696" s="75">
        <v>6177.3157894736796</v>
      </c>
      <c r="H696" s="70">
        <v>-175.16710526315799</v>
      </c>
      <c r="I696" s="75">
        <v>35.211859464901799</v>
      </c>
      <c r="J696" s="71"/>
      <c r="K696" s="75"/>
      <c r="L696" s="75"/>
      <c r="M696" s="75"/>
      <c r="N696" s="75"/>
      <c r="O696" s="75"/>
      <c r="P696" s="76">
        <v>125.51315789473701</v>
      </c>
      <c r="Q696" s="75">
        <v>6.4517233770290101</v>
      </c>
      <c r="R696" s="75">
        <v>59.155555555555502</v>
      </c>
      <c r="S696" s="75">
        <v>4.4487715633512801</v>
      </c>
      <c r="T696" s="75"/>
      <c r="U696" s="75"/>
    </row>
    <row r="697" spans="1:21" x14ac:dyDescent="0.2">
      <c r="A697" s="71" t="s">
        <v>498</v>
      </c>
      <c r="B697" s="72" t="s">
        <v>141</v>
      </c>
      <c r="C697" s="73" t="s">
        <v>320</v>
      </c>
      <c r="D697" s="74">
        <v>42776</v>
      </c>
      <c r="E697" s="75"/>
      <c r="F697" s="71">
        <v>104</v>
      </c>
      <c r="G697" s="75">
        <v>5739.3846153846198</v>
      </c>
      <c r="H697" s="70">
        <v>-177.12019230769201</v>
      </c>
      <c r="I697" s="75">
        <v>42.9736572482337</v>
      </c>
      <c r="J697" s="71"/>
      <c r="K697" s="75"/>
      <c r="L697" s="75"/>
      <c r="M697" s="75"/>
      <c r="N697" s="75"/>
      <c r="O697" s="75"/>
      <c r="P697" s="76">
        <v>93.019230769230802</v>
      </c>
      <c r="Q697" s="75">
        <v>4.5311753229762202</v>
      </c>
      <c r="R697" s="75">
        <v>42.0772277227723</v>
      </c>
      <c r="S697" s="75">
        <v>3.0860137642025798</v>
      </c>
      <c r="T697" s="75"/>
      <c r="U697" s="75"/>
    </row>
    <row r="698" spans="1:21" x14ac:dyDescent="0.2">
      <c r="A698" s="71" t="s">
        <v>498</v>
      </c>
      <c r="B698" s="72" t="s">
        <v>65</v>
      </c>
      <c r="C698" s="73" t="s">
        <v>503</v>
      </c>
      <c r="D698" s="74">
        <v>42811</v>
      </c>
      <c r="E698" s="75"/>
      <c r="F698" s="71">
        <v>102</v>
      </c>
      <c r="G698" s="75">
        <v>2459.6372549019602</v>
      </c>
      <c r="H698" s="70">
        <v>-179.50891089108899</v>
      </c>
      <c r="I698" s="75">
        <v>20.804425086177101</v>
      </c>
      <c r="J698" s="71"/>
      <c r="K698" s="75"/>
      <c r="L698" s="75"/>
      <c r="M698" s="75"/>
      <c r="N698" s="75"/>
      <c r="O698" s="75"/>
      <c r="P698" s="76">
        <v>177.95098039215699</v>
      </c>
      <c r="Q698" s="75">
        <v>6.5220736473472298</v>
      </c>
      <c r="R698" s="75">
        <v>17.5647058823529</v>
      </c>
      <c r="S698" s="75">
        <v>1.3216075695042599</v>
      </c>
      <c r="T698" s="75"/>
      <c r="U698" s="75"/>
    </row>
    <row r="699" spans="1:21" x14ac:dyDescent="0.2">
      <c r="A699" s="71" t="s">
        <v>498</v>
      </c>
      <c r="B699" s="72" t="s">
        <v>72</v>
      </c>
      <c r="C699" s="73" t="s">
        <v>504</v>
      </c>
      <c r="D699" s="74">
        <v>42635</v>
      </c>
      <c r="E699" s="75"/>
      <c r="F699" s="71">
        <v>26</v>
      </c>
      <c r="G699" s="75">
        <v>2552.4230769230799</v>
      </c>
      <c r="H699" s="70">
        <v>-190.59615384615401</v>
      </c>
      <c r="I699" s="75">
        <v>22.169244448295601</v>
      </c>
      <c r="J699" s="71"/>
      <c r="K699" s="75"/>
      <c r="L699" s="75"/>
      <c r="M699" s="75"/>
      <c r="N699" s="75"/>
      <c r="O699" s="75"/>
      <c r="P699" s="76">
        <v>102.153846153846</v>
      </c>
      <c r="Q699" s="75">
        <v>12.7587909130188</v>
      </c>
      <c r="R699" s="75">
        <v>16.930769230769201</v>
      </c>
      <c r="S699" s="75">
        <v>1.8152242432422601</v>
      </c>
      <c r="T699" s="75"/>
      <c r="U699" s="75"/>
    </row>
    <row r="700" spans="1:21" x14ac:dyDescent="0.2">
      <c r="A700" s="71" t="s">
        <v>498</v>
      </c>
      <c r="B700" s="72" t="s">
        <v>65</v>
      </c>
      <c r="C700" s="73" t="s">
        <v>368</v>
      </c>
      <c r="D700" s="74">
        <v>42621</v>
      </c>
      <c r="E700" s="75"/>
      <c r="F700" s="71">
        <v>27</v>
      </c>
      <c r="G700" s="75">
        <v>6454.9259259259297</v>
      </c>
      <c r="H700" s="70">
        <v>-197.84444444444401</v>
      </c>
      <c r="I700" s="75">
        <v>64.968099411331195</v>
      </c>
      <c r="J700" s="71"/>
      <c r="K700" s="75"/>
      <c r="L700" s="75"/>
      <c r="M700" s="75"/>
      <c r="N700" s="75"/>
      <c r="O700" s="75"/>
      <c r="P700" s="76">
        <v>130.37037037037001</v>
      </c>
      <c r="Q700" s="75">
        <v>8.8838898573526404</v>
      </c>
      <c r="R700" s="75">
        <v>68.7730769230769</v>
      </c>
      <c r="S700" s="75">
        <v>8.4435292615429791</v>
      </c>
      <c r="T700" s="75"/>
      <c r="U700" s="75"/>
    </row>
    <row r="701" spans="1:21" x14ac:dyDescent="0.2">
      <c r="A701" s="71" t="s">
        <v>498</v>
      </c>
      <c r="B701" s="72" t="s">
        <v>72</v>
      </c>
      <c r="C701" s="73" t="s">
        <v>477</v>
      </c>
      <c r="D701" s="74">
        <v>42944</v>
      </c>
      <c r="E701" s="75"/>
      <c r="F701" s="71">
        <v>63</v>
      </c>
      <c r="G701" s="75">
        <v>3729.9682539682499</v>
      </c>
      <c r="H701" s="70">
        <v>-210.71129032258099</v>
      </c>
      <c r="I701" s="75">
        <v>34.930835499119098</v>
      </c>
      <c r="J701" s="71"/>
      <c r="K701" s="75"/>
      <c r="L701" s="75"/>
      <c r="M701" s="75"/>
      <c r="N701" s="75"/>
      <c r="O701" s="75"/>
      <c r="P701" s="76">
        <v>137.53968253968301</v>
      </c>
      <c r="Q701" s="75">
        <v>9.3495805863809505</v>
      </c>
      <c r="R701" s="75">
        <v>17.768253968254001</v>
      </c>
      <c r="S701" s="75">
        <v>1.94957138855239</v>
      </c>
      <c r="T701" s="75"/>
      <c r="U701" s="75"/>
    </row>
    <row r="702" spans="1:21" x14ac:dyDescent="0.2">
      <c r="A702" s="71" t="s">
        <v>498</v>
      </c>
      <c r="B702" s="72" t="s">
        <v>141</v>
      </c>
      <c r="C702" s="73" t="s">
        <v>362</v>
      </c>
      <c r="D702" s="74">
        <v>42948</v>
      </c>
      <c r="E702" s="75"/>
      <c r="F702" s="71">
        <v>80</v>
      </c>
      <c r="G702" s="75">
        <v>5456.5249999999996</v>
      </c>
      <c r="H702" s="70">
        <v>-228.37625</v>
      </c>
      <c r="I702" s="75">
        <v>35.827036686466101</v>
      </c>
      <c r="J702" s="71"/>
      <c r="K702" s="75"/>
      <c r="L702" s="75"/>
      <c r="M702" s="75"/>
      <c r="N702" s="75"/>
      <c r="O702" s="75"/>
      <c r="P702" s="76">
        <v>104.55</v>
      </c>
      <c r="Q702" s="75">
        <v>5.4975800199678204</v>
      </c>
      <c r="R702" s="75">
        <v>57.493670886076004</v>
      </c>
      <c r="S702" s="75">
        <v>4.2468463361911599</v>
      </c>
      <c r="T702" s="75"/>
      <c r="U702" s="75"/>
    </row>
    <row r="703" spans="1:21" x14ac:dyDescent="0.2">
      <c r="A703" s="71" t="s">
        <v>498</v>
      </c>
      <c r="B703" s="72" t="s">
        <v>75</v>
      </c>
      <c r="C703" s="73" t="s">
        <v>505</v>
      </c>
      <c r="D703" s="74">
        <v>42748</v>
      </c>
      <c r="E703" s="75"/>
      <c r="F703" s="71">
        <v>29</v>
      </c>
      <c r="G703" s="75">
        <v>3276.03448275862</v>
      </c>
      <c r="H703" s="70">
        <v>-238.12758620689701</v>
      </c>
      <c r="I703" s="75">
        <v>51.660511712123203</v>
      </c>
      <c r="J703" s="71"/>
      <c r="K703" s="75"/>
      <c r="L703" s="75"/>
      <c r="M703" s="75"/>
      <c r="N703" s="75"/>
      <c r="O703" s="75"/>
      <c r="P703" s="76">
        <v>131.51724137931001</v>
      </c>
      <c r="Q703" s="75">
        <v>7.4765018903489899</v>
      </c>
      <c r="R703" s="75">
        <v>25.3965517241379</v>
      </c>
      <c r="S703" s="75">
        <v>3.2300562103674801</v>
      </c>
      <c r="T703" s="75"/>
      <c r="U703" s="75"/>
    </row>
    <row r="704" spans="1:21" x14ac:dyDescent="0.2">
      <c r="A704" s="71" t="s">
        <v>498</v>
      </c>
      <c r="B704" s="72" t="s">
        <v>72</v>
      </c>
      <c r="C704" s="73" t="s">
        <v>314</v>
      </c>
      <c r="D704" s="74">
        <v>42957</v>
      </c>
      <c r="E704" s="75"/>
      <c r="F704" s="71">
        <v>74</v>
      </c>
      <c r="G704" s="75">
        <v>4701.7972972973002</v>
      </c>
      <c r="H704" s="70">
        <v>-281.54459459459503</v>
      </c>
      <c r="I704" s="75">
        <v>41.214954940006301</v>
      </c>
      <c r="J704" s="71"/>
      <c r="K704" s="75"/>
      <c r="L704" s="75"/>
      <c r="M704" s="75"/>
      <c r="N704" s="75"/>
      <c r="O704" s="75"/>
      <c r="P704" s="76">
        <v>145.36486486486501</v>
      </c>
      <c r="Q704" s="75">
        <v>4.9413657292311504</v>
      </c>
      <c r="R704" s="75">
        <v>45.322972972972998</v>
      </c>
      <c r="S704" s="75">
        <v>3.4605892131185199</v>
      </c>
      <c r="T704" s="75"/>
      <c r="U704" s="75"/>
    </row>
    <row r="705" spans="1:21" x14ac:dyDescent="0.2">
      <c r="A705" s="71" t="s">
        <v>498</v>
      </c>
      <c r="B705" s="72" t="s">
        <v>65</v>
      </c>
      <c r="C705" s="73" t="s">
        <v>364</v>
      </c>
      <c r="D705" s="74">
        <v>42675</v>
      </c>
      <c r="E705" s="75"/>
      <c r="F705" s="71">
        <v>26</v>
      </c>
      <c r="G705" s="75">
        <v>5301.9615384615399</v>
      </c>
      <c r="H705" s="70">
        <v>-285.85384615384601</v>
      </c>
      <c r="I705" s="75">
        <v>40.210270877272997</v>
      </c>
      <c r="J705" s="71"/>
      <c r="K705" s="75"/>
      <c r="L705" s="75"/>
      <c r="M705" s="75"/>
      <c r="N705" s="75"/>
      <c r="O705" s="75"/>
      <c r="P705" s="76">
        <v>159.92307692307699</v>
      </c>
      <c r="Q705" s="75">
        <v>12.875369817174001</v>
      </c>
      <c r="R705" s="75">
        <v>44.211538461538503</v>
      </c>
      <c r="S705" s="75">
        <v>6.6927040112534897</v>
      </c>
      <c r="T705" s="75"/>
      <c r="U705" s="75"/>
    </row>
    <row r="706" spans="1:21" x14ac:dyDescent="0.2">
      <c r="A706" s="71" t="s">
        <v>506</v>
      </c>
      <c r="B706" s="72" t="s">
        <v>65</v>
      </c>
      <c r="C706" s="73" t="s">
        <v>481</v>
      </c>
      <c r="D706" s="74">
        <v>42689</v>
      </c>
      <c r="E706" s="75">
        <v>1.463125</v>
      </c>
      <c r="F706" s="71">
        <v>368</v>
      </c>
      <c r="G706" s="75">
        <v>4354.0163043478296</v>
      </c>
      <c r="H706" s="70">
        <v>322.94782608695601</v>
      </c>
      <c r="I706" s="75">
        <v>21.244322331583099</v>
      </c>
      <c r="J706" s="71"/>
      <c r="K706" s="75"/>
      <c r="L706" s="75"/>
      <c r="M706" s="75"/>
      <c r="N706" s="75"/>
      <c r="O706" s="75"/>
      <c r="P706" s="76">
        <v>167.01086956521701</v>
      </c>
      <c r="Q706" s="75">
        <v>2.89827989222605</v>
      </c>
      <c r="R706" s="75">
        <v>36.487853107344698</v>
      </c>
      <c r="S706" s="75">
        <v>1.54940329802256</v>
      </c>
      <c r="T706" s="75"/>
      <c r="U706" s="75"/>
    </row>
    <row r="707" spans="1:21" x14ac:dyDescent="0.2">
      <c r="A707" s="71" t="s">
        <v>506</v>
      </c>
      <c r="B707" s="72" t="s">
        <v>65</v>
      </c>
      <c r="C707" s="73" t="s">
        <v>280</v>
      </c>
      <c r="D707" s="74">
        <v>42905</v>
      </c>
      <c r="E707" s="75">
        <v>0.45469879518072298</v>
      </c>
      <c r="F707" s="71">
        <v>166</v>
      </c>
      <c r="G707" s="75">
        <v>4399.3192771084296</v>
      </c>
      <c r="H707" s="70">
        <v>106.553614457831</v>
      </c>
      <c r="I707" s="75">
        <v>27.1466856321662</v>
      </c>
      <c r="J707" s="71"/>
      <c r="K707" s="75"/>
      <c r="L707" s="75"/>
      <c r="M707" s="75"/>
      <c r="N707" s="75"/>
      <c r="O707" s="75"/>
      <c r="P707" s="76">
        <v>170.31927710843399</v>
      </c>
      <c r="Q707" s="75">
        <v>4.5154154778184203</v>
      </c>
      <c r="R707" s="75">
        <v>35.297546012269898</v>
      </c>
      <c r="S707" s="75">
        <v>2.2401771157093799</v>
      </c>
      <c r="T707" s="75"/>
      <c r="U707" s="75"/>
    </row>
    <row r="708" spans="1:21" x14ac:dyDescent="0.2">
      <c r="A708" s="71" t="s">
        <v>506</v>
      </c>
      <c r="B708" s="72" t="s">
        <v>72</v>
      </c>
      <c r="C708" s="73" t="s">
        <v>73</v>
      </c>
      <c r="D708" s="74">
        <v>42797</v>
      </c>
      <c r="E708" s="75">
        <v>1.4714473684210501</v>
      </c>
      <c r="F708" s="71">
        <v>76</v>
      </c>
      <c r="G708" s="75">
        <v>7282.1578947368398</v>
      </c>
      <c r="H708" s="70">
        <v>61.306578947368401</v>
      </c>
      <c r="I708" s="75">
        <v>33.833065023680398</v>
      </c>
      <c r="J708" s="71"/>
      <c r="K708" s="75"/>
      <c r="L708" s="75"/>
      <c r="M708" s="75">
        <v>970.75</v>
      </c>
      <c r="N708" s="75"/>
      <c r="O708" s="75"/>
      <c r="P708" s="76">
        <v>146.42105263157899</v>
      </c>
      <c r="Q708" s="75">
        <v>6.3090929411138204</v>
      </c>
      <c r="R708" s="75">
        <v>54.558108108108101</v>
      </c>
      <c r="S708" s="75">
        <v>3.8282470890393299</v>
      </c>
      <c r="T708" s="75"/>
      <c r="U708" s="75"/>
    </row>
    <row r="709" spans="1:21" x14ac:dyDescent="0.2">
      <c r="A709" s="71" t="s">
        <v>506</v>
      </c>
      <c r="B709" s="72" t="s">
        <v>65</v>
      </c>
      <c r="C709" s="73" t="s">
        <v>500</v>
      </c>
      <c r="D709" s="74">
        <v>42872</v>
      </c>
      <c r="E709" s="75">
        <v>0.15550802139037401</v>
      </c>
      <c r="F709" s="71">
        <v>374</v>
      </c>
      <c r="G709" s="75">
        <v>5377.0508021390397</v>
      </c>
      <c r="H709" s="70">
        <v>42.746791443850299</v>
      </c>
      <c r="I709" s="75">
        <v>22.0559355452957</v>
      </c>
      <c r="J709" s="71">
        <v>198</v>
      </c>
      <c r="K709" s="75">
        <v>201.78787878787901</v>
      </c>
      <c r="L709" s="75">
        <v>179.643216080402</v>
      </c>
      <c r="M709" s="75">
        <v>671.11055276381899</v>
      </c>
      <c r="N709" s="75"/>
      <c r="O709" s="75"/>
      <c r="P709" s="76">
        <v>142.43048128342201</v>
      </c>
      <c r="Q709" s="75">
        <v>2.5538735046879402</v>
      </c>
      <c r="R709" s="75">
        <v>37.926315789473698</v>
      </c>
      <c r="S709" s="75">
        <v>1.5450944523647201</v>
      </c>
      <c r="T709" s="75"/>
      <c r="U709" s="75"/>
    </row>
    <row r="710" spans="1:21" x14ac:dyDescent="0.2">
      <c r="A710" s="71" t="s">
        <v>506</v>
      </c>
      <c r="B710" s="72" t="s">
        <v>65</v>
      </c>
      <c r="C710" s="73" t="s">
        <v>507</v>
      </c>
      <c r="D710" s="74">
        <v>42985</v>
      </c>
      <c r="E710" s="75">
        <v>0.68472422062350102</v>
      </c>
      <c r="F710" s="71">
        <v>417</v>
      </c>
      <c r="G710" s="75">
        <v>4422.0383693045596</v>
      </c>
      <c r="H710" s="70">
        <v>11.676738609112499</v>
      </c>
      <c r="I710" s="75">
        <v>20.209085631030302</v>
      </c>
      <c r="J710" s="71"/>
      <c r="K710" s="75"/>
      <c r="L710" s="75"/>
      <c r="M710" s="75"/>
      <c r="N710" s="75"/>
      <c r="O710" s="75"/>
      <c r="P710" s="76">
        <v>149.069544364508</v>
      </c>
      <c r="Q710" s="75">
        <v>2.7440602024471099</v>
      </c>
      <c r="R710" s="75">
        <v>38.3768674698795</v>
      </c>
      <c r="S710" s="75">
        <v>1.4931886519900699</v>
      </c>
      <c r="T710" s="75"/>
      <c r="U710" s="75"/>
    </row>
    <row r="711" spans="1:21" x14ac:dyDescent="0.2">
      <c r="A711" s="71" t="s">
        <v>506</v>
      </c>
      <c r="B711" s="72" t="s">
        <v>65</v>
      </c>
      <c r="C711" s="73" t="s">
        <v>499</v>
      </c>
      <c r="D711" s="74">
        <v>42461</v>
      </c>
      <c r="E711" s="75">
        <v>3.6095890410958897E-2</v>
      </c>
      <c r="F711" s="71">
        <v>146</v>
      </c>
      <c r="G711" s="75">
        <v>4503.88356164384</v>
      </c>
      <c r="H711" s="70">
        <v>-14.697945205479501</v>
      </c>
      <c r="I711" s="75">
        <v>23.939187232960801</v>
      </c>
      <c r="J711" s="71"/>
      <c r="K711" s="75"/>
      <c r="L711" s="75"/>
      <c r="M711" s="75">
        <v>740</v>
      </c>
      <c r="N711" s="75"/>
      <c r="O711" s="75"/>
      <c r="P711" s="76">
        <v>162</v>
      </c>
      <c r="Q711" s="75">
        <v>5.9455806398548301</v>
      </c>
      <c r="R711" s="75">
        <v>30.847945205479501</v>
      </c>
      <c r="S711" s="75">
        <v>1.72661464393533</v>
      </c>
      <c r="T711" s="75"/>
      <c r="U711" s="75"/>
    </row>
    <row r="712" spans="1:21" x14ac:dyDescent="0.2">
      <c r="A712" s="71" t="s">
        <v>506</v>
      </c>
      <c r="B712" s="72" t="s">
        <v>65</v>
      </c>
      <c r="C712" s="73" t="s">
        <v>135</v>
      </c>
      <c r="D712" s="74">
        <v>42858</v>
      </c>
      <c r="E712" s="75"/>
      <c r="F712" s="71">
        <v>89</v>
      </c>
      <c r="G712" s="75">
        <v>5032.0898876404499</v>
      </c>
      <c r="H712" s="70">
        <v>-29.731460674157301</v>
      </c>
      <c r="I712" s="75">
        <v>29.6188162109367</v>
      </c>
      <c r="J712" s="71"/>
      <c r="K712" s="75"/>
      <c r="L712" s="75"/>
      <c r="M712" s="75"/>
      <c r="N712" s="75"/>
      <c r="O712" s="75"/>
      <c r="P712" s="76">
        <v>168.55056179775301</v>
      </c>
      <c r="Q712" s="75">
        <v>7.0959607270924199</v>
      </c>
      <c r="R712" s="75">
        <v>27.8318181818182</v>
      </c>
      <c r="S712" s="75">
        <v>1.7317880129126899</v>
      </c>
      <c r="T712" s="75"/>
      <c r="U712" s="75"/>
    </row>
    <row r="713" spans="1:21" x14ac:dyDescent="0.2">
      <c r="A713" s="71" t="s">
        <v>506</v>
      </c>
      <c r="B713" s="72" t="s">
        <v>67</v>
      </c>
      <c r="C713" s="73" t="s">
        <v>508</v>
      </c>
      <c r="D713" s="74">
        <v>42792</v>
      </c>
      <c r="E713" s="75"/>
      <c r="F713" s="71">
        <v>60</v>
      </c>
      <c r="G713" s="75">
        <v>3347.4333333333302</v>
      </c>
      <c r="H713" s="70">
        <v>-43.126666666666701</v>
      </c>
      <c r="I713" s="75">
        <v>34.564977365299299</v>
      </c>
      <c r="J713" s="71"/>
      <c r="K713" s="75"/>
      <c r="L713" s="75"/>
      <c r="M713" s="75"/>
      <c r="N713" s="75"/>
      <c r="O713" s="75"/>
      <c r="P713" s="76">
        <v>141.05000000000001</v>
      </c>
      <c r="Q713" s="75">
        <v>6.5979548706077296</v>
      </c>
      <c r="R713" s="75">
        <v>32.293333333333301</v>
      </c>
      <c r="S713" s="75">
        <v>3.7547535721998102</v>
      </c>
      <c r="T713" s="75"/>
      <c r="U713" s="75"/>
    </row>
    <row r="714" spans="1:21" x14ac:dyDescent="0.2">
      <c r="A714" s="71" t="s">
        <v>506</v>
      </c>
      <c r="B714" s="72" t="s">
        <v>65</v>
      </c>
      <c r="C714" s="73" t="s">
        <v>426</v>
      </c>
      <c r="D714" s="74">
        <v>42813</v>
      </c>
      <c r="E714" s="75"/>
      <c r="F714" s="71">
        <v>144</v>
      </c>
      <c r="G714" s="75">
        <v>4081.3541666666702</v>
      </c>
      <c r="H714" s="70">
        <v>-72.757638888888906</v>
      </c>
      <c r="I714" s="75">
        <v>21.503481282001601</v>
      </c>
      <c r="J714" s="71"/>
      <c r="K714" s="75"/>
      <c r="L714" s="75"/>
      <c r="M714" s="75"/>
      <c r="N714" s="75"/>
      <c r="O714" s="75"/>
      <c r="P714" s="76">
        <v>140.520833333333</v>
      </c>
      <c r="Q714" s="75">
        <v>5.6198184176361803</v>
      </c>
      <c r="R714" s="75">
        <v>31.262499999999999</v>
      </c>
      <c r="S714" s="75">
        <v>2.0214342580925599</v>
      </c>
      <c r="T714" s="75"/>
      <c r="U714" s="75"/>
    </row>
    <row r="715" spans="1:21" x14ac:dyDescent="0.2">
      <c r="A715" s="71" t="s">
        <v>506</v>
      </c>
      <c r="B715" s="72" t="s">
        <v>65</v>
      </c>
      <c r="C715" s="73" t="s">
        <v>364</v>
      </c>
      <c r="D715" s="74">
        <v>42675</v>
      </c>
      <c r="E715" s="75"/>
      <c r="F715" s="71">
        <v>27</v>
      </c>
      <c r="G715" s="75">
        <v>5284.8888888888896</v>
      </c>
      <c r="H715" s="70">
        <v>-76.292592592592598</v>
      </c>
      <c r="I715" s="75">
        <v>45.037482624970004</v>
      </c>
      <c r="J715" s="71"/>
      <c r="K715" s="75"/>
      <c r="L715" s="75"/>
      <c r="M715" s="75">
        <v>632</v>
      </c>
      <c r="N715" s="75"/>
      <c r="O715" s="75"/>
      <c r="P715" s="76">
        <v>163.888888888889</v>
      </c>
      <c r="Q715" s="75">
        <v>13.3498117546331</v>
      </c>
      <c r="R715" s="75">
        <v>25.2222222222222</v>
      </c>
      <c r="S715" s="75">
        <v>3.3245368262679502</v>
      </c>
      <c r="T715" s="75"/>
      <c r="U715" s="75"/>
    </row>
    <row r="716" spans="1:21" x14ac:dyDescent="0.2">
      <c r="A716" s="71" t="s">
        <v>506</v>
      </c>
      <c r="B716" s="72" t="s">
        <v>65</v>
      </c>
      <c r="C716" s="73" t="s">
        <v>501</v>
      </c>
      <c r="D716" s="74">
        <v>42924</v>
      </c>
      <c r="E716" s="75"/>
      <c r="F716" s="71">
        <v>75</v>
      </c>
      <c r="G716" s="75">
        <v>2977.1466666666702</v>
      </c>
      <c r="H716" s="70">
        <v>-95.053333333333399</v>
      </c>
      <c r="I716" s="75">
        <v>28.4597326618361</v>
      </c>
      <c r="J716" s="71"/>
      <c r="K716" s="75"/>
      <c r="L716" s="75"/>
      <c r="M716" s="75"/>
      <c r="N716" s="75"/>
      <c r="O716" s="75"/>
      <c r="P716" s="76">
        <v>144.12</v>
      </c>
      <c r="Q716" s="75">
        <v>6.8384171815961601</v>
      </c>
      <c r="R716" s="75">
        <v>28.5</v>
      </c>
      <c r="S716" s="75">
        <v>2.2876842218931999</v>
      </c>
      <c r="T716" s="75"/>
      <c r="U716" s="75"/>
    </row>
    <row r="717" spans="1:21" x14ac:dyDescent="0.2">
      <c r="A717" s="71" t="s">
        <v>506</v>
      </c>
      <c r="B717" s="72" t="s">
        <v>192</v>
      </c>
      <c r="C717" s="73" t="s">
        <v>193</v>
      </c>
      <c r="D717" s="74">
        <v>42799</v>
      </c>
      <c r="E717" s="75"/>
      <c r="F717" s="71">
        <v>47</v>
      </c>
      <c r="G717" s="75">
        <v>3329.55319148936</v>
      </c>
      <c r="H717" s="70">
        <v>-124.63404255319099</v>
      </c>
      <c r="I717" s="75">
        <v>31.958203548800601</v>
      </c>
      <c r="J717" s="71"/>
      <c r="K717" s="75"/>
      <c r="L717" s="75"/>
      <c r="M717" s="75"/>
      <c r="N717" s="75"/>
      <c r="O717" s="75"/>
      <c r="P717" s="76">
        <v>166.31914893617</v>
      </c>
      <c r="Q717" s="75">
        <v>12.070181237242799</v>
      </c>
      <c r="R717" s="75">
        <v>23.868085106382999</v>
      </c>
      <c r="S717" s="75">
        <v>2.0548134108488001</v>
      </c>
      <c r="T717" s="75"/>
      <c r="U717" s="75"/>
    </row>
    <row r="718" spans="1:21" x14ac:dyDescent="0.2">
      <c r="A718" s="71" t="s">
        <v>506</v>
      </c>
      <c r="B718" s="72" t="s">
        <v>72</v>
      </c>
      <c r="C718" s="73" t="s">
        <v>316</v>
      </c>
      <c r="D718" s="74">
        <v>42490</v>
      </c>
      <c r="E718" s="75"/>
      <c r="F718" s="71">
        <v>30</v>
      </c>
      <c r="G718" s="75">
        <v>3558.4333333333302</v>
      </c>
      <c r="H718" s="70">
        <v>-124.91</v>
      </c>
      <c r="I718" s="75">
        <v>54.378768116233402</v>
      </c>
      <c r="J718" s="71"/>
      <c r="K718" s="75"/>
      <c r="L718" s="75"/>
      <c r="M718" s="75"/>
      <c r="N718" s="75"/>
      <c r="O718" s="75"/>
      <c r="P718" s="76">
        <v>170.36666666666699</v>
      </c>
      <c r="Q718" s="75">
        <v>10.6705614297493</v>
      </c>
      <c r="R718" s="75">
        <v>25.39</v>
      </c>
      <c r="S718" s="75">
        <v>4.4757747675810204</v>
      </c>
      <c r="T718" s="75"/>
      <c r="U718" s="75"/>
    </row>
    <row r="719" spans="1:21" x14ac:dyDescent="0.2">
      <c r="A719" s="71" t="s">
        <v>506</v>
      </c>
      <c r="B719" s="72" t="s">
        <v>192</v>
      </c>
      <c r="C719" s="73" t="s">
        <v>220</v>
      </c>
      <c r="D719" s="74">
        <v>42821</v>
      </c>
      <c r="E719" s="75"/>
      <c r="F719" s="71">
        <v>214</v>
      </c>
      <c r="G719" s="75">
        <v>2748.43925233645</v>
      </c>
      <c r="H719" s="70">
        <v>-127.571962616823</v>
      </c>
      <c r="I719" s="75">
        <v>24.710461096996202</v>
      </c>
      <c r="J719" s="71"/>
      <c r="K719" s="75"/>
      <c r="L719" s="75"/>
      <c r="M719" s="75"/>
      <c r="N719" s="75"/>
      <c r="O719" s="75"/>
      <c r="P719" s="76">
        <v>158.89719626168201</v>
      </c>
      <c r="Q719" s="75">
        <v>4.44934471409438</v>
      </c>
      <c r="R719" s="75">
        <v>16.748130841121501</v>
      </c>
      <c r="S719" s="75">
        <v>0.80579645947607303</v>
      </c>
      <c r="T719" s="75"/>
      <c r="U719" s="75"/>
    </row>
    <row r="720" spans="1:21" x14ac:dyDescent="0.2">
      <c r="A720" s="71" t="s">
        <v>506</v>
      </c>
      <c r="B720" s="72" t="s">
        <v>72</v>
      </c>
      <c r="C720" s="73" t="s">
        <v>139</v>
      </c>
      <c r="D720" s="74">
        <v>42738</v>
      </c>
      <c r="E720" s="75"/>
      <c r="F720" s="71">
        <v>27</v>
      </c>
      <c r="G720" s="75">
        <v>2420.0370370370401</v>
      </c>
      <c r="H720" s="70">
        <v>-131.58888888888899</v>
      </c>
      <c r="I720" s="75">
        <v>31.273318289671501</v>
      </c>
      <c r="J720" s="71"/>
      <c r="K720" s="75"/>
      <c r="L720" s="75"/>
      <c r="M720" s="75"/>
      <c r="N720" s="75"/>
      <c r="O720" s="75"/>
      <c r="P720" s="76">
        <v>116.148148148148</v>
      </c>
      <c r="Q720" s="75">
        <v>13.5292975018566</v>
      </c>
      <c r="R720" s="75">
        <v>26.0814814814815</v>
      </c>
      <c r="S720" s="75">
        <v>2.9005011701587402</v>
      </c>
      <c r="T720" s="75"/>
      <c r="U720" s="75"/>
    </row>
    <row r="721" spans="1:21" x14ac:dyDescent="0.2">
      <c r="A721" s="71" t="s">
        <v>506</v>
      </c>
      <c r="B721" s="72" t="s">
        <v>72</v>
      </c>
      <c r="C721" s="73" t="s">
        <v>477</v>
      </c>
      <c r="D721" s="74">
        <v>42944</v>
      </c>
      <c r="E721" s="75"/>
      <c r="F721" s="71">
        <v>26</v>
      </c>
      <c r="G721" s="75">
        <v>4048.4230769230799</v>
      </c>
      <c r="H721" s="70">
        <v>-135.78076923076901</v>
      </c>
      <c r="I721" s="75">
        <v>44.741435972702199</v>
      </c>
      <c r="J721" s="71"/>
      <c r="K721" s="75"/>
      <c r="L721" s="75"/>
      <c r="M721" s="75">
        <v>607.66666666666697</v>
      </c>
      <c r="N721" s="75"/>
      <c r="O721" s="75"/>
      <c r="P721" s="76">
        <v>126.230769230769</v>
      </c>
      <c r="Q721" s="75">
        <v>10.732883717781</v>
      </c>
      <c r="R721" s="75">
        <v>40.835999999999999</v>
      </c>
      <c r="S721" s="75">
        <v>4.56989379891189</v>
      </c>
      <c r="T721" s="75"/>
      <c r="U721" s="75"/>
    </row>
    <row r="722" spans="1:21" x14ac:dyDescent="0.2">
      <c r="A722" s="71" t="s">
        <v>506</v>
      </c>
      <c r="B722" s="72" t="s">
        <v>141</v>
      </c>
      <c r="C722" s="73" t="s">
        <v>320</v>
      </c>
      <c r="D722" s="74">
        <v>42776</v>
      </c>
      <c r="E722" s="75"/>
      <c r="F722" s="71">
        <v>42</v>
      </c>
      <c r="G722" s="75">
        <v>4931.0476190476202</v>
      </c>
      <c r="H722" s="70">
        <v>-148.52857142857101</v>
      </c>
      <c r="I722" s="75">
        <v>60.882360555250301</v>
      </c>
      <c r="J722" s="71"/>
      <c r="K722" s="75"/>
      <c r="L722" s="75"/>
      <c r="M722" s="75"/>
      <c r="N722" s="75"/>
      <c r="O722" s="75"/>
      <c r="P722" s="76">
        <v>113.642857142857</v>
      </c>
      <c r="Q722" s="75">
        <v>7.45468863277208</v>
      </c>
      <c r="R722" s="75">
        <v>73.290243902439002</v>
      </c>
      <c r="S722" s="75">
        <v>5.8632763720965704</v>
      </c>
      <c r="T722" s="75"/>
      <c r="U722" s="75"/>
    </row>
    <row r="723" spans="1:21" x14ac:dyDescent="0.2">
      <c r="A723" s="71" t="s">
        <v>506</v>
      </c>
      <c r="B723" s="72" t="s">
        <v>65</v>
      </c>
      <c r="C723" s="73" t="s">
        <v>509</v>
      </c>
      <c r="D723" s="74">
        <v>43018</v>
      </c>
      <c r="E723" s="75"/>
      <c r="F723" s="71">
        <v>76</v>
      </c>
      <c r="G723" s="75">
        <v>3283.3421052631602</v>
      </c>
      <c r="H723" s="70">
        <v>-150.80000000000001</v>
      </c>
      <c r="I723" s="75">
        <v>26.275128991287001</v>
      </c>
      <c r="J723" s="71"/>
      <c r="K723" s="75"/>
      <c r="L723" s="75"/>
      <c r="M723" s="75"/>
      <c r="N723" s="75"/>
      <c r="O723" s="75"/>
      <c r="P723" s="76">
        <v>142.47368421052599</v>
      </c>
      <c r="Q723" s="75">
        <v>8.0989164032443597</v>
      </c>
      <c r="R723" s="75">
        <v>22.772368421052601</v>
      </c>
      <c r="S723" s="75">
        <v>1.9151167787069701</v>
      </c>
      <c r="T723" s="75"/>
      <c r="U723" s="75"/>
    </row>
    <row r="724" spans="1:21" x14ac:dyDescent="0.2">
      <c r="A724" s="71" t="s">
        <v>510</v>
      </c>
      <c r="B724" s="72" t="s">
        <v>72</v>
      </c>
      <c r="C724" s="73" t="s">
        <v>136</v>
      </c>
      <c r="D724" s="74">
        <v>42860</v>
      </c>
      <c r="E724" s="75">
        <v>0.35479452054794502</v>
      </c>
      <c r="F724" s="71">
        <v>73</v>
      </c>
      <c r="G724" s="75">
        <v>5034.2328767123299</v>
      </c>
      <c r="H724" s="70">
        <v>26.638356164383602</v>
      </c>
      <c r="I724" s="75">
        <v>41.8345379781681</v>
      </c>
      <c r="J724" s="71"/>
      <c r="K724" s="75"/>
      <c r="L724" s="75"/>
      <c r="M724" s="75"/>
      <c r="N724" s="75"/>
      <c r="O724" s="75"/>
      <c r="P724" s="76">
        <v>99.410958904109606</v>
      </c>
      <c r="Q724" s="75">
        <v>4.37039976091227</v>
      </c>
      <c r="R724" s="75">
        <v>39.044285714285699</v>
      </c>
      <c r="S724" s="75">
        <v>3.3170852253434302</v>
      </c>
      <c r="T724" s="75"/>
      <c r="U724" s="75"/>
    </row>
    <row r="725" spans="1:21" x14ac:dyDescent="0.2">
      <c r="A725" s="71" t="s">
        <v>510</v>
      </c>
      <c r="B725" s="72" t="s">
        <v>65</v>
      </c>
      <c r="C725" s="73" t="s">
        <v>280</v>
      </c>
      <c r="D725" s="74">
        <v>42905</v>
      </c>
      <c r="E725" s="75">
        <v>9.5714285714285696E-2</v>
      </c>
      <c r="F725" s="71">
        <v>70</v>
      </c>
      <c r="G725" s="75">
        <v>4247.3571428571404</v>
      </c>
      <c r="H725" s="70">
        <v>-14.052857142857199</v>
      </c>
      <c r="I725" s="75">
        <v>25.670928584993799</v>
      </c>
      <c r="J725" s="71"/>
      <c r="K725" s="75"/>
      <c r="L725" s="75"/>
      <c r="M725" s="75"/>
      <c r="N725" s="75"/>
      <c r="O725" s="75"/>
      <c r="P725" s="76">
        <v>168.97142857142899</v>
      </c>
      <c r="Q725" s="75">
        <v>7.4833969830021401</v>
      </c>
      <c r="R725" s="75">
        <v>26.452941176470599</v>
      </c>
      <c r="S725" s="75">
        <v>2.92573536720769</v>
      </c>
      <c r="T725" s="75"/>
      <c r="U725" s="75"/>
    </row>
    <row r="726" spans="1:21" x14ac:dyDescent="0.2">
      <c r="A726" s="71" t="s">
        <v>510</v>
      </c>
      <c r="B726" s="72" t="s">
        <v>72</v>
      </c>
      <c r="C726" s="73" t="s">
        <v>168</v>
      </c>
      <c r="D726" s="74">
        <v>42876</v>
      </c>
      <c r="E726" s="75">
        <v>6.1428571428571402E-2</v>
      </c>
      <c r="F726" s="71">
        <v>49</v>
      </c>
      <c r="G726" s="75">
        <v>5814.5714285714303</v>
      </c>
      <c r="H726" s="70">
        <v>-41.810204081632598</v>
      </c>
      <c r="I726" s="75">
        <v>45.490957579174101</v>
      </c>
      <c r="J726" s="71"/>
      <c r="K726" s="75"/>
      <c r="L726" s="75"/>
      <c r="M726" s="75"/>
      <c r="N726" s="75"/>
      <c r="O726" s="75"/>
      <c r="P726" s="76">
        <v>96.448979591836704</v>
      </c>
      <c r="Q726" s="75">
        <v>8.0325687613103192</v>
      </c>
      <c r="R726" s="75">
        <v>39.127272727272697</v>
      </c>
      <c r="S726" s="75">
        <v>4.7654858988767197</v>
      </c>
      <c r="T726" s="75"/>
      <c r="U726" s="75"/>
    </row>
    <row r="727" spans="1:21" x14ac:dyDescent="0.2">
      <c r="A727" s="71" t="s">
        <v>510</v>
      </c>
      <c r="B727" s="72" t="s">
        <v>65</v>
      </c>
      <c r="C727" s="73" t="s">
        <v>500</v>
      </c>
      <c r="D727" s="74">
        <v>42872</v>
      </c>
      <c r="E727" s="75">
        <v>8.6278195488721805E-3</v>
      </c>
      <c r="F727" s="71">
        <v>532</v>
      </c>
      <c r="G727" s="75">
        <v>5292.8665413533799</v>
      </c>
      <c r="H727" s="70">
        <v>-62.303759398496297</v>
      </c>
      <c r="I727" s="75">
        <v>14.350669271944801</v>
      </c>
      <c r="J727" s="71"/>
      <c r="K727" s="75"/>
      <c r="L727" s="75"/>
      <c r="M727" s="75"/>
      <c r="N727" s="75"/>
      <c r="O727" s="75"/>
      <c r="P727" s="76">
        <v>129.5</v>
      </c>
      <c r="Q727" s="75">
        <v>2.39909794653191</v>
      </c>
      <c r="R727" s="75">
        <v>31.237234042553201</v>
      </c>
      <c r="S727" s="75">
        <v>1.07659742146866</v>
      </c>
      <c r="T727" s="75"/>
      <c r="U727" s="75"/>
    </row>
    <row r="728" spans="1:21" x14ac:dyDescent="0.2">
      <c r="A728" s="71" t="s">
        <v>510</v>
      </c>
      <c r="B728" s="72" t="s">
        <v>65</v>
      </c>
      <c r="C728" s="73" t="s">
        <v>80</v>
      </c>
      <c r="D728" s="74">
        <v>42940</v>
      </c>
      <c r="E728" s="75">
        <v>0.71428571428571397</v>
      </c>
      <c r="F728" s="71">
        <v>35</v>
      </c>
      <c r="G728" s="75">
        <v>3598.88571428571</v>
      </c>
      <c r="H728" s="70">
        <v>-63.197058823529403</v>
      </c>
      <c r="I728" s="75">
        <v>47.254236054027999</v>
      </c>
      <c r="J728" s="71"/>
      <c r="K728" s="75"/>
      <c r="L728" s="75"/>
      <c r="M728" s="75"/>
      <c r="N728" s="75"/>
      <c r="O728" s="75"/>
      <c r="P728" s="76">
        <v>116.2</v>
      </c>
      <c r="Q728" s="75">
        <v>10.483344132559999</v>
      </c>
      <c r="R728" s="75">
        <v>34.630303030302997</v>
      </c>
      <c r="S728" s="75">
        <v>4.1167651614899903</v>
      </c>
      <c r="T728" s="75"/>
      <c r="U728" s="75"/>
    </row>
    <row r="729" spans="1:21" x14ac:dyDescent="0.2">
      <c r="A729" s="71" t="s">
        <v>510</v>
      </c>
      <c r="B729" s="72" t="s">
        <v>65</v>
      </c>
      <c r="C729" s="73" t="s">
        <v>499</v>
      </c>
      <c r="D729" s="74">
        <v>42461</v>
      </c>
      <c r="E729" s="75"/>
      <c r="F729" s="71">
        <v>104</v>
      </c>
      <c r="G729" s="75">
        <v>4078.5576923076901</v>
      </c>
      <c r="H729" s="70">
        <v>-87.223076923076903</v>
      </c>
      <c r="I729" s="75">
        <v>18.8227566847562</v>
      </c>
      <c r="J729" s="71"/>
      <c r="K729" s="75"/>
      <c r="L729" s="75"/>
      <c r="M729" s="75"/>
      <c r="N729" s="75"/>
      <c r="O729" s="75"/>
      <c r="P729" s="76">
        <v>138.34615384615401</v>
      </c>
      <c r="Q729" s="75">
        <v>6.8264626063559701</v>
      </c>
      <c r="R729" s="75">
        <v>25.7730769230769</v>
      </c>
      <c r="S729" s="75">
        <v>1.561418845233</v>
      </c>
      <c r="T729" s="75"/>
      <c r="U729" s="75"/>
    </row>
    <row r="730" spans="1:21" x14ac:dyDescent="0.2">
      <c r="A730" s="71" t="s">
        <v>510</v>
      </c>
      <c r="B730" s="72" t="s">
        <v>75</v>
      </c>
      <c r="C730" s="73" t="s">
        <v>177</v>
      </c>
      <c r="D730" s="74">
        <v>42794</v>
      </c>
      <c r="E730" s="75"/>
      <c r="F730" s="71">
        <v>30</v>
      </c>
      <c r="G730" s="75">
        <v>3760.5666666666698</v>
      </c>
      <c r="H730" s="70">
        <v>-123.023333333333</v>
      </c>
      <c r="I730" s="75">
        <v>46.347794323973197</v>
      </c>
      <c r="J730" s="71"/>
      <c r="K730" s="75"/>
      <c r="L730" s="75"/>
      <c r="M730" s="75"/>
      <c r="N730" s="75"/>
      <c r="O730" s="75"/>
      <c r="P730" s="76">
        <v>128.1</v>
      </c>
      <c r="Q730" s="75">
        <v>10.1545924155742</v>
      </c>
      <c r="R730" s="75">
        <v>18.7862068965517</v>
      </c>
      <c r="S730" s="75">
        <v>3.69341286943214</v>
      </c>
      <c r="T730" s="75"/>
      <c r="U730" s="75"/>
    </row>
    <row r="731" spans="1:21" x14ac:dyDescent="0.2">
      <c r="A731" s="71" t="s">
        <v>510</v>
      </c>
      <c r="B731" s="72" t="s">
        <v>72</v>
      </c>
      <c r="C731" s="73" t="s">
        <v>339</v>
      </c>
      <c r="D731" s="74">
        <v>42875</v>
      </c>
      <c r="E731" s="75"/>
      <c r="F731" s="71">
        <v>28</v>
      </c>
      <c r="G731" s="75">
        <v>4162.25</v>
      </c>
      <c r="H731" s="70">
        <v>-132.953571428571</v>
      </c>
      <c r="I731" s="75">
        <v>38.299482459563997</v>
      </c>
      <c r="J731" s="71"/>
      <c r="K731" s="75"/>
      <c r="L731" s="75"/>
      <c r="M731" s="75"/>
      <c r="N731" s="75"/>
      <c r="O731" s="75"/>
      <c r="P731" s="76">
        <v>111.53571428571399</v>
      </c>
      <c r="Q731" s="75">
        <v>8.8878196990188503</v>
      </c>
      <c r="R731" s="75">
        <v>29.655999999999999</v>
      </c>
      <c r="S731" s="75">
        <v>4.2285185743157596</v>
      </c>
      <c r="T731" s="75"/>
      <c r="U731" s="75"/>
    </row>
    <row r="732" spans="1:21" x14ac:dyDescent="0.2">
      <c r="A732" s="71" t="s">
        <v>510</v>
      </c>
      <c r="B732" s="72" t="s">
        <v>65</v>
      </c>
      <c r="C732" s="73" t="s">
        <v>364</v>
      </c>
      <c r="D732" s="74">
        <v>42675</v>
      </c>
      <c r="E732" s="75"/>
      <c r="F732" s="71">
        <v>50</v>
      </c>
      <c r="G732" s="75">
        <v>5236.8599999999997</v>
      </c>
      <c r="H732" s="70">
        <v>-148.24600000000001</v>
      </c>
      <c r="I732" s="75">
        <v>34.562711558639599</v>
      </c>
      <c r="J732" s="71"/>
      <c r="K732" s="75"/>
      <c r="L732" s="75"/>
      <c r="M732" s="75"/>
      <c r="N732" s="75"/>
      <c r="O732" s="75"/>
      <c r="P732" s="76">
        <v>131.30000000000001</v>
      </c>
      <c r="Q732" s="75">
        <v>8.3419397734383995</v>
      </c>
      <c r="R732" s="75">
        <v>45.78</v>
      </c>
      <c r="S732" s="75">
        <v>3.5032498032075199</v>
      </c>
      <c r="T732" s="75"/>
      <c r="U732" s="75"/>
    </row>
    <row r="733" spans="1:21" x14ac:dyDescent="0.2">
      <c r="A733" s="71" t="s">
        <v>510</v>
      </c>
      <c r="B733" s="72" t="s">
        <v>72</v>
      </c>
      <c r="C733" s="73" t="s">
        <v>212</v>
      </c>
      <c r="D733" s="74">
        <v>42943</v>
      </c>
      <c r="E733" s="75"/>
      <c r="F733" s="71">
        <v>27</v>
      </c>
      <c r="G733" s="75">
        <v>3784.25925925926</v>
      </c>
      <c r="H733" s="70">
        <v>-181.12962962962999</v>
      </c>
      <c r="I733" s="75">
        <v>44.193218535479403</v>
      </c>
      <c r="J733" s="71"/>
      <c r="K733" s="75"/>
      <c r="L733" s="75"/>
      <c r="M733" s="75"/>
      <c r="N733" s="75"/>
      <c r="O733" s="75"/>
      <c r="P733" s="76">
        <v>138.444444444444</v>
      </c>
      <c r="Q733" s="75">
        <v>11.549390202737101</v>
      </c>
      <c r="R733" s="75">
        <v>20.237037037036998</v>
      </c>
      <c r="S733" s="75">
        <v>2.8203278594854799</v>
      </c>
      <c r="T733" s="75"/>
      <c r="U733" s="75"/>
    </row>
    <row r="734" spans="1:21" x14ac:dyDescent="0.2">
      <c r="A734" s="71" t="s">
        <v>510</v>
      </c>
      <c r="B734" s="72" t="s">
        <v>75</v>
      </c>
      <c r="C734" s="73" t="s">
        <v>170</v>
      </c>
      <c r="D734" s="74">
        <v>42858</v>
      </c>
      <c r="E734" s="75"/>
      <c r="F734" s="71">
        <v>47</v>
      </c>
      <c r="G734" s="75">
        <v>3893.7446808510599</v>
      </c>
      <c r="H734" s="70">
        <v>-190.51063829787199</v>
      </c>
      <c r="I734" s="75">
        <v>39.891356067907303</v>
      </c>
      <c r="J734" s="71"/>
      <c r="K734" s="75"/>
      <c r="L734" s="75"/>
      <c r="M734" s="75"/>
      <c r="N734" s="75"/>
      <c r="O734" s="75"/>
      <c r="P734" s="76">
        <v>141.36170212766001</v>
      </c>
      <c r="Q734" s="75">
        <v>8.9413457986968101</v>
      </c>
      <c r="R734" s="75">
        <v>30.306382978723398</v>
      </c>
      <c r="S734" s="75">
        <v>3.69285181478369</v>
      </c>
      <c r="T734" s="75"/>
      <c r="U734" s="75"/>
    </row>
    <row r="735" spans="1:21" x14ac:dyDescent="0.2">
      <c r="A735" s="71" t="s">
        <v>511</v>
      </c>
      <c r="B735" s="72" t="s">
        <v>69</v>
      </c>
      <c r="C735" s="73" t="s">
        <v>512</v>
      </c>
      <c r="D735" s="74">
        <v>42964</v>
      </c>
      <c r="E735" s="75">
        <v>2.0676923076923099</v>
      </c>
      <c r="F735" s="71">
        <v>208</v>
      </c>
      <c r="G735" s="75">
        <v>6825.1923076923104</v>
      </c>
      <c r="H735" s="70">
        <v>189.831730769231</v>
      </c>
      <c r="I735" s="75">
        <v>28.456213369060201</v>
      </c>
      <c r="J735" s="71">
        <v>192</v>
      </c>
      <c r="K735" s="75">
        <v>260.52083333333297</v>
      </c>
      <c r="L735" s="75">
        <v>221.58883248730999</v>
      </c>
      <c r="M735" s="75">
        <v>847.31472081218305</v>
      </c>
      <c r="N735" s="75">
        <v>3.0572041232491598</v>
      </c>
      <c r="O735" s="75">
        <v>8.5648291852833902E-2</v>
      </c>
      <c r="P735" s="76">
        <v>150.75961538461499</v>
      </c>
      <c r="Q735" s="75">
        <v>3.6215553116775001</v>
      </c>
      <c r="R735" s="75">
        <v>59.155339805825299</v>
      </c>
      <c r="S735" s="75">
        <v>3.0180921389639002</v>
      </c>
      <c r="T735" s="75">
        <v>55.633653846153798</v>
      </c>
      <c r="U735" s="75">
        <v>10.133347846731001</v>
      </c>
    </row>
    <row r="736" spans="1:21" x14ac:dyDescent="0.2">
      <c r="A736" s="71" t="s">
        <v>511</v>
      </c>
      <c r="B736" s="72" t="s">
        <v>69</v>
      </c>
      <c r="C736" s="73" t="s">
        <v>84</v>
      </c>
      <c r="D736" s="74">
        <v>42911</v>
      </c>
      <c r="E736" s="75">
        <v>0.95499999999999996</v>
      </c>
      <c r="F736" s="71">
        <v>182</v>
      </c>
      <c r="G736" s="75">
        <v>6744.2197802197798</v>
      </c>
      <c r="H736" s="70">
        <v>-40.429120879121001</v>
      </c>
      <c r="I736" s="75">
        <v>33.669213452964797</v>
      </c>
      <c r="J736" s="71"/>
      <c r="K736" s="75"/>
      <c r="L736" s="75"/>
      <c r="M736" s="75">
        <v>845.1</v>
      </c>
      <c r="N736" s="75">
        <v>3.94733357023396</v>
      </c>
      <c r="O736" s="75">
        <v>0.12965971915145599</v>
      </c>
      <c r="P736" s="76">
        <v>153.84615384615401</v>
      </c>
      <c r="Q736" s="75">
        <v>3.6228942194435598</v>
      </c>
      <c r="R736" s="75">
        <v>48.868539325842697</v>
      </c>
      <c r="S736" s="75">
        <v>2.8078814169773598</v>
      </c>
      <c r="T736" s="75"/>
      <c r="U736" s="75"/>
    </row>
    <row r="737" spans="1:21" x14ac:dyDescent="0.2">
      <c r="A737" s="71"/>
      <c r="B737" s="72"/>
      <c r="C737" s="73"/>
      <c r="D737" s="74"/>
      <c r="E737" s="75"/>
      <c r="F737" s="71"/>
      <c r="G737" s="75"/>
      <c r="H737" s="70"/>
      <c r="I737" s="75"/>
      <c r="J737" s="71"/>
      <c r="K737" s="75"/>
      <c r="L737" s="75"/>
      <c r="M737" s="75"/>
      <c r="N737" s="75"/>
      <c r="O737" s="75"/>
      <c r="P737" s="76"/>
      <c r="Q737" s="75"/>
      <c r="R737" s="75"/>
      <c r="S737" s="75"/>
      <c r="T737" s="75"/>
      <c r="U737" s="75"/>
    </row>
    <row r="738" spans="1:21" x14ac:dyDescent="0.2">
      <c r="A738" s="71"/>
      <c r="B738" s="72"/>
      <c r="C738" s="73"/>
      <c r="D738" s="74"/>
      <c r="E738" s="75"/>
      <c r="F738" s="71"/>
      <c r="G738" s="75"/>
      <c r="H738" s="70"/>
      <c r="I738" s="75"/>
      <c r="J738" s="71"/>
      <c r="K738" s="75"/>
      <c r="L738" s="75"/>
      <c r="M738" s="75"/>
      <c r="N738" s="75"/>
      <c r="O738" s="75"/>
      <c r="P738" s="76"/>
      <c r="Q738" s="75"/>
      <c r="R738" s="75"/>
      <c r="S738" s="75"/>
      <c r="T738" s="75"/>
      <c r="U738" s="75"/>
    </row>
    <row r="739" spans="1:21" x14ac:dyDescent="0.2">
      <c r="A739" s="71"/>
      <c r="B739" s="72"/>
      <c r="C739" s="73"/>
      <c r="D739" s="74"/>
      <c r="E739" s="75"/>
      <c r="F739" s="71"/>
      <c r="G739" s="75"/>
      <c r="H739" s="70"/>
      <c r="I739" s="75"/>
      <c r="J739" s="71"/>
      <c r="K739" s="75"/>
      <c r="L739" s="75"/>
      <c r="M739" s="75"/>
      <c r="N739" s="75"/>
      <c r="O739" s="75"/>
      <c r="P739" s="76"/>
      <c r="Q739" s="75"/>
      <c r="R739" s="75"/>
      <c r="S739" s="75"/>
      <c r="T739" s="75"/>
      <c r="U739" s="75"/>
    </row>
    <row r="740" spans="1:21" x14ac:dyDescent="0.2">
      <c r="A740" s="71"/>
      <c r="B740" s="72"/>
      <c r="C740" s="73"/>
      <c r="D740" s="74"/>
      <c r="E740" s="75"/>
      <c r="F740" s="71"/>
      <c r="G740" s="75"/>
      <c r="H740" s="70"/>
      <c r="I740" s="75"/>
      <c r="J740" s="71"/>
      <c r="K740" s="75"/>
      <c r="L740" s="75"/>
      <c r="M740" s="75"/>
      <c r="N740" s="75"/>
      <c r="O740" s="75"/>
      <c r="P740" s="76"/>
      <c r="Q740" s="75"/>
      <c r="R740" s="75"/>
      <c r="S740" s="75"/>
      <c r="T740" s="75"/>
      <c r="U740" s="75"/>
    </row>
    <row r="741" spans="1:21" x14ac:dyDescent="0.2">
      <c r="A741" s="71"/>
      <c r="B741" s="72"/>
      <c r="C741" s="73"/>
      <c r="D741" s="74"/>
      <c r="E741" s="75"/>
      <c r="F741" s="71"/>
      <c r="G741" s="75"/>
      <c r="H741" s="70"/>
      <c r="I741" s="75"/>
      <c r="J741" s="71"/>
      <c r="K741" s="75"/>
      <c r="L741" s="75"/>
      <c r="M741" s="75"/>
      <c r="N741" s="75"/>
      <c r="O741" s="75"/>
      <c r="P741" s="76"/>
      <c r="Q741" s="75"/>
      <c r="R741" s="75"/>
      <c r="S741" s="75"/>
      <c r="T741" s="75"/>
      <c r="U741" s="75"/>
    </row>
    <row r="742" spans="1:21" x14ac:dyDescent="0.2">
      <c r="A742" s="71"/>
      <c r="B742" s="72"/>
      <c r="C742" s="73"/>
      <c r="D742" s="74"/>
      <c r="E742" s="75"/>
      <c r="F742" s="71"/>
      <c r="G742" s="75"/>
      <c r="H742" s="70"/>
      <c r="I742" s="75"/>
      <c r="J742" s="71"/>
      <c r="K742" s="75"/>
      <c r="L742" s="75"/>
      <c r="M742" s="75"/>
      <c r="N742" s="75"/>
      <c r="O742" s="75"/>
      <c r="P742" s="76"/>
      <c r="Q742" s="75"/>
      <c r="R742" s="75"/>
      <c r="S742" s="75"/>
      <c r="T742" s="75"/>
      <c r="U742" s="75"/>
    </row>
    <row r="743" spans="1:21" x14ac:dyDescent="0.2">
      <c r="A743" s="71"/>
      <c r="B743" s="72"/>
      <c r="C743" s="73"/>
      <c r="D743" s="74"/>
      <c r="E743" s="75"/>
      <c r="F743" s="71"/>
      <c r="G743" s="75"/>
      <c r="H743" s="70"/>
      <c r="I743" s="75"/>
      <c r="J743" s="71"/>
      <c r="K743" s="75"/>
      <c r="L743" s="75"/>
      <c r="M743" s="75"/>
      <c r="N743" s="75"/>
      <c r="O743" s="75"/>
      <c r="P743" s="76"/>
      <c r="Q743" s="75"/>
      <c r="R743" s="75"/>
      <c r="S743" s="75"/>
      <c r="T743" s="75"/>
      <c r="U743" s="75"/>
    </row>
    <row r="744" spans="1:21" x14ac:dyDescent="0.2">
      <c r="A744" s="71"/>
      <c r="B744" s="72"/>
      <c r="C744" s="73"/>
      <c r="D744" s="74"/>
      <c r="E744" s="75"/>
      <c r="F744" s="71"/>
      <c r="G744" s="75"/>
      <c r="H744" s="70"/>
      <c r="I744" s="75"/>
      <c r="J744" s="71"/>
      <c r="K744" s="75"/>
      <c r="L744" s="75"/>
      <c r="M744" s="75"/>
      <c r="N744" s="75"/>
      <c r="O744" s="75"/>
      <c r="P744" s="76"/>
      <c r="Q744" s="75"/>
      <c r="R744" s="75"/>
      <c r="S744" s="75"/>
      <c r="T744" s="75"/>
      <c r="U744" s="75"/>
    </row>
    <row r="745" spans="1:21" x14ac:dyDescent="0.2">
      <c r="A745" s="71"/>
      <c r="B745" s="72"/>
      <c r="C745" s="73"/>
      <c r="D745" s="74"/>
      <c r="E745" s="75"/>
      <c r="F745" s="71"/>
      <c r="G745" s="75"/>
      <c r="H745" s="70"/>
      <c r="I745" s="75"/>
      <c r="J745" s="71"/>
      <c r="K745" s="75"/>
      <c r="L745" s="75"/>
      <c r="M745" s="75"/>
      <c r="N745" s="75"/>
      <c r="O745" s="75"/>
      <c r="P745" s="76"/>
      <c r="Q745" s="75"/>
      <c r="R745" s="75"/>
      <c r="S745" s="75"/>
      <c r="T745" s="75"/>
      <c r="U745" s="75"/>
    </row>
    <row r="746" spans="1:21" x14ac:dyDescent="0.2">
      <c r="A746" s="71"/>
      <c r="B746" s="72"/>
      <c r="C746" s="73"/>
      <c r="D746" s="74"/>
      <c r="E746" s="75"/>
      <c r="F746" s="71"/>
      <c r="G746" s="75"/>
      <c r="H746" s="70"/>
      <c r="I746" s="75"/>
      <c r="J746" s="71"/>
      <c r="K746" s="75"/>
      <c r="L746" s="75"/>
      <c r="M746" s="75"/>
      <c r="N746" s="75"/>
      <c r="O746" s="75"/>
      <c r="P746" s="76"/>
      <c r="Q746" s="75"/>
      <c r="R746" s="75"/>
      <c r="S746" s="75"/>
      <c r="T746" s="75"/>
      <c r="U746" s="75"/>
    </row>
    <row r="747" spans="1:21" x14ac:dyDescent="0.2">
      <c r="A747" s="71"/>
      <c r="B747" s="72"/>
      <c r="C747" s="73"/>
      <c r="D747" s="74"/>
      <c r="E747" s="75"/>
      <c r="F747" s="71"/>
      <c r="G747" s="75"/>
      <c r="H747" s="70"/>
      <c r="I747" s="75"/>
      <c r="J747" s="71"/>
      <c r="K747" s="75"/>
      <c r="L747" s="75"/>
      <c r="M747" s="75"/>
      <c r="N747" s="75"/>
      <c r="O747" s="75"/>
      <c r="P747" s="76"/>
      <c r="Q747" s="75"/>
      <c r="R747" s="75"/>
      <c r="S747" s="75"/>
      <c r="T747" s="75"/>
      <c r="U747" s="75"/>
    </row>
    <row r="748" spans="1:21" x14ac:dyDescent="0.2">
      <c r="A748" s="71"/>
      <c r="B748" s="72"/>
      <c r="C748" s="73"/>
      <c r="D748" s="74"/>
      <c r="E748" s="75"/>
      <c r="F748" s="71"/>
      <c r="G748" s="75"/>
      <c r="H748" s="70"/>
      <c r="I748" s="75"/>
      <c r="J748" s="71"/>
      <c r="K748" s="75"/>
      <c r="L748" s="75"/>
      <c r="M748" s="75"/>
      <c r="N748" s="75"/>
      <c r="O748" s="75"/>
      <c r="P748" s="76"/>
      <c r="Q748" s="75"/>
      <c r="R748" s="75"/>
      <c r="S748" s="75"/>
      <c r="T748" s="75"/>
      <c r="U748" s="75"/>
    </row>
    <row r="749" spans="1:21" x14ac:dyDescent="0.2">
      <c r="A749" s="71"/>
      <c r="B749" s="72"/>
      <c r="C749" s="73"/>
      <c r="D749" s="74"/>
      <c r="E749" s="75"/>
      <c r="F749" s="71"/>
      <c r="G749" s="75"/>
      <c r="H749" s="70"/>
      <c r="I749" s="75"/>
      <c r="J749" s="71"/>
      <c r="K749" s="75"/>
      <c r="L749" s="75"/>
      <c r="M749" s="75"/>
      <c r="N749" s="75"/>
      <c r="O749" s="75"/>
      <c r="P749" s="76"/>
      <c r="Q749" s="75"/>
      <c r="R749" s="75"/>
      <c r="S749" s="75"/>
      <c r="T749" s="75"/>
      <c r="U749" s="75"/>
    </row>
    <row r="750" spans="1:21" x14ac:dyDescent="0.2">
      <c r="A750" s="71"/>
      <c r="B750" s="72"/>
      <c r="C750" s="73"/>
      <c r="D750" s="74"/>
      <c r="E750" s="75"/>
      <c r="F750" s="71"/>
      <c r="G750" s="75"/>
      <c r="H750" s="70"/>
      <c r="I750" s="75"/>
      <c r="J750" s="71"/>
      <c r="K750" s="75"/>
      <c r="L750" s="75"/>
      <c r="M750" s="75"/>
      <c r="N750" s="75"/>
      <c r="O750" s="75"/>
      <c r="P750" s="76"/>
      <c r="Q750" s="75"/>
      <c r="R750" s="75"/>
      <c r="S750" s="75"/>
      <c r="T750" s="75"/>
      <c r="U750" s="75"/>
    </row>
    <row r="751" spans="1:21" x14ac:dyDescent="0.2">
      <c r="A751" s="71"/>
      <c r="B751" s="72"/>
      <c r="C751" s="73"/>
      <c r="D751" s="74"/>
      <c r="E751" s="75"/>
      <c r="F751" s="71"/>
      <c r="G751" s="75"/>
      <c r="H751" s="70"/>
      <c r="I751" s="75"/>
      <c r="J751" s="71"/>
      <c r="K751" s="75"/>
      <c r="L751" s="75"/>
      <c r="M751" s="75"/>
      <c r="N751" s="75"/>
      <c r="O751" s="75"/>
      <c r="P751" s="76"/>
      <c r="Q751" s="75"/>
      <c r="R751" s="75"/>
      <c r="S751" s="75"/>
      <c r="T751" s="75"/>
      <c r="U751" s="75"/>
    </row>
    <row r="752" spans="1:21" x14ac:dyDescent="0.2">
      <c r="A752" s="71"/>
      <c r="B752" s="72"/>
      <c r="C752" s="73"/>
      <c r="D752" s="74"/>
      <c r="E752" s="75"/>
      <c r="F752" s="71"/>
      <c r="G752" s="75"/>
      <c r="H752" s="70"/>
      <c r="I752" s="75"/>
      <c r="J752" s="71"/>
      <c r="K752" s="75"/>
      <c r="L752" s="75"/>
      <c r="M752" s="75"/>
      <c r="N752" s="75"/>
      <c r="O752" s="75"/>
      <c r="P752" s="76"/>
      <c r="Q752" s="75"/>
      <c r="R752" s="75"/>
      <c r="S752" s="75"/>
      <c r="T752" s="75"/>
      <c r="U752" s="75"/>
    </row>
    <row r="753" spans="1:21" x14ac:dyDescent="0.2">
      <c r="A753" s="71"/>
      <c r="B753" s="72"/>
      <c r="C753" s="73"/>
      <c r="D753" s="74"/>
      <c r="E753" s="75"/>
      <c r="F753" s="71"/>
      <c r="G753" s="75"/>
      <c r="H753" s="70"/>
      <c r="I753" s="75"/>
      <c r="J753" s="71"/>
      <c r="K753" s="75"/>
      <c r="L753" s="75"/>
      <c r="M753" s="75"/>
      <c r="N753" s="75"/>
      <c r="O753" s="75"/>
      <c r="P753" s="76"/>
      <c r="Q753" s="75"/>
      <c r="R753" s="75"/>
      <c r="S753" s="75"/>
      <c r="T753" s="75"/>
      <c r="U753" s="75"/>
    </row>
    <row r="754" spans="1:21" x14ac:dyDescent="0.2">
      <c r="A754" s="71"/>
      <c r="B754" s="72"/>
      <c r="C754" s="73"/>
      <c r="D754" s="74"/>
      <c r="E754" s="75"/>
      <c r="F754" s="71"/>
      <c r="G754" s="75"/>
      <c r="H754" s="70"/>
      <c r="I754" s="75"/>
      <c r="J754" s="71"/>
      <c r="K754" s="75"/>
      <c r="L754" s="75"/>
      <c r="M754" s="75"/>
      <c r="N754" s="75"/>
      <c r="O754" s="75"/>
      <c r="P754" s="76"/>
      <c r="Q754" s="75"/>
      <c r="R754" s="75"/>
      <c r="S754" s="75"/>
      <c r="T754" s="75"/>
      <c r="U754" s="75"/>
    </row>
    <row r="755" spans="1:21" x14ac:dyDescent="0.2">
      <c r="A755" s="71"/>
      <c r="B755" s="72"/>
      <c r="C755" s="73"/>
      <c r="D755" s="74"/>
      <c r="E755" s="75"/>
      <c r="F755" s="71"/>
      <c r="G755" s="75"/>
      <c r="H755" s="70"/>
      <c r="I755" s="75"/>
      <c r="J755" s="71"/>
      <c r="K755" s="75"/>
      <c r="L755" s="75"/>
      <c r="M755" s="75"/>
      <c r="N755" s="75"/>
      <c r="O755" s="75"/>
      <c r="P755" s="76"/>
      <c r="Q755" s="75"/>
      <c r="R755" s="75"/>
      <c r="S755" s="75"/>
      <c r="T755" s="75"/>
      <c r="U755" s="75"/>
    </row>
    <row r="756" spans="1:21" x14ac:dyDescent="0.2">
      <c r="A756" s="71"/>
      <c r="B756" s="72"/>
      <c r="C756" s="73"/>
      <c r="D756" s="74"/>
      <c r="E756" s="75"/>
      <c r="F756" s="71"/>
      <c r="G756" s="75"/>
      <c r="H756" s="70"/>
      <c r="I756" s="75"/>
      <c r="J756" s="71"/>
      <c r="K756" s="75"/>
      <c r="L756" s="75"/>
      <c r="M756" s="75"/>
      <c r="N756" s="75"/>
      <c r="O756" s="75"/>
      <c r="P756" s="76"/>
      <c r="Q756" s="75"/>
      <c r="R756" s="75"/>
      <c r="S756" s="75"/>
      <c r="T756" s="75"/>
      <c r="U756" s="75"/>
    </row>
    <row r="757" spans="1:21" x14ac:dyDescent="0.2">
      <c r="A757" s="71"/>
      <c r="B757" s="72"/>
      <c r="C757" s="73"/>
      <c r="D757" s="74"/>
      <c r="E757" s="75"/>
      <c r="F757" s="71"/>
      <c r="G757" s="75"/>
      <c r="H757" s="70"/>
      <c r="I757" s="75"/>
      <c r="J757" s="71"/>
      <c r="K757" s="75"/>
      <c r="L757" s="75"/>
      <c r="M757" s="75"/>
      <c r="N757" s="75"/>
      <c r="O757" s="75"/>
      <c r="P757" s="76"/>
      <c r="Q757" s="75"/>
      <c r="R757" s="75"/>
      <c r="S757" s="75"/>
      <c r="T757" s="75"/>
      <c r="U757" s="75"/>
    </row>
    <row r="758" spans="1:21" x14ac:dyDescent="0.2">
      <c r="A758" s="71"/>
      <c r="B758" s="72"/>
      <c r="C758" s="73"/>
      <c r="D758" s="74"/>
      <c r="E758" s="75"/>
      <c r="F758" s="71"/>
      <c r="G758" s="75"/>
      <c r="H758" s="70"/>
      <c r="I758" s="75"/>
      <c r="J758" s="71"/>
      <c r="K758" s="75"/>
      <c r="L758" s="75"/>
      <c r="M758" s="75"/>
      <c r="N758" s="75"/>
      <c r="O758" s="75"/>
      <c r="P758" s="76"/>
      <c r="Q758" s="75"/>
      <c r="R758" s="75"/>
      <c r="S758" s="75"/>
      <c r="T758" s="75"/>
      <c r="U758" s="75"/>
    </row>
    <row r="759" spans="1:21" x14ac:dyDescent="0.2">
      <c r="A759" s="71"/>
      <c r="B759" s="72"/>
      <c r="C759" s="73"/>
      <c r="D759" s="74"/>
      <c r="E759" s="75"/>
      <c r="F759" s="71"/>
      <c r="G759" s="75"/>
      <c r="H759" s="70"/>
      <c r="I759" s="75"/>
      <c r="J759" s="71"/>
      <c r="K759" s="75"/>
      <c r="L759" s="75"/>
      <c r="M759" s="75"/>
      <c r="N759" s="75"/>
      <c r="O759" s="75"/>
      <c r="P759" s="76"/>
      <c r="Q759" s="75"/>
      <c r="R759" s="75"/>
      <c r="S759" s="75"/>
      <c r="T759" s="75"/>
      <c r="U759" s="75"/>
    </row>
    <row r="760" spans="1:21" x14ac:dyDescent="0.2">
      <c r="A760" s="71"/>
      <c r="B760" s="72"/>
      <c r="C760" s="73"/>
      <c r="D760" s="74"/>
      <c r="E760" s="75"/>
      <c r="F760" s="71"/>
      <c r="G760" s="75"/>
      <c r="H760" s="70"/>
      <c r="I760" s="75"/>
      <c r="J760" s="71"/>
      <c r="K760" s="75"/>
      <c r="L760" s="75"/>
      <c r="M760" s="75"/>
      <c r="N760" s="75"/>
      <c r="O760" s="75"/>
      <c r="P760" s="76"/>
      <c r="Q760" s="75"/>
      <c r="R760" s="75"/>
      <c r="S760" s="75"/>
      <c r="T760" s="75"/>
      <c r="U760" s="75"/>
    </row>
    <row r="761" spans="1:21" x14ac:dyDescent="0.2">
      <c r="A761" s="71"/>
      <c r="B761" s="72"/>
      <c r="C761" s="73"/>
      <c r="D761" s="74"/>
      <c r="E761" s="75"/>
      <c r="F761" s="71"/>
      <c r="G761" s="75"/>
      <c r="H761" s="70"/>
      <c r="I761" s="75"/>
      <c r="J761" s="71"/>
      <c r="K761" s="75"/>
      <c r="L761" s="75"/>
      <c r="M761" s="75"/>
      <c r="N761" s="75"/>
      <c r="O761" s="75"/>
      <c r="P761" s="76"/>
      <c r="Q761" s="75"/>
      <c r="R761" s="75"/>
      <c r="S761" s="75"/>
      <c r="T761" s="75"/>
      <c r="U761" s="75"/>
    </row>
    <row r="762" spans="1:21" x14ac:dyDescent="0.2">
      <c r="A762" s="71"/>
      <c r="B762" s="72"/>
      <c r="C762" s="73"/>
      <c r="D762" s="74"/>
      <c r="E762" s="75"/>
      <c r="F762" s="71"/>
      <c r="G762" s="75"/>
      <c r="H762" s="70"/>
      <c r="I762" s="75"/>
      <c r="J762" s="71"/>
      <c r="K762" s="75"/>
      <c r="L762" s="75"/>
      <c r="M762" s="75"/>
      <c r="N762" s="75"/>
      <c r="O762" s="75"/>
      <c r="P762" s="76"/>
      <c r="Q762" s="75"/>
      <c r="R762" s="75"/>
      <c r="S762" s="75"/>
      <c r="T762" s="75"/>
      <c r="U762" s="75"/>
    </row>
    <row r="763" spans="1:21" x14ac:dyDescent="0.2">
      <c r="A763" s="71"/>
      <c r="B763" s="72"/>
      <c r="C763" s="73"/>
      <c r="D763" s="74"/>
      <c r="E763" s="75"/>
      <c r="F763" s="71"/>
      <c r="G763" s="75"/>
      <c r="H763" s="70"/>
      <c r="I763" s="75"/>
      <c r="J763" s="71"/>
      <c r="K763" s="75"/>
      <c r="L763" s="75"/>
      <c r="M763" s="75"/>
      <c r="N763" s="75"/>
      <c r="O763" s="75"/>
      <c r="P763" s="76"/>
      <c r="Q763" s="75"/>
      <c r="R763" s="75"/>
      <c r="S763" s="75"/>
      <c r="T763" s="75"/>
      <c r="U763" s="75"/>
    </row>
    <row r="764" spans="1:21" x14ac:dyDescent="0.2">
      <c r="A764" s="71"/>
      <c r="B764" s="72"/>
      <c r="C764" s="73"/>
      <c r="D764" s="74"/>
      <c r="E764" s="75"/>
      <c r="F764" s="71"/>
      <c r="G764" s="75"/>
      <c r="H764" s="70"/>
      <c r="I764" s="75"/>
      <c r="J764" s="71"/>
      <c r="K764" s="75"/>
      <c r="L764" s="75"/>
      <c r="M764" s="75"/>
      <c r="N764" s="75"/>
      <c r="O764" s="75"/>
      <c r="P764" s="76"/>
      <c r="Q764" s="75"/>
      <c r="R764" s="75"/>
      <c r="S764" s="75"/>
      <c r="T764" s="75"/>
      <c r="U764" s="75"/>
    </row>
    <row r="765" spans="1:21" x14ac:dyDescent="0.2">
      <c r="A765" s="71"/>
      <c r="B765" s="72"/>
      <c r="C765" s="73"/>
      <c r="D765" s="74"/>
      <c r="E765" s="75"/>
      <c r="F765" s="71"/>
      <c r="G765" s="75"/>
      <c r="H765" s="70"/>
      <c r="I765" s="75"/>
      <c r="J765" s="71"/>
      <c r="K765" s="75"/>
      <c r="L765" s="75"/>
      <c r="M765" s="75"/>
      <c r="N765" s="75"/>
      <c r="O765" s="75"/>
      <c r="P765" s="76"/>
      <c r="Q765" s="75"/>
      <c r="R765" s="75"/>
      <c r="S765" s="75"/>
      <c r="T765" s="75"/>
      <c r="U765" s="75"/>
    </row>
    <row r="766" spans="1:21" x14ac:dyDescent="0.2">
      <c r="A766" s="71"/>
      <c r="B766" s="72"/>
      <c r="C766" s="73"/>
      <c r="D766" s="74"/>
      <c r="E766" s="75"/>
      <c r="F766" s="71"/>
      <c r="G766" s="75"/>
      <c r="H766" s="70"/>
      <c r="I766" s="75"/>
      <c r="J766" s="71"/>
      <c r="K766" s="75"/>
      <c r="L766" s="75"/>
      <c r="M766" s="75"/>
      <c r="N766" s="75"/>
      <c r="O766" s="75"/>
      <c r="P766" s="76"/>
      <c r="Q766" s="75"/>
      <c r="R766" s="75"/>
      <c r="S766" s="75"/>
      <c r="T766" s="75"/>
      <c r="U766" s="75"/>
    </row>
    <row r="767" spans="1:21" x14ac:dyDescent="0.2">
      <c r="A767" s="71"/>
      <c r="B767" s="72"/>
      <c r="C767" s="73"/>
      <c r="D767" s="74"/>
      <c r="E767" s="75"/>
      <c r="F767" s="71"/>
      <c r="G767" s="75"/>
      <c r="H767" s="70"/>
      <c r="I767" s="75"/>
      <c r="J767" s="71"/>
      <c r="K767" s="75"/>
      <c r="L767" s="75"/>
      <c r="M767" s="75"/>
      <c r="N767" s="75"/>
      <c r="O767" s="75"/>
      <c r="P767" s="76"/>
      <c r="Q767" s="75"/>
      <c r="R767" s="75"/>
      <c r="S767" s="75"/>
      <c r="T767" s="75"/>
      <c r="U767" s="75"/>
    </row>
    <row r="768" spans="1:21" x14ac:dyDescent="0.2">
      <c r="A768" s="71"/>
      <c r="B768" s="72"/>
      <c r="C768" s="73"/>
      <c r="D768" s="74"/>
      <c r="E768" s="75"/>
      <c r="F768" s="71"/>
      <c r="G768" s="75"/>
      <c r="H768" s="70"/>
      <c r="I768" s="75"/>
      <c r="J768" s="71"/>
      <c r="K768" s="75"/>
      <c r="L768" s="75"/>
      <c r="M768" s="75"/>
      <c r="N768" s="75"/>
      <c r="O768" s="75"/>
      <c r="P768" s="76"/>
      <c r="Q768" s="75"/>
      <c r="R768" s="75"/>
      <c r="S768" s="75"/>
      <c r="T768" s="75"/>
      <c r="U768" s="75"/>
    </row>
    <row r="769" spans="1:21" x14ac:dyDescent="0.2">
      <c r="A769" s="71"/>
      <c r="B769" s="72"/>
      <c r="C769" s="73"/>
      <c r="D769" s="74"/>
      <c r="E769" s="75"/>
      <c r="F769" s="71"/>
      <c r="G769" s="75"/>
      <c r="H769" s="70"/>
      <c r="I769" s="75"/>
      <c r="J769" s="71"/>
      <c r="K769" s="75"/>
      <c r="L769" s="75"/>
      <c r="M769" s="75"/>
      <c r="N769" s="75"/>
      <c r="O769" s="75"/>
      <c r="P769" s="76"/>
      <c r="Q769" s="75"/>
      <c r="R769" s="75"/>
      <c r="S769" s="75"/>
      <c r="T769" s="75"/>
      <c r="U769" s="75"/>
    </row>
    <row r="770" spans="1:21" x14ac:dyDescent="0.2">
      <c r="A770" s="71"/>
      <c r="B770" s="72"/>
      <c r="C770" s="73"/>
      <c r="D770" s="74"/>
      <c r="E770" s="75"/>
      <c r="F770" s="71"/>
      <c r="G770" s="75"/>
      <c r="H770" s="70"/>
      <c r="I770" s="75"/>
      <c r="J770" s="71"/>
      <c r="K770" s="75"/>
      <c r="L770" s="75"/>
      <c r="M770" s="75"/>
      <c r="N770" s="75"/>
      <c r="O770" s="75"/>
      <c r="P770" s="76"/>
      <c r="Q770" s="75"/>
      <c r="R770" s="75"/>
      <c r="S770" s="75"/>
      <c r="T770" s="75"/>
      <c r="U770" s="75"/>
    </row>
    <row r="771" spans="1:21" x14ac:dyDescent="0.2">
      <c r="A771" s="71"/>
      <c r="B771" s="72"/>
      <c r="C771" s="73"/>
      <c r="D771" s="74"/>
      <c r="E771" s="75"/>
      <c r="F771" s="71"/>
      <c r="G771" s="75"/>
      <c r="H771" s="70"/>
      <c r="I771" s="75"/>
      <c r="J771" s="71"/>
      <c r="K771" s="75"/>
      <c r="L771" s="75"/>
      <c r="M771" s="75"/>
      <c r="N771" s="75"/>
      <c r="O771" s="75"/>
      <c r="P771" s="76"/>
      <c r="Q771" s="75"/>
      <c r="R771" s="75"/>
      <c r="S771" s="75"/>
      <c r="T771" s="75"/>
      <c r="U771" s="75"/>
    </row>
    <row r="772" spans="1:21" x14ac:dyDescent="0.2">
      <c r="A772" s="71"/>
      <c r="B772" s="72"/>
      <c r="C772" s="73"/>
      <c r="D772" s="74"/>
      <c r="E772" s="75"/>
      <c r="F772" s="71"/>
      <c r="G772" s="75"/>
      <c r="H772" s="70"/>
      <c r="I772" s="75"/>
      <c r="J772" s="71"/>
      <c r="K772" s="75"/>
      <c r="L772" s="75"/>
      <c r="M772" s="75"/>
      <c r="N772" s="75"/>
      <c r="O772" s="75"/>
      <c r="P772" s="76"/>
      <c r="Q772" s="75"/>
      <c r="R772" s="75"/>
      <c r="S772" s="75"/>
      <c r="T772" s="75"/>
      <c r="U772" s="75"/>
    </row>
    <row r="773" spans="1:21" x14ac:dyDescent="0.2">
      <c r="A773" s="71"/>
      <c r="B773" s="72"/>
      <c r="C773" s="73"/>
      <c r="D773" s="74"/>
      <c r="E773" s="75"/>
      <c r="F773" s="71"/>
      <c r="G773" s="75"/>
      <c r="H773" s="70"/>
      <c r="I773" s="75"/>
      <c r="J773" s="71"/>
      <c r="K773" s="75"/>
      <c r="L773" s="75"/>
      <c r="M773" s="75"/>
      <c r="N773" s="75"/>
      <c r="O773" s="75"/>
      <c r="P773" s="76"/>
      <c r="Q773" s="75"/>
      <c r="R773" s="75"/>
      <c r="S773" s="75"/>
      <c r="T773" s="75"/>
      <c r="U773" s="75"/>
    </row>
    <row r="774" spans="1:21" x14ac:dyDescent="0.2">
      <c r="A774" s="71"/>
      <c r="B774" s="72"/>
      <c r="C774" s="73"/>
      <c r="D774" s="74"/>
      <c r="E774" s="75"/>
      <c r="F774" s="71"/>
      <c r="G774" s="75"/>
      <c r="H774" s="70"/>
      <c r="I774" s="75"/>
      <c r="J774" s="71"/>
      <c r="K774" s="75"/>
      <c r="L774" s="75"/>
      <c r="M774" s="75"/>
      <c r="N774" s="75"/>
      <c r="O774" s="75"/>
      <c r="P774" s="76"/>
      <c r="Q774" s="75"/>
      <c r="R774" s="75"/>
      <c r="S774" s="75"/>
      <c r="T774" s="75"/>
      <c r="U774" s="75"/>
    </row>
    <row r="775" spans="1:21" x14ac:dyDescent="0.2">
      <c r="A775" s="71"/>
      <c r="B775" s="72"/>
      <c r="C775" s="73"/>
      <c r="D775" s="74"/>
      <c r="E775" s="75"/>
      <c r="F775" s="71"/>
      <c r="G775" s="75"/>
      <c r="H775" s="70"/>
      <c r="I775" s="75"/>
      <c r="J775" s="71"/>
      <c r="K775" s="75"/>
      <c r="L775" s="75"/>
      <c r="M775" s="75"/>
      <c r="N775" s="75"/>
      <c r="O775" s="75"/>
      <c r="P775" s="76"/>
      <c r="Q775" s="75"/>
      <c r="R775" s="75"/>
      <c r="S775" s="75"/>
      <c r="T775" s="75"/>
      <c r="U775" s="75"/>
    </row>
    <row r="776" spans="1:21" x14ac:dyDescent="0.2">
      <c r="A776" s="71"/>
      <c r="B776" s="72"/>
      <c r="C776" s="73"/>
      <c r="D776" s="74"/>
      <c r="E776" s="75"/>
      <c r="F776" s="71"/>
      <c r="G776" s="75"/>
      <c r="H776" s="70"/>
      <c r="I776" s="75"/>
      <c r="J776" s="71"/>
      <c r="K776" s="75"/>
      <c r="L776" s="75"/>
      <c r="M776" s="75"/>
      <c r="N776" s="75"/>
      <c r="O776" s="75"/>
      <c r="P776" s="76"/>
      <c r="Q776" s="75"/>
      <c r="R776" s="75"/>
      <c r="S776" s="75"/>
      <c r="T776" s="75"/>
      <c r="U776" s="75"/>
    </row>
    <row r="777" spans="1:21" x14ac:dyDescent="0.2">
      <c r="A777" s="71"/>
      <c r="B777" s="72"/>
      <c r="C777" s="73"/>
      <c r="D777" s="74"/>
      <c r="E777" s="75"/>
      <c r="F777" s="71"/>
      <c r="G777" s="75"/>
      <c r="H777" s="70"/>
      <c r="I777" s="75"/>
      <c r="J777" s="71"/>
      <c r="K777" s="75"/>
      <c r="L777" s="75"/>
      <c r="M777" s="75"/>
      <c r="N777" s="75"/>
      <c r="O777" s="75"/>
      <c r="P777" s="76"/>
      <c r="Q777" s="75"/>
      <c r="R777" s="75"/>
      <c r="S777" s="75"/>
      <c r="T777" s="75"/>
      <c r="U777" s="75"/>
    </row>
    <row r="778" spans="1:21" x14ac:dyDescent="0.2">
      <c r="A778" s="71"/>
      <c r="B778" s="72"/>
      <c r="C778" s="73"/>
      <c r="D778" s="74"/>
      <c r="E778" s="75"/>
      <c r="F778" s="71"/>
      <c r="G778" s="75"/>
      <c r="H778" s="70"/>
      <c r="I778" s="75"/>
      <c r="J778" s="71"/>
      <c r="K778" s="75"/>
      <c r="L778" s="75"/>
      <c r="M778" s="75"/>
      <c r="N778" s="75"/>
      <c r="O778" s="75"/>
      <c r="P778" s="76"/>
      <c r="Q778" s="75"/>
      <c r="R778" s="75"/>
      <c r="S778" s="75"/>
      <c r="T778" s="75"/>
      <c r="U778" s="75"/>
    </row>
    <row r="779" spans="1:21" x14ac:dyDescent="0.2">
      <c r="A779" s="71"/>
      <c r="B779" s="72"/>
      <c r="C779" s="73"/>
      <c r="D779" s="74"/>
      <c r="E779" s="75"/>
      <c r="F779" s="71"/>
      <c r="G779" s="75"/>
      <c r="H779" s="70"/>
      <c r="I779" s="75"/>
      <c r="J779" s="71"/>
      <c r="K779" s="75"/>
      <c r="L779" s="75"/>
      <c r="M779" s="75"/>
      <c r="N779" s="75"/>
      <c r="O779" s="75"/>
      <c r="P779" s="76"/>
      <c r="Q779" s="75"/>
      <c r="R779" s="75"/>
      <c r="S779" s="75"/>
      <c r="T779" s="75"/>
      <c r="U779" s="75"/>
    </row>
    <row r="780" spans="1:21" x14ac:dyDescent="0.2">
      <c r="A780" s="71"/>
      <c r="B780" s="72"/>
      <c r="C780" s="73"/>
      <c r="D780" s="74"/>
      <c r="E780" s="75"/>
      <c r="F780" s="71"/>
      <c r="G780" s="75"/>
      <c r="H780" s="70"/>
      <c r="I780" s="75"/>
      <c r="J780" s="71"/>
      <c r="K780" s="75"/>
      <c r="L780" s="75"/>
      <c r="M780" s="75"/>
      <c r="N780" s="75"/>
      <c r="O780" s="75"/>
      <c r="P780" s="76"/>
      <c r="Q780" s="75"/>
      <c r="R780" s="75"/>
      <c r="S780" s="75"/>
      <c r="T780" s="75"/>
      <c r="U780" s="75"/>
    </row>
    <row r="781" spans="1:21" x14ac:dyDescent="0.2">
      <c r="A781" s="71"/>
      <c r="B781" s="72"/>
      <c r="C781" s="73"/>
      <c r="D781" s="74"/>
      <c r="E781" s="75"/>
      <c r="F781" s="71"/>
      <c r="G781" s="75"/>
      <c r="H781" s="70"/>
      <c r="I781" s="75"/>
      <c r="J781" s="71"/>
      <c r="K781" s="75"/>
      <c r="L781" s="75"/>
      <c r="M781" s="75"/>
      <c r="N781" s="75"/>
      <c r="O781" s="75"/>
      <c r="P781" s="76"/>
      <c r="Q781" s="75"/>
      <c r="R781" s="75"/>
      <c r="S781" s="75"/>
      <c r="T781" s="75"/>
      <c r="U781" s="75"/>
    </row>
    <row r="782" spans="1:21" x14ac:dyDescent="0.2">
      <c r="A782" s="71"/>
      <c r="B782" s="72"/>
      <c r="C782" s="73"/>
      <c r="D782" s="74"/>
      <c r="E782" s="75"/>
      <c r="F782" s="71"/>
      <c r="G782" s="75"/>
      <c r="H782" s="70"/>
      <c r="I782" s="75"/>
      <c r="J782" s="71"/>
      <c r="K782" s="75"/>
      <c r="L782" s="75"/>
      <c r="M782" s="75"/>
      <c r="N782" s="75"/>
      <c r="O782" s="75"/>
      <c r="P782" s="76"/>
      <c r="Q782" s="75"/>
      <c r="R782" s="75"/>
      <c r="S782" s="75"/>
      <c r="T782" s="75"/>
      <c r="U782" s="75"/>
    </row>
    <row r="783" spans="1:21" x14ac:dyDescent="0.2">
      <c r="A783" s="71"/>
      <c r="B783" s="72"/>
      <c r="C783" s="73"/>
      <c r="D783" s="74"/>
      <c r="E783" s="75"/>
      <c r="F783" s="71"/>
      <c r="G783" s="75"/>
      <c r="H783" s="70"/>
      <c r="I783" s="75"/>
      <c r="J783" s="71"/>
      <c r="K783" s="75"/>
      <c r="L783" s="75"/>
      <c r="M783" s="75"/>
      <c r="N783" s="75"/>
      <c r="O783" s="75"/>
      <c r="P783" s="76"/>
      <c r="Q783" s="75"/>
      <c r="R783" s="75"/>
      <c r="S783" s="75"/>
      <c r="T783" s="75"/>
      <c r="U783" s="75"/>
    </row>
    <row r="784" spans="1:21" x14ac:dyDescent="0.2">
      <c r="A784" s="71"/>
      <c r="B784" s="72"/>
      <c r="C784" s="73"/>
      <c r="D784" s="74"/>
      <c r="E784" s="75"/>
      <c r="F784" s="71"/>
      <c r="G784" s="75"/>
      <c r="H784" s="70"/>
      <c r="I784" s="75"/>
      <c r="J784" s="71"/>
      <c r="K784" s="75"/>
      <c r="L784" s="75"/>
      <c r="M784" s="75"/>
      <c r="N784" s="75"/>
      <c r="O784" s="75"/>
      <c r="P784" s="76"/>
      <c r="Q784" s="75"/>
      <c r="R784" s="75"/>
      <c r="S784" s="75"/>
      <c r="T784" s="75"/>
      <c r="U784" s="75"/>
    </row>
    <row r="785" spans="1:21" x14ac:dyDescent="0.2">
      <c r="A785" s="71"/>
      <c r="B785" s="72"/>
      <c r="C785" s="73"/>
      <c r="D785" s="74"/>
      <c r="E785" s="75"/>
      <c r="F785" s="71"/>
      <c r="G785" s="75"/>
      <c r="H785" s="70"/>
      <c r="I785" s="75"/>
      <c r="J785" s="71"/>
      <c r="K785" s="75"/>
      <c r="L785" s="75"/>
      <c r="M785" s="75"/>
      <c r="N785" s="75"/>
      <c r="O785" s="75"/>
      <c r="P785" s="76"/>
      <c r="Q785" s="75"/>
      <c r="R785" s="75"/>
      <c r="S785" s="75"/>
      <c r="T785" s="75"/>
      <c r="U785" s="75"/>
    </row>
    <row r="786" spans="1:21" x14ac:dyDescent="0.2">
      <c r="A786" s="71"/>
      <c r="B786" s="72"/>
      <c r="C786" s="73"/>
      <c r="D786" s="74"/>
      <c r="E786" s="75"/>
      <c r="F786" s="71"/>
      <c r="G786" s="75"/>
      <c r="H786" s="70"/>
      <c r="I786" s="75"/>
      <c r="J786" s="71"/>
      <c r="K786" s="75"/>
      <c r="L786" s="75"/>
      <c r="M786" s="75"/>
      <c r="N786" s="75"/>
      <c r="O786" s="75"/>
      <c r="P786" s="76"/>
      <c r="Q786" s="75"/>
      <c r="R786" s="75"/>
      <c r="S786" s="75"/>
      <c r="T786" s="75"/>
      <c r="U786" s="75"/>
    </row>
    <row r="787" spans="1:21" x14ac:dyDescent="0.2">
      <c r="A787" s="71"/>
      <c r="B787" s="72"/>
      <c r="C787" s="73"/>
      <c r="D787" s="74"/>
      <c r="E787" s="75"/>
      <c r="F787" s="71"/>
      <c r="G787" s="75"/>
      <c r="H787" s="70"/>
      <c r="I787" s="75"/>
      <c r="J787" s="71"/>
      <c r="K787" s="75"/>
      <c r="L787" s="75"/>
      <c r="M787" s="75"/>
      <c r="N787" s="75"/>
      <c r="O787" s="75"/>
      <c r="P787" s="76"/>
      <c r="Q787" s="75"/>
      <c r="R787" s="75"/>
      <c r="S787" s="75"/>
      <c r="T787" s="75"/>
      <c r="U787" s="75"/>
    </row>
    <row r="788" spans="1:21" x14ac:dyDescent="0.2">
      <c r="A788" s="71"/>
      <c r="B788" s="72"/>
      <c r="C788" s="73"/>
      <c r="D788" s="74"/>
      <c r="E788" s="75"/>
      <c r="F788" s="71"/>
      <c r="G788" s="75"/>
      <c r="H788" s="70"/>
      <c r="I788" s="75"/>
      <c r="J788" s="71"/>
      <c r="K788" s="75"/>
      <c r="L788" s="75"/>
      <c r="M788" s="75"/>
      <c r="N788" s="75"/>
      <c r="O788" s="75"/>
      <c r="P788" s="76"/>
      <c r="Q788" s="75"/>
      <c r="R788" s="75"/>
      <c r="S788" s="75"/>
      <c r="T788" s="75"/>
      <c r="U788" s="75"/>
    </row>
    <row r="789" spans="1:21" x14ac:dyDescent="0.2">
      <c r="A789" s="71"/>
      <c r="B789" s="72"/>
      <c r="C789" s="73"/>
      <c r="D789" s="74"/>
      <c r="E789" s="75"/>
      <c r="F789" s="71"/>
      <c r="G789" s="75"/>
      <c r="H789" s="70"/>
      <c r="I789" s="75"/>
      <c r="J789" s="71"/>
      <c r="K789" s="75"/>
      <c r="L789" s="75"/>
      <c r="M789" s="75"/>
      <c r="N789" s="75"/>
      <c r="O789" s="75"/>
      <c r="P789" s="76"/>
      <c r="Q789" s="75"/>
      <c r="R789" s="75"/>
      <c r="S789" s="75"/>
      <c r="T789" s="75"/>
      <c r="U789" s="75"/>
    </row>
    <row r="790" spans="1:21" x14ac:dyDescent="0.2">
      <c r="A790" s="71"/>
      <c r="B790" s="72"/>
      <c r="C790" s="73"/>
      <c r="D790" s="74"/>
      <c r="E790" s="75"/>
      <c r="F790" s="71"/>
      <c r="G790" s="75"/>
      <c r="H790" s="70"/>
      <c r="I790" s="75"/>
      <c r="J790" s="71"/>
      <c r="K790" s="75"/>
      <c r="L790" s="75"/>
      <c r="M790" s="75"/>
      <c r="N790" s="75"/>
      <c r="O790" s="75"/>
      <c r="P790" s="76"/>
      <c r="Q790" s="75"/>
      <c r="R790" s="75"/>
      <c r="S790" s="75"/>
      <c r="T790" s="75"/>
      <c r="U790" s="75"/>
    </row>
    <row r="791" spans="1:21" x14ac:dyDescent="0.2">
      <c r="A791" s="71"/>
      <c r="B791" s="72"/>
      <c r="C791" s="73"/>
      <c r="D791" s="74"/>
      <c r="E791" s="75"/>
      <c r="F791" s="71"/>
      <c r="G791" s="75"/>
      <c r="H791" s="70"/>
      <c r="I791" s="75"/>
      <c r="J791" s="71"/>
      <c r="K791" s="75"/>
      <c r="L791" s="75"/>
      <c r="M791" s="75"/>
      <c r="N791" s="75"/>
      <c r="O791" s="75"/>
      <c r="P791" s="76"/>
      <c r="Q791" s="75"/>
      <c r="R791" s="75"/>
      <c r="S791" s="75"/>
      <c r="T791" s="75"/>
      <c r="U791" s="75"/>
    </row>
    <row r="792" spans="1:21" x14ac:dyDescent="0.2">
      <c r="A792" s="71"/>
      <c r="B792" s="72"/>
      <c r="C792" s="73"/>
      <c r="D792" s="74"/>
      <c r="E792" s="75"/>
      <c r="F792" s="71"/>
      <c r="G792" s="75"/>
      <c r="H792" s="70"/>
      <c r="I792" s="75"/>
      <c r="J792" s="71"/>
      <c r="K792" s="75"/>
      <c r="L792" s="75"/>
      <c r="M792" s="75"/>
      <c r="N792" s="75"/>
      <c r="O792" s="75"/>
      <c r="P792" s="76"/>
      <c r="Q792" s="75"/>
      <c r="R792" s="75"/>
      <c r="S792" s="75"/>
      <c r="T792" s="75"/>
      <c r="U792" s="75"/>
    </row>
    <row r="793" spans="1:21" x14ac:dyDescent="0.2">
      <c r="A793" s="71"/>
      <c r="B793" s="72"/>
      <c r="C793" s="73"/>
      <c r="D793" s="74"/>
      <c r="E793" s="75"/>
      <c r="F793" s="71"/>
      <c r="G793" s="75"/>
      <c r="H793" s="70"/>
      <c r="I793" s="75"/>
      <c r="J793" s="71"/>
      <c r="K793" s="75"/>
      <c r="L793" s="75"/>
      <c r="M793" s="75"/>
      <c r="N793" s="75"/>
      <c r="O793" s="75"/>
      <c r="P793" s="76"/>
      <c r="Q793" s="75"/>
      <c r="R793" s="75"/>
      <c r="S793" s="75"/>
      <c r="T793" s="75"/>
      <c r="U793" s="75"/>
    </row>
    <row r="794" spans="1:21" x14ac:dyDescent="0.2">
      <c r="A794" s="71"/>
      <c r="B794" s="72"/>
      <c r="C794" s="73"/>
      <c r="D794" s="74"/>
      <c r="E794" s="75"/>
      <c r="F794" s="71"/>
      <c r="G794" s="75"/>
      <c r="H794" s="70"/>
      <c r="I794" s="75"/>
      <c r="J794" s="71"/>
      <c r="K794" s="75"/>
      <c r="L794" s="75"/>
      <c r="M794" s="75"/>
      <c r="N794" s="75"/>
      <c r="O794" s="75"/>
      <c r="P794" s="76"/>
      <c r="Q794" s="75"/>
      <c r="R794" s="75"/>
      <c r="S794" s="75"/>
      <c r="T794" s="75"/>
      <c r="U794" s="75"/>
    </row>
    <row r="795" spans="1:21" x14ac:dyDescent="0.2">
      <c r="A795" s="71"/>
      <c r="B795" s="72"/>
      <c r="C795" s="73"/>
      <c r="D795" s="74"/>
      <c r="E795" s="75"/>
      <c r="F795" s="71"/>
      <c r="G795" s="75"/>
      <c r="H795" s="70"/>
      <c r="I795" s="75"/>
      <c r="J795" s="71"/>
      <c r="K795" s="75"/>
      <c r="L795" s="75"/>
      <c r="M795" s="75"/>
      <c r="N795" s="75"/>
      <c r="O795" s="75"/>
      <c r="P795" s="76"/>
      <c r="Q795" s="75"/>
      <c r="R795" s="75"/>
      <c r="S795" s="75"/>
      <c r="T795" s="75"/>
      <c r="U795" s="75"/>
    </row>
    <row r="796" spans="1:21" x14ac:dyDescent="0.2">
      <c r="A796" s="71"/>
      <c r="B796" s="72"/>
      <c r="C796" s="73"/>
      <c r="D796" s="74"/>
      <c r="E796" s="75"/>
      <c r="F796" s="71"/>
      <c r="G796" s="75"/>
      <c r="H796" s="70"/>
      <c r="I796" s="75"/>
      <c r="J796" s="71"/>
      <c r="K796" s="75"/>
      <c r="L796" s="75"/>
      <c r="M796" s="75"/>
      <c r="N796" s="75"/>
      <c r="O796" s="75"/>
      <c r="P796" s="76"/>
      <c r="Q796" s="75"/>
      <c r="R796" s="75"/>
      <c r="S796" s="75"/>
      <c r="T796" s="75"/>
      <c r="U796" s="75"/>
    </row>
    <row r="797" spans="1:21" x14ac:dyDescent="0.2">
      <c r="A797" s="71"/>
      <c r="B797" s="72"/>
      <c r="C797" s="73"/>
      <c r="D797" s="74"/>
      <c r="E797" s="75"/>
      <c r="F797" s="71"/>
      <c r="G797" s="75"/>
      <c r="H797" s="70"/>
      <c r="I797" s="75"/>
      <c r="J797" s="71"/>
      <c r="K797" s="75"/>
      <c r="L797" s="75"/>
      <c r="M797" s="75"/>
      <c r="N797" s="75"/>
      <c r="O797" s="75"/>
      <c r="P797" s="76"/>
      <c r="Q797" s="75"/>
      <c r="R797" s="75"/>
      <c r="S797" s="75"/>
      <c r="T797" s="75"/>
      <c r="U797" s="75"/>
    </row>
    <row r="798" spans="1:21" x14ac:dyDescent="0.2">
      <c r="A798" s="71"/>
      <c r="B798" s="72"/>
      <c r="C798" s="73"/>
      <c r="D798" s="74"/>
      <c r="E798" s="75"/>
      <c r="F798" s="71"/>
      <c r="G798" s="75"/>
      <c r="H798" s="70"/>
      <c r="I798" s="75"/>
      <c r="J798" s="71"/>
      <c r="K798" s="75"/>
      <c r="L798" s="75"/>
      <c r="M798" s="75"/>
      <c r="N798" s="75"/>
      <c r="O798" s="75"/>
      <c r="P798" s="76"/>
      <c r="Q798" s="75"/>
      <c r="R798" s="75"/>
      <c r="S798" s="75"/>
      <c r="T798" s="75"/>
      <c r="U798" s="75"/>
    </row>
    <row r="799" spans="1:21" x14ac:dyDescent="0.2">
      <c r="A799" s="71"/>
      <c r="B799" s="72"/>
      <c r="C799" s="73"/>
      <c r="D799" s="74"/>
      <c r="E799" s="75"/>
      <c r="F799" s="71"/>
      <c r="G799" s="75"/>
      <c r="H799" s="70"/>
      <c r="I799" s="75"/>
      <c r="J799" s="71"/>
      <c r="K799" s="75"/>
      <c r="L799" s="75"/>
      <c r="M799" s="75"/>
      <c r="N799" s="75"/>
      <c r="O799" s="75"/>
      <c r="P799" s="76"/>
      <c r="Q799" s="75"/>
      <c r="R799" s="75"/>
      <c r="S799" s="75"/>
      <c r="T799" s="75"/>
      <c r="U799" s="75"/>
    </row>
    <row r="800" spans="1:21" x14ac:dyDescent="0.2">
      <c r="A800" s="71"/>
      <c r="B800" s="72"/>
      <c r="C800" s="73"/>
      <c r="D800" s="74"/>
      <c r="E800" s="75"/>
      <c r="F800" s="71"/>
      <c r="G800" s="75"/>
      <c r="H800" s="70"/>
      <c r="I800" s="75"/>
      <c r="J800" s="71"/>
      <c r="K800" s="75"/>
      <c r="L800" s="75"/>
      <c r="M800" s="75"/>
      <c r="N800" s="75"/>
      <c r="O800" s="75"/>
      <c r="P800" s="76"/>
      <c r="Q800" s="75"/>
      <c r="R800" s="75"/>
      <c r="S800" s="75"/>
      <c r="T800" s="75"/>
      <c r="U800" s="75"/>
    </row>
    <row r="801" spans="1:21" x14ac:dyDescent="0.2">
      <c r="A801" s="71"/>
      <c r="B801" s="72"/>
      <c r="C801" s="73"/>
      <c r="D801" s="74"/>
      <c r="E801" s="75"/>
      <c r="F801" s="71"/>
      <c r="G801" s="75"/>
      <c r="H801" s="70"/>
      <c r="I801" s="75"/>
      <c r="J801" s="71"/>
      <c r="K801" s="75"/>
      <c r="L801" s="75"/>
      <c r="M801" s="75"/>
      <c r="N801" s="75"/>
      <c r="O801" s="75"/>
      <c r="P801" s="76"/>
      <c r="Q801" s="75"/>
      <c r="R801" s="75"/>
      <c r="S801" s="75"/>
      <c r="T801" s="75"/>
      <c r="U801" s="75"/>
    </row>
    <row r="802" spans="1:21" x14ac:dyDescent="0.2">
      <c r="A802" s="71"/>
      <c r="B802" s="72"/>
      <c r="C802" s="73"/>
      <c r="D802" s="74"/>
      <c r="E802" s="75"/>
      <c r="F802" s="71"/>
      <c r="G802" s="75"/>
      <c r="H802" s="70"/>
      <c r="I802" s="75"/>
      <c r="J802" s="71"/>
      <c r="K802" s="75"/>
      <c r="L802" s="75"/>
      <c r="M802" s="75"/>
      <c r="N802" s="75"/>
      <c r="O802" s="75"/>
      <c r="P802" s="76"/>
      <c r="Q802" s="75"/>
      <c r="R802" s="75"/>
      <c r="S802" s="75"/>
      <c r="T802" s="75"/>
      <c r="U802" s="75"/>
    </row>
    <row r="803" spans="1:21" x14ac:dyDescent="0.2">
      <c r="A803" s="71"/>
      <c r="B803" s="72"/>
      <c r="C803" s="73"/>
      <c r="D803" s="74"/>
      <c r="E803" s="75"/>
      <c r="F803" s="71"/>
      <c r="G803" s="75"/>
      <c r="H803" s="70"/>
      <c r="I803" s="75"/>
      <c r="J803" s="71"/>
      <c r="K803" s="75"/>
      <c r="L803" s="75"/>
      <c r="M803" s="75"/>
      <c r="N803" s="75"/>
      <c r="O803" s="75"/>
      <c r="P803" s="76"/>
      <c r="Q803" s="75"/>
      <c r="R803" s="75"/>
      <c r="S803" s="75"/>
      <c r="T803" s="75"/>
      <c r="U803" s="75"/>
    </row>
    <row r="804" spans="1:21" x14ac:dyDescent="0.2">
      <c r="A804" s="71"/>
      <c r="B804" s="72"/>
      <c r="C804" s="73"/>
      <c r="D804" s="74"/>
      <c r="E804" s="75"/>
      <c r="F804" s="71"/>
      <c r="G804" s="75"/>
      <c r="H804" s="70"/>
      <c r="I804" s="75"/>
      <c r="J804" s="71"/>
      <c r="K804" s="75"/>
      <c r="L804" s="75"/>
      <c r="M804" s="75"/>
      <c r="N804" s="75"/>
      <c r="O804" s="75"/>
      <c r="P804" s="76"/>
      <c r="Q804" s="75"/>
      <c r="R804" s="75"/>
      <c r="S804" s="75"/>
      <c r="T804" s="75"/>
      <c r="U804" s="75"/>
    </row>
    <row r="805" spans="1:21" x14ac:dyDescent="0.2">
      <c r="A805" s="71"/>
      <c r="B805" s="72"/>
      <c r="C805" s="73"/>
      <c r="D805" s="74"/>
      <c r="E805" s="75"/>
      <c r="F805" s="71"/>
      <c r="G805" s="75"/>
      <c r="H805" s="70"/>
      <c r="I805" s="75"/>
      <c r="J805" s="71"/>
      <c r="K805" s="75"/>
      <c r="L805" s="75"/>
      <c r="M805" s="75"/>
      <c r="N805" s="75"/>
      <c r="O805" s="75"/>
      <c r="P805" s="76"/>
      <c r="Q805" s="75"/>
      <c r="R805" s="75"/>
      <c r="S805" s="75"/>
      <c r="T805" s="75"/>
      <c r="U805" s="75"/>
    </row>
    <row r="806" spans="1:21" x14ac:dyDescent="0.2">
      <c r="A806" s="71"/>
      <c r="B806" s="72"/>
      <c r="C806" s="73"/>
      <c r="D806" s="74"/>
      <c r="E806" s="75"/>
      <c r="F806" s="71"/>
      <c r="G806" s="75"/>
      <c r="H806" s="70"/>
      <c r="I806" s="75"/>
      <c r="J806" s="71"/>
      <c r="K806" s="75"/>
      <c r="L806" s="75"/>
      <c r="M806" s="75"/>
      <c r="N806" s="75"/>
      <c r="O806" s="75"/>
      <c r="P806" s="76"/>
      <c r="Q806" s="75"/>
      <c r="R806" s="75"/>
      <c r="S806" s="75"/>
      <c r="T806" s="75"/>
      <c r="U806" s="75"/>
    </row>
    <row r="807" spans="1:21" x14ac:dyDescent="0.2">
      <c r="A807" s="71"/>
      <c r="B807" s="72"/>
      <c r="C807" s="73"/>
      <c r="D807" s="74"/>
      <c r="E807" s="75"/>
      <c r="F807" s="71"/>
      <c r="G807" s="75"/>
      <c r="H807" s="70"/>
      <c r="I807" s="75"/>
      <c r="J807" s="71"/>
      <c r="K807" s="75"/>
      <c r="L807" s="75"/>
      <c r="M807" s="75"/>
      <c r="N807" s="75"/>
      <c r="O807" s="75"/>
      <c r="P807" s="76"/>
      <c r="Q807" s="75"/>
      <c r="R807" s="75"/>
      <c r="S807" s="75"/>
      <c r="T807" s="75"/>
      <c r="U807" s="75"/>
    </row>
    <row r="808" spans="1:21" x14ac:dyDescent="0.2">
      <c r="A808" s="71"/>
      <c r="B808" s="72"/>
      <c r="C808" s="73"/>
      <c r="D808" s="74"/>
      <c r="E808" s="75"/>
      <c r="F808" s="71"/>
      <c r="G808" s="75"/>
      <c r="H808" s="70"/>
      <c r="I808" s="75"/>
      <c r="J808" s="71"/>
      <c r="K808" s="75"/>
      <c r="L808" s="75"/>
      <c r="M808" s="75"/>
      <c r="N808" s="75"/>
      <c r="O808" s="75"/>
      <c r="P808" s="76"/>
      <c r="Q808" s="75"/>
      <c r="R808" s="75"/>
      <c r="S808" s="75"/>
      <c r="T808" s="75"/>
      <c r="U808" s="75"/>
    </row>
    <row r="809" spans="1:21" x14ac:dyDescent="0.2">
      <c r="A809" s="71"/>
      <c r="B809" s="72"/>
      <c r="C809" s="73"/>
      <c r="D809" s="74"/>
      <c r="E809" s="75"/>
      <c r="F809" s="71"/>
      <c r="G809" s="75"/>
      <c r="H809" s="70"/>
      <c r="I809" s="75"/>
      <c r="J809" s="71"/>
      <c r="K809" s="75"/>
      <c r="L809" s="75"/>
      <c r="M809" s="75"/>
      <c r="N809" s="75"/>
      <c r="O809" s="75"/>
      <c r="P809" s="76"/>
      <c r="Q809" s="75"/>
      <c r="R809" s="75"/>
      <c r="S809" s="75"/>
      <c r="T809" s="75"/>
      <c r="U809" s="75"/>
    </row>
    <row r="810" spans="1:21" x14ac:dyDescent="0.2">
      <c r="A810" s="71"/>
      <c r="B810" s="72"/>
      <c r="C810" s="73"/>
      <c r="D810" s="74"/>
      <c r="E810" s="75"/>
      <c r="F810" s="71"/>
      <c r="G810" s="75"/>
      <c r="H810" s="70"/>
      <c r="I810" s="75"/>
      <c r="J810" s="71"/>
      <c r="K810" s="75"/>
      <c r="L810" s="75"/>
      <c r="M810" s="75"/>
      <c r="N810" s="75"/>
      <c r="O810" s="75"/>
      <c r="P810" s="76"/>
      <c r="Q810" s="75"/>
      <c r="R810" s="75"/>
      <c r="S810" s="75"/>
      <c r="T810" s="75"/>
      <c r="U810" s="75"/>
    </row>
    <row r="811" spans="1:21" x14ac:dyDescent="0.2">
      <c r="A811" s="71"/>
      <c r="B811" s="72"/>
      <c r="C811" s="73"/>
      <c r="D811" s="74"/>
      <c r="E811" s="75"/>
      <c r="F811" s="71"/>
      <c r="G811" s="75"/>
      <c r="H811" s="70"/>
      <c r="I811" s="75"/>
      <c r="J811" s="71"/>
      <c r="K811" s="75"/>
      <c r="L811" s="75"/>
      <c r="M811" s="75"/>
      <c r="N811" s="75"/>
      <c r="O811" s="75"/>
      <c r="P811" s="76"/>
      <c r="Q811" s="75"/>
      <c r="R811" s="75"/>
      <c r="S811" s="75"/>
      <c r="T811" s="75"/>
      <c r="U811" s="75"/>
    </row>
    <row r="812" spans="1:21" x14ac:dyDescent="0.2">
      <c r="A812" s="71"/>
      <c r="B812" s="72"/>
      <c r="C812" s="73"/>
      <c r="D812" s="74"/>
      <c r="E812" s="75"/>
      <c r="F812" s="71"/>
      <c r="G812" s="75"/>
      <c r="H812" s="70"/>
      <c r="I812" s="75"/>
      <c r="J812" s="71"/>
      <c r="K812" s="75"/>
      <c r="L812" s="75"/>
      <c r="M812" s="75"/>
      <c r="N812" s="75"/>
      <c r="O812" s="75"/>
      <c r="P812" s="76"/>
      <c r="Q812" s="75"/>
      <c r="R812" s="75"/>
      <c r="S812" s="75"/>
      <c r="T812" s="75"/>
      <c r="U812" s="75"/>
    </row>
    <row r="813" spans="1:21" x14ac:dyDescent="0.2">
      <c r="A813" s="71"/>
      <c r="B813" s="72"/>
      <c r="C813" s="73"/>
      <c r="D813" s="74"/>
      <c r="E813" s="75"/>
      <c r="F813" s="71"/>
      <c r="G813" s="75"/>
      <c r="H813" s="70"/>
      <c r="I813" s="75"/>
      <c r="J813" s="71"/>
      <c r="K813" s="75"/>
      <c r="L813" s="75"/>
      <c r="M813" s="75"/>
      <c r="N813" s="75"/>
      <c r="O813" s="75"/>
      <c r="P813" s="76"/>
      <c r="Q813" s="75"/>
      <c r="R813" s="75"/>
      <c r="S813" s="75"/>
      <c r="T813" s="75"/>
      <c r="U813" s="75"/>
    </row>
    <row r="814" spans="1:21" x14ac:dyDescent="0.2">
      <c r="A814" s="71"/>
      <c r="B814" s="72"/>
      <c r="C814" s="73"/>
      <c r="D814" s="74"/>
      <c r="E814" s="75"/>
      <c r="F814" s="71"/>
      <c r="G814" s="75"/>
      <c r="H814" s="70"/>
      <c r="I814" s="75"/>
      <c r="J814" s="71"/>
      <c r="K814" s="75"/>
      <c r="L814" s="75"/>
      <c r="M814" s="75"/>
      <c r="N814" s="75"/>
      <c r="O814" s="75"/>
      <c r="P814" s="76"/>
      <c r="Q814" s="75"/>
      <c r="R814" s="75"/>
      <c r="S814" s="75"/>
      <c r="T814" s="75"/>
      <c r="U814" s="75"/>
    </row>
    <row r="815" spans="1:21" x14ac:dyDescent="0.2">
      <c r="A815" s="71"/>
      <c r="B815" s="72"/>
      <c r="C815" s="73"/>
      <c r="D815" s="74"/>
      <c r="E815" s="75"/>
      <c r="F815" s="71"/>
      <c r="G815" s="75"/>
      <c r="H815" s="70"/>
      <c r="I815" s="75"/>
      <c r="J815" s="71"/>
      <c r="K815" s="75"/>
      <c r="L815" s="75"/>
      <c r="M815" s="75"/>
      <c r="N815" s="75"/>
      <c r="O815" s="75"/>
      <c r="P815" s="76"/>
      <c r="Q815" s="75"/>
      <c r="R815" s="75"/>
      <c r="S815" s="75"/>
      <c r="T815" s="75"/>
      <c r="U815" s="75"/>
    </row>
    <row r="816" spans="1:21" x14ac:dyDescent="0.2">
      <c r="A816" s="71"/>
      <c r="B816" s="72"/>
      <c r="C816" s="73"/>
      <c r="D816" s="74"/>
      <c r="E816" s="75"/>
      <c r="F816" s="71"/>
      <c r="G816" s="75"/>
      <c r="H816" s="70"/>
      <c r="I816" s="75"/>
      <c r="J816" s="71"/>
      <c r="K816" s="75"/>
      <c r="L816" s="75"/>
      <c r="M816" s="75"/>
      <c r="N816" s="75"/>
      <c r="O816" s="75"/>
      <c r="P816" s="76"/>
      <c r="Q816" s="75"/>
      <c r="R816" s="75"/>
      <c r="S816" s="75"/>
      <c r="T816" s="75"/>
      <c r="U816" s="75"/>
    </row>
    <row r="817" spans="1:21" x14ac:dyDescent="0.2">
      <c r="A817" s="71"/>
      <c r="B817" s="72"/>
      <c r="C817" s="73"/>
      <c r="D817" s="74"/>
      <c r="E817" s="75"/>
      <c r="F817" s="71"/>
      <c r="G817" s="75"/>
      <c r="H817" s="70"/>
      <c r="I817" s="75"/>
      <c r="J817" s="71"/>
      <c r="K817" s="75"/>
      <c r="L817" s="75"/>
      <c r="M817" s="75"/>
      <c r="N817" s="75"/>
      <c r="O817" s="75"/>
      <c r="P817" s="76"/>
      <c r="Q817" s="75"/>
      <c r="R817" s="75"/>
      <c r="S817" s="75"/>
      <c r="T817" s="75"/>
      <c r="U817" s="75"/>
    </row>
    <row r="818" spans="1:21" x14ac:dyDescent="0.2">
      <c r="A818" s="71"/>
      <c r="B818" s="72"/>
      <c r="C818" s="73"/>
      <c r="D818" s="74"/>
      <c r="E818" s="75"/>
      <c r="F818" s="71"/>
      <c r="G818" s="75"/>
      <c r="H818" s="70"/>
      <c r="I818" s="75"/>
      <c r="J818" s="71"/>
      <c r="K818" s="75"/>
      <c r="L818" s="75"/>
      <c r="M818" s="75"/>
      <c r="N818" s="75"/>
      <c r="O818" s="75"/>
      <c r="P818" s="76"/>
      <c r="Q818" s="75"/>
      <c r="R818" s="75"/>
      <c r="S818" s="75"/>
      <c r="T818" s="75"/>
      <c r="U818" s="75"/>
    </row>
    <row r="819" spans="1:21" x14ac:dyDescent="0.2">
      <c r="A819" s="71"/>
      <c r="B819" s="72"/>
      <c r="C819" s="73"/>
      <c r="D819" s="74"/>
      <c r="E819" s="75"/>
      <c r="F819" s="71"/>
      <c r="G819" s="75"/>
      <c r="H819" s="70"/>
      <c r="I819" s="75"/>
      <c r="J819" s="71"/>
      <c r="K819" s="75"/>
      <c r="L819" s="75"/>
      <c r="M819" s="75"/>
      <c r="N819" s="75"/>
      <c r="O819" s="75"/>
      <c r="P819" s="76"/>
      <c r="Q819" s="75"/>
      <c r="R819" s="75"/>
      <c r="S819" s="75"/>
      <c r="T819" s="75"/>
      <c r="U819" s="75"/>
    </row>
    <row r="820" spans="1:21" x14ac:dyDescent="0.2">
      <c r="A820" s="71"/>
      <c r="B820" s="72"/>
      <c r="C820" s="73"/>
      <c r="D820" s="74"/>
      <c r="E820" s="75"/>
      <c r="F820" s="71"/>
      <c r="G820" s="75"/>
      <c r="H820" s="70"/>
      <c r="I820" s="75"/>
      <c r="J820" s="71"/>
      <c r="K820" s="75"/>
      <c r="L820" s="75"/>
      <c r="M820" s="75"/>
      <c r="N820" s="75"/>
      <c r="O820" s="75"/>
      <c r="P820" s="76"/>
      <c r="Q820" s="75"/>
      <c r="R820" s="75"/>
      <c r="S820" s="75"/>
      <c r="T820" s="75"/>
      <c r="U820" s="75"/>
    </row>
    <row r="821" spans="1:21" x14ac:dyDescent="0.2">
      <c r="A821" s="71"/>
      <c r="B821" s="72"/>
      <c r="C821" s="73"/>
      <c r="D821" s="74"/>
      <c r="E821" s="75"/>
      <c r="F821" s="71"/>
      <c r="G821" s="75"/>
      <c r="H821" s="70"/>
      <c r="I821" s="75"/>
      <c r="J821" s="71"/>
      <c r="K821" s="75"/>
      <c r="L821" s="75"/>
      <c r="M821" s="75"/>
      <c r="N821" s="75"/>
      <c r="O821" s="75"/>
      <c r="P821" s="76"/>
      <c r="Q821" s="75"/>
      <c r="R821" s="75"/>
      <c r="S821" s="75"/>
      <c r="T821" s="75"/>
      <c r="U821" s="75"/>
    </row>
    <row r="822" spans="1:21" x14ac:dyDescent="0.2">
      <c r="A822" s="71"/>
      <c r="B822" s="72"/>
      <c r="C822" s="73"/>
      <c r="D822" s="74"/>
      <c r="E822" s="75"/>
      <c r="F822" s="71"/>
      <c r="G822" s="75"/>
      <c r="H822" s="70"/>
      <c r="I822" s="75"/>
      <c r="J822" s="71"/>
      <c r="K822" s="75"/>
      <c r="L822" s="75"/>
      <c r="M822" s="75"/>
      <c r="N822" s="75"/>
      <c r="O822" s="75"/>
      <c r="P822" s="76"/>
      <c r="Q822" s="75"/>
      <c r="R822" s="75"/>
      <c r="S822" s="75"/>
      <c r="T822" s="75"/>
      <c r="U822" s="75"/>
    </row>
    <row r="823" spans="1:21" x14ac:dyDescent="0.2">
      <c r="A823" s="71"/>
      <c r="B823" s="72"/>
      <c r="C823" s="73"/>
      <c r="D823" s="74"/>
      <c r="E823" s="75"/>
      <c r="F823" s="71"/>
      <c r="G823" s="75"/>
      <c r="H823" s="70"/>
      <c r="I823" s="75"/>
      <c r="J823" s="71"/>
      <c r="K823" s="75"/>
      <c r="L823" s="75"/>
      <c r="M823" s="75"/>
      <c r="N823" s="75"/>
      <c r="O823" s="75"/>
      <c r="P823" s="76"/>
      <c r="Q823" s="75"/>
      <c r="R823" s="75"/>
      <c r="S823" s="75"/>
      <c r="T823" s="75"/>
      <c r="U823" s="75"/>
    </row>
    <row r="824" spans="1:21" x14ac:dyDescent="0.2">
      <c r="A824" s="71"/>
      <c r="B824" s="72"/>
      <c r="C824" s="73"/>
      <c r="D824" s="74"/>
      <c r="E824" s="75"/>
      <c r="F824" s="71"/>
      <c r="G824" s="75"/>
      <c r="H824" s="70"/>
      <c r="I824" s="75"/>
      <c r="J824" s="71"/>
      <c r="K824" s="75"/>
      <c r="L824" s="75"/>
      <c r="M824" s="75"/>
      <c r="N824" s="75"/>
      <c r="O824" s="75"/>
      <c r="P824" s="76"/>
      <c r="Q824" s="75"/>
      <c r="R824" s="75"/>
      <c r="S824" s="75"/>
      <c r="T824" s="75"/>
      <c r="U824" s="75"/>
    </row>
    <row r="825" spans="1:21" x14ac:dyDescent="0.2">
      <c r="A825" s="71"/>
      <c r="B825" s="72"/>
      <c r="C825" s="73"/>
      <c r="D825" s="74"/>
      <c r="E825" s="75"/>
      <c r="F825" s="71"/>
      <c r="G825" s="75"/>
      <c r="H825" s="70"/>
      <c r="I825" s="75"/>
      <c r="J825" s="71"/>
      <c r="K825" s="75"/>
      <c r="L825" s="75"/>
      <c r="M825" s="75"/>
      <c r="N825" s="75"/>
      <c r="O825" s="75"/>
      <c r="P825" s="76"/>
      <c r="Q825" s="75"/>
      <c r="R825" s="75"/>
      <c r="S825" s="75"/>
      <c r="T825" s="75"/>
      <c r="U825" s="75"/>
    </row>
    <row r="826" spans="1:21" x14ac:dyDescent="0.2">
      <c r="A826" s="71"/>
      <c r="B826" s="72"/>
      <c r="C826" s="73"/>
      <c r="D826" s="74"/>
      <c r="E826" s="75"/>
      <c r="F826" s="71"/>
      <c r="G826" s="75"/>
      <c r="H826" s="70"/>
      <c r="I826" s="75"/>
      <c r="J826" s="71"/>
      <c r="K826" s="75"/>
      <c r="L826" s="75"/>
      <c r="M826" s="75"/>
      <c r="N826" s="75"/>
      <c r="O826" s="75"/>
      <c r="P826" s="76"/>
      <c r="Q826" s="75"/>
      <c r="R826" s="75"/>
      <c r="S826" s="75"/>
      <c r="T826" s="75"/>
      <c r="U826" s="75"/>
    </row>
    <row r="827" spans="1:21" x14ac:dyDescent="0.2">
      <c r="A827" s="71"/>
      <c r="B827" s="72"/>
      <c r="C827" s="73"/>
      <c r="D827" s="74"/>
      <c r="E827" s="75"/>
      <c r="F827" s="71"/>
      <c r="G827" s="75"/>
      <c r="H827" s="70"/>
      <c r="I827" s="75"/>
      <c r="J827" s="71"/>
      <c r="K827" s="75"/>
      <c r="L827" s="75"/>
      <c r="M827" s="75"/>
      <c r="N827" s="75"/>
      <c r="O827" s="75"/>
      <c r="P827" s="76"/>
      <c r="Q827" s="75"/>
      <c r="R827" s="75"/>
      <c r="S827" s="75"/>
      <c r="T827" s="75"/>
      <c r="U827" s="75"/>
    </row>
    <row r="828" spans="1:21" x14ac:dyDescent="0.2">
      <c r="A828" s="71"/>
      <c r="B828" s="72"/>
      <c r="C828" s="73"/>
      <c r="D828" s="74"/>
      <c r="E828" s="75"/>
      <c r="F828" s="71"/>
      <c r="G828" s="75"/>
      <c r="H828" s="70"/>
      <c r="I828" s="75"/>
      <c r="J828" s="71"/>
      <c r="K828" s="75"/>
      <c r="L828" s="75"/>
      <c r="M828" s="75"/>
      <c r="N828" s="75"/>
      <c r="O828" s="75"/>
      <c r="P828" s="76"/>
      <c r="Q828" s="75"/>
      <c r="R828" s="75"/>
      <c r="S828" s="75"/>
      <c r="T828" s="75"/>
      <c r="U828" s="75"/>
    </row>
    <row r="829" spans="1:21" x14ac:dyDescent="0.2">
      <c r="A829" s="71"/>
      <c r="B829" s="72"/>
      <c r="C829" s="73"/>
      <c r="D829" s="74"/>
      <c r="E829" s="75"/>
      <c r="F829" s="71"/>
      <c r="G829" s="75"/>
      <c r="H829" s="70"/>
      <c r="I829" s="75"/>
      <c r="J829" s="71"/>
      <c r="K829" s="75"/>
      <c r="L829" s="75"/>
      <c r="M829" s="75"/>
      <c r="N829" s="75"/>
      <c r="O829" s="75"/>
      <c r="P829" s="76"/>
      <c r="Q829" s="75"/>
      <c r="R829" s="75"/>
      <c r="S829" s="75"/>
      <c r="T829" s="75"/>
      <c r="U829" s="75"/>
    </row>
    <row r="830" spans="1:21" x14ac:dyDescent="0.2">
      <c r="A830" s="71"/>
      <c r="B830" s="72"/>
      <c r="C830" s="73"/>
      <c r="D830" s="74"/>
      <c r="E830" s="75"/>
      <c r="F830" s="71"/>
      <c r="G830" s="75"/>
      <c r="H830" s="70"/>
      <c r="I830" s="75"/>
      <c r="J830" s="71"/>
      <c r="K830" s="75"/>
      <c r="L830" s="75"/>
      <c r="M830" s="75"/>
      <c r="N830" s="75"/>
      <c r="O830" s="75"/>
      <c r="P830" s="76"/>
      <c r="Q830" s="75"/>
      <c r="R830" s="75"/>
      <c r="S830" s="75"/>
      <c r="T830" s="75"/>
      <c r="U830" s="75"/>
    </row>
    <row r="831" spans="1:21" x14ac:dyDescent="0.2">
      <c r="A831" s="71"/>
      <c r="B831" s="72"/>
      <c r="C831" s="73"/>
      <c r="D831" s="74"/>
      <c r="E831" s="75"/>
      <c r="F831" s="71"/>
      <c r="G831" s="75"/>
      <c r="H831" s="70"/>
      <c r="I831" s="75"/>
      <c r="J831" s="71"/>
      <c r="K831" s="75"/>
      <c r="L831" s="75"/>
      <c r="M831" s="75"/>
      <c r="N831" s="75"/>
      <c r="O831" s="75"/>
      <c r="P831" s="76"/>
      <c r="Q831" s="75"/>
      <c r="R831" s="75"/>
      <c r="S831" s="75"/>
      <c r="T831" s="75"/>
      <c r="U831" s="75"/>
    </row>
    <row r="832" spans="1:21" x14ac:dyDescent="0.2">
      <c r="A832" s="71"/>
      <c r="B832" s="72"/>
      <c r="C832" s="73"/>
      <c r="D832" s="74"/>
      <c r="E832" s="75"/>
      <c r="F832" s="71"/>
      <c r="G832" s="75"/>
      <c r="H832" s="70"/>
      <c r="I832" s="75"/>
      <c r="J832" s="71"/>
      <c r="K832" s="75"/>
      <c r="L832" s="75"/>
      <c r="M832" s="75"/>
      <c r="N832" s="75"/>
      <c r="O832" s="75"/>
      <c r="P832" s="76"/>
      <c r="Q832" s="75"/>
      <c r="R832" s="75"/>
      <c r="S832" s="75"/>
      <c r="T832" s="75"/>
      <c r="U832" s="75"/>
    </row>
    <row r="833" spans="1:21" x14ac:dyDescent="0.2">
      <c r="A833" s="71"/>
      <c r="B833" s="72"/>
      <c r="C833" s="73"/>
      <c r="D833" s="74"/>
      <c r="E833" s="75"/>
      <c r="F833" s="71"/>
      <c r="G833" s="75"/>
      <c r="H833" s="70"/>
      <c r="I833" s="75"/>
      <c r="J833" s="71"/>
      <c r="K833" s="75"/>
      <c r="L833" s="75"/>
      <c r="M833" s="75"/>
      <c r="N833" s="75"/>
      <c r="O833" s="75"/>
      <c r="P833" s="76"/>
      <c r="Q833" s="75"/>
      <c r="R833" s="75"/>
      <c r="S833" s="75"/>
      <c r="T833" s="75"/>
      <c r="U833" s="75"/>
    </row>
    <row r="834" spans="1:21" x14ac:dyDescent="0.2">
      <c r="A834" s="71"/>
      <c r="B834" s="72"/>
      <c r="C834" s="73"/>
      <c r="D834" s="74"/>
      <c r="E834" s="75"/>
      <c r="F834" s="71"/>
      <c r="G834" s="75"/>
      <c r="H834" s="70"/>
      <c r="I834" s="75"/>
      <c r="J834" s="71"/>
      <c r="K834" s="75"/>
      <c r="L834" s="75"/>
      <c r="M834" s="75"/>
      <c r="N834" s="75"/>
      <c r="O834" s="75"/>
      <c r="P834" s="76"/>
      <c r="Q834" s="75"/>
      <c r="R834" s="75"/>
      <c r="S834" s="75"/>
      <c r="T834" s="75"/>
      <c r="U834" s="75"/>
    </row>
    <row r="835" spans="1:21" x14ac:dyDescent="0.2">
      <c r="A835" s="71"/>
      <c r="B835" s="72"/>
      <c r="C835" s="73"/>
      <c r="D835" s="74"/>
      <c r="E835" s="75"/>
      <c r="F835" s="71"/>
      <c r="G835" s="75"/>
      <c r="H835" s="70"/>
      <c r="I835" s="75"/>
      <c r="J835" s="71"/>
      <c r="K835" s="75"/>
      <c r="L835" s="75"/>
      <c r="M835" s="75"/>
      <c r="N835" s="75"/>
      <c r="O835" s="75"/>
      <c r="P835" s="76"/>
      <c r="Q835" s="75"/>
      <c r="R835" s="75"/>
      <c r="S835" s="75"/>
      <c r="T835" s="75"/>
      <c r="U835" s="75"/>
    </row>
    <row r="836" spans="1:21" x14ac:dyDescent="0.2">
      <c r="A836" s="71"/>
      <c r="B836" s="72"/>
      <c r="C836" s="73"/>
      <c r="D836" s="74"/>
      <c r="E836" s="75"/>
      <c r="F836" s="71"/>
      <c r="G836" s="75"/>
      <c r="H836" s="70"/>
      <c r="I836" s="75"/>
      <c r="J836" s="71"/>
      <c r="K836" s="75"/>
      <c r="L836" s="75"/>
      <c r="M836" s="75"/>
      <c r="N836" s="75"/>
      <c r="O836" s="75"/>
      <c r="P836" s="76"/>
      <c r="Q836" s="75"/>
      <c r="R836" s="75"/>
      <c r="S836" s="75"/>
      <c r="T836" s="75"/>
      <c r="U836" s="75"/>
    </row>
    <row r="837" spans="1:21" x14ac:dyDescent="0.2">
      <c r="A837" s="71"/>
      <c r="B837" s="72"/>
      <c r="C837" s="73"/>
      <c r="D837" s="74"/>
      <c r="E837" s="75"/>
      <c r="F837" s="71"/>
      <c r="G837" s="75"/>
      <c r="H837" s="70"/>
      <c r="I837" s="75"/>
      <c r="J837" s="71"/>
      <c r="K837" s="75"/>
      <c r="L837" s="75"/>
      <c r="M837" s="75"/>
      <c r="N837" s="75"/>
      <c r="O837" s="75"/>
      <c r="P837" s="76"/>
      <c r="Q837" s="75"/>
      <c r="R837" s="75"/>
      <c r="S837" s="75"/>
      <c r="T837" s="75"/>
      <c r="U837" s="75"/>
    </row>
    <row r="838" spans="1:21" x14ac:dyDescent="0.2">
      <c r="A838" s="71"/>
      <c r="B838" s="72"/>
      <c r="C838" s="73"/>
      <c r="D838" s="74"/>
      <c r="E838" s="75"/>
      <c r="F838" s="71"/>
      <c r="G838" s="75"/>
      <c r="H838" s="70"/>
      <c r="I838" s="75"/>
      <c r="J838" s="71"/>
      <c r="K838" s="75"/>
      <c r="L838" s="75"/>
      <c r="M838" s="75"/>
      <c r="N838" s="75"/>
      <c r="O838" s="75"/>
      <c r="P838" s="76"/>
      <c r="Q838" s="75"/>
      <c r="R838" s="75"/>
      <c r="S838" s="75"/>
      <c r="T838" s="75"/>
      <c r="U838" s="75"/>
    </row>
    <row r="839" spans="1:21" x14ac:dyDescent="0.2">
      <c r="A839" s="71"/>
      <c r="B839" s="72"/>
      <c r="C839" s="73"/>
      <c r="D839" s="74"/>
      <c r="E839" s="75"/>
      <c r="F839" s="71"/>
      <c r="G839" s="75"/>
      <c r="H839" s="70"/>
      <c r="I839" s="75"/>
      <c r="J839" s="71"/>
      <c r="K839" s="75"/>
      <c r="L839" s="75"/>
      <c r="M839" s="75"/>
      <c r="N839" s="75"/>
      <c r="O839" s="75"/>
      <c r="P839" s="76"/>
      <c r="Q839" s="75"/>
      <c r="R839" s="75"/>
      <c r="S839" s="75"/>
      <c r="T839" s="75"/>
      <c r="U839" s="75"/>
    </row>
    <row r="840" spans="1:21" x14ac:dyDescent="0.2">
      <c r="A840" s="71"/>
      <c r="B840" s="72"/>
      <c r="C840" s="73"/>
      <c r="D840" s="74"/>
      <c r="E840" s="75"/>
      <c r="F840" s="71"/>
      <c r="G840" s="75"/>
      <c r="H840" s="70"/>
      <c r="I840" s="75"/>
      <c r="J840" s="71"/>
      <c r="K840" s="75"/>
      <c r="L840" s="75"/>
      <c r="M840" s="75"/>
      <c r="N840" s="75"/>
      <c r="O840" s="75"/>
      <c r="P840" s="76"/>
      <c r="Q840" s="75"/>
      <c r="R840" s="75"/>
      <c r="S840" s="75"/>
      <c r="T840" s="75"/>
      <c r="U840" s="75"/>
    </row>
    <row r="841" spans="1:21" x14ac:dyDescent="0.2">
      <c r="A841" s="71"/>
      <c r="B841" s="72"/>
      <c r="C841" s="73"/>
      <c r="D841" s="74"/>
      <c r="E841" s="75"/>
      <c r="F841" s="71"/>
      <c r="G841" s="75"/>
      <c r="H841" s="70"/>
      <c r="I841" s="75"/>
      <c r="J841" s="71"/>
      <c r="K841" s="75"/>
      <c r="L841" s="75"/>
      <c r="M841" s="75"/>
      <c r="N841" s="75"/>
      <c r="O841" s="75"/>
      <c r="P841" s="76"/>
      <c r="Q841" s="75"/>
      <c r="R841" s="75"/>
      <c r="S841" s="75"/>
      <c r="T841" s="75"/>
      <c r="U841" s="75"/>
    </row>
    <row r="842" spans="1:21" x14ac:dyDescent="0.2">
      <c r="A842" s="71"/>
      <c r="B842" s="72"/>
      <c r="C842" s="73"/>
      <c r="D842" s="74"/>
      <c r="E842" s="75"/>
      <c r="F842" s="71"/>
      <c r="G842" s="75"/>
      <c r="H842" s="70"/>
      <c r="I842" s="75"/>
      <c r="J842" s="71"/>
      <c r="K842" s="75"/>
      <c r="L842" s="75"/>
      <c r="M842" s="75"/>
      <c r="N842" s="75"/>
      <c r="O842" s="75"/>
      <c r="P842" s="76"/>
      <c r="Q842" s="75"/>
      <c r="R842" s="75"/>
      <c r="S842" s="75"/>
      <c r="T842" s="75"/>
      <c r="U842" s="75"/>
    </row>
    <row r="843" spans="1:21" x14ac:dyDescent="0.2">
      <c r="A843" s="71"/>
      <c r="B843" s="72"/>
      <c r="C843" s="73"/>
      <c r="D843" s="74"/>
      <c r="E843" s="75"/>
      <c r="F843" s="71"/>
      <c r="G843" s="75"/>
      <c r="H843" s="70"/>
      <c r="I843" s="75"/>
      <c r="J843" s="71"/>
      <c r="K843" s="75"/>
      <c r="L843" s="75"/>
      <c r="M843" s="75"/>
      <c r="N843" s="75"/>
      <c r="O843" s="75"/>
      <c r="P843" s="76"/>
      <c r="Q843" s="75"/>
      <c r="R843" s="75"/>
      <c r="S843" s="75"/>
      <c r="T843" s="75"/>
      <c r="U843" s="75"/>
    </row>
    <row r="844" spans="1:21" x14ac:dyDescent="0.2">
      <c r="A844" s="71"/>
      <c r="B844" s="72"/>
      <c r="C844" s="73"/>
      <c r="D844" s="74"/>
      <c r="E844" s="75"/>
      <c r="F844" s="71"/>
      <c r="G844" s="75"/>
      <c r="H844" s="70"/>
      <c r="I844" s="75"/>
      <c r="J844" s="71"/>
      <c r="K844" s="75"/>
      <c r="L844" s="75"/>
      <c r="M844" s="75"/>
      <c r="N844" s="75"/>
      <c r="O844" s="75"/>
      <c r="P844" s="76"/>
      <c r="Q844" s="75"/>
      <c r="R844" s="75"/>
      <c r="S844" s="75"/>
      <c r="T844" s="75"/>
      <c r="U844" s="75"/>
    </row>
    <row r="845" spans="1:21" x14ac:dyDescent="0.2">
      <c r="A845" s="71"/>
      <c r="B845" s="72"/>
      <c r="C845" s="73"/>
      <c r="D845" s="74"/>
      <c r="E845" s="75"/>
      <c r="F845" s="71"/>
      <c r="G845" s="75"/>
      <c r="H845" s="70"/>
      <c r="I845" s="75"/>
      <c r="J845" s="71"/>
      <c r="K845" s="75"/>
      <c r="L845" s="75"/>
      <c r="M845" s="75"/>
      <c r="N845" s="75"/>
      <c r="O845" s="75"/>
      <c r="P845" s="76"/>
      <c r="Q845" s="75"/>
      <c r="R845" s="75"/>
      <c r="S845" s="75"/>
      <c r="T845" s="75"/>
      <c r="U845" s="75"/>
    </row>
    <row r="846" spans="1:21" x14ac:dyDescent="0.2">
      <c r="A846" s="71"/>
      <c r="B846" s="72"/>
      <c r="C846" s="73"/>
      <c r="D846" s="74"/>
      <c r="E846" s="75"/>
      <c r="F846" s="71"/>
      <c r="G846" s="75"/>
      <c r="H846" s="70"/>
      <c r="I846" s="75"/>
      <c r="J846" s="71"/>
      <c r="K846" s="75"/>
      <c r="L846" s="75"/>
      <c r="M846" s="75"/>
      <c r="N846" s="75"/>
      <c r="O846" s="75"/>
      <c r="P846" s="76"/>
      <c r="Q846" s="75"/>
      <c r="R846" s="75"/>
      <c r="S846" s="75"/>
      <c r="T846" s="75"/>
      <c r="U846" s="75"/>
    </row>
    <row r="847" spans="1:21" x14ac:dyDescent="0.2">
      <c r="A847" s="71"/>
      <c r="B847" s="72"/>
      <c r="C847" s="73"/>
      <c r="D847" s="74"/>
      <c r="E847" s="75"/>
      <c r="F847" s="71"/>
      <c r="G847" s="75"/>
      <c r="H847" s="70"/>
      <c r="I847" s="75"/>
      <c r="J847" s="71"/>
      <c r="K847" s="75"/>
      <c r="L847" s="75"/>
      <c r="M847" s="75"/>
      <c r="N847" s="75"/>
      <c r="O847" s="75"/>
      <c r="P847" s="76"/>
      <c r="Q847" s="75"/>
      <c r="R847" s="75"/>
      <c r="S847" s="75"/>
      <c r="T847" s="75"/>
      <c r="U847" s="75"/>
    </row>
    <row r="848" spans="1:21" x14ac:dyDescent="0.2">
      <c r="A848" s="71"/>
      <c r="B848" s="72"/>
      <c r="C848" s="73"/>
      <c r="D848" s="74"/>
      <c r="E848" s="75"/>
      <c r="F848" s="71"/>
      <c r="G848" s="75"/>
      <c r="H848" s="70"/>
      <c r="I848" s="75"/>
      <c r="J848" s="71"/>
      <c r="K848" s="75"/>
      <c r="L848" s="75"/>
      <c r="M848" s="75"/>
      <c r="N848" s="75"/>
      <c r="O848" s="75"/>
      <c r="P848" s="76"/>
      <c r="Q848" s="75"/>
      <c r="R848" s="75"/>
      <c r="S848" s="75"/>
      <c r="T848" s="75"/>
      <c r="U848" s="75"/>
    </row>
    <row r="849" spans="1:21" x14ac:dyDescent="0.2">
      <c r="A849" s="71"/>
      <c r="B849" s="72"/>
      <c r="C849" s="73"/>
      <c r="D849" s="74"/>
      <c r="E849" s="75"/>
      <c r="F849" s="71"/>
      <c r="G849" s="75"/>
      <c r="H849" s="70"/>
      <c r="I849" s="75"/>
      <c r="J849" s="71"/>
      <c r="K849" s="75"/>
      <c r="L849" s="75"/>
      <c r="M849" s="75"/>
      <c r="N849" s="75"/>
      <c r="O849" s="75"/>
      <c r="P849" s="76"/>
      <c r="Q849" s="75"/>
      <c r="R849" s="75"/>
      <c r="S849" s="75"/>
      <c r="T849" s="75"/>
      <c r="U849" s="75"/>
    </row>
    <row r="850" spans="1:21" x14ac:dyDescent="0.2">
      <c r="A850" s="71"/>
      <c r="B850" s="72"/>
      <c r="C850" s="73"/>
      <c r="D850" s="74"/>
      <c r="E850" s="75"/>
      <c r="F850" s="71"/>
      <c r="G850" s="75"/>
      <c r="H850" s="70"/>
      <c r="I850" s="75"/>
      <c r="J850" s="71"/>
      <c r="K850" s="75"/>
      <c r="L850" s="75"/>
      <c r="M850" s="75"/>
      <c r="N850" s="75"/>
      <c r="O850" s="75"/>
      <c r="P850" s="76"/>
      <c r="Q850" s="75"/>
      <c r="R850" s="75"/>
      <c r="S850" s="75"/>
      <c r="T850" s="75"/>
      <c r="U850" s="75"/>
    </row>
    <row r="851" spans="1:21" x14ac:dyDescent="0.2">
      <c r="A851" s="71"/>
      <c r="B851" s="72"/>
      <c r="C851" s="73"/>
      <c r="D851" s="74"/>
      <c r="E851" s="75"/>
      <c r="F851" s="71"/>
      <c r="G851" s="75"/>
      <c r="H851" s="70"/>
      <c r="I851" s="75"/>
      <c r="J851" s="71"/>
      <c r="K851" s="75"/>
      <c r="L851" s="75"/>
      <c r="M851" s="75"/>
      <c r="N851" s="75"/>
      <c r="O851" s="75"/>
      <c r="P851" s="76"/>
      <c r="Q851" s="75"/>
      <c r="R851" s="75"/>
      <c r="S851" s="75"/>
      <c r="T851" s="75"/>
      <c r="U851" s="75"/>
    </row>
    <row r="852" spans="1:21" x14ac:dyDescent="0.2">
      <c r="A852" s="71"/>
      <c r="B852" s="72"/>
      <c r="C852" s="73"/>
      <c r="D852" s="74"/>
      <c r="E852" s="75"/>
      <c r="F852" s="71"/>
      <c r="G852" s="75"/>
      <c r="H852" s="70"/>
      <c r="I852" s="75"/>
      <c r="J852" s="71"/>
      <c r="K852" s="75"/>
      <c r="L852" s="75"/>
      <c r="M852" s="75"/>
      <c r="N852" s="75"/>
      <c r="O852" s="75"/>
      <c r="P852" s="76"/>
      <c r="Q852" s="75"/>
      <c r="R852" s="75"/>
      <c r="S852" s="75"/>
      <c r="T852" s="75"/>
      <c r="U852" s="75"/>
    </row>
    <row r="853" spans="1:21" x14ac:dyDescent="0.2">
      <c r="A853" s="71"/>
      <c r="B853" s="72"/>
      <c r="C853" s="73"/>
      <c r="D853" s="74"/>
      <c r="E853" s="75"/>
      <c r="F853" s="71"/>
      <c r="G853" s="75"/>
      <c r="H853" s="70"/>
      <c r="I853" s="75"/>
      <c r="J853" s="71"/>
      <c r="K853" s="75"/>
      <c r="L853" s="75"/>
      <c r="M853" s="75"/>
      <c r="N853" s="75"/>
      <c r="O853" s="75"/>
      <c r="P853" s="76"/>
      <c r="Q853" s="75"/>
      <c r="R853" s="75"/>
      <c r="S853" s="75"/>
      <c r="T853" s="75"/>
      <c r="U853" s="75"/>
    </row>
    <row r="854" spans="1:21" x14ac:dyDescent="0.2">
      <c r="A854" s="71"/>
      <c r="B854" s="72"/>
      <c r="C854" s="73"/>
      <c r="D854" s="74"/>
      <c r="E854" s="75"/>
      <c r="F854" s="71"/>
      <c r="G854" s="75"/>
      <c r="H854" s="70"/>
      <c r="I854" s="75"/>
      <c r="J854" s="71"/>
      <c r="K854" s="75"/>
      <c r="L854" s="75"/>
      <c r="M854" s="75"/>
      <c r="N854" s="75"/>
      <c r="O854" s="75"/>
      <c r="P854" s="76"/>
      <c r="Q854" s="75"/>
      <c r="R854" s="75"/>
      <c r="S854" s="75"/>
      <c r="T854" s="75"/>
      <c r="U854" s="75"/>
    </row>
    <row r="855" spans="1:21" x14ac:dyDescent="0.2">
      <c r="A855" s="71"/>
      <c r="B855" s="72"/>
      <c r="C855" s="73"/>
      <c r="D855" s="74"/>
      <c r="E855" s="75"/>
      <c r="F855" s="71"/>
      <c r="G855" s="75"/>
      <c r="H855" s="70"/>
      <c r="I855" s="75"/>
      <c r="J855" s="71"/>
      <c r="K855" s="75"/>
      <c r="L855" s="75"/>
      <c r="M855" s="75"/>
      <c r="N855" s="75"/>
      <c r="O855" s="75"/>
      <c r="P855" s="76"/>
      <c r="Q855" s="75"/>
      <c r="R855" s="75"/>
      <c r="S855" s="75"/>
      <c r="T855" s="75"/>
      <c r="U855" s="75"/>
    </row>
    <row r="856" spans="1:21" x14ac:dyDescent="0.2">
      <c r="A856" s="71"/>
      <c r="B856" s="72"/>
      <c r="C856" s="73"/>
      <c r="D856" s="74"/>
      <c r="E856" s="75"/>
      <c r="F856" s="71"/>
      <c r="G856" s="75"/>
      <c r="H856" s="70"/>
      <c r="I856" s="75"/>
      <c r="J856" s="71"/>
      <c r="K856" s="75"/>
      <c r="L856" s="75"/>
      <c r="M856" s="75"/>
      <c r="N856" s="75"/>
      <c r="O856" s="75"/>
      <c r="P856" s="76"/>
      <c r="Q856" s="75"/>
      <c r="R856" s="75"/>
      <c r="S856" s="75"/>
      <c r="T856" s="75"/>
      <c r="U856" s="75"/>
    </row>
    <row r="857" spans="1:21" x14ac:dyDescent="0.2">
      <c r="A857" s="71"/>
      <c r="B857" s="72"/>
      <c r="C857" s="73"/>
      <c r="D857" s="74"/>
      <c r="E857" s="75"/>
      <c r="F857" s="71"/>
      <c r="G857" s="75"/>
      <c r="H857" s="70"/>
      <c r="I857" s="75"/>
      <c r="J857" s="71"/>
      <c r="K857" s="75"/>
      <c r="L857" s="75"/>
      <c r="M857" s="75"/>
      <c r="N857" s="75"/>
      <c r="O857" s="75"/>
      <c r="P857" s="76"/>
      <c r="Q857" s="75"/>
      <c r="R857" s="75"/>
      <c r="S857" s="75"/>
      <c r="T857" s="75"/>
      <c r="U857" s="75"/>
    </row>
    <row r="858" spans="1:21" x14ac:dyDescent="0.2">
      <c r="A858" s="71"/>
      <c r="B858" s="72"/>
      <c r="C858" s="73"/>
      <c r="D858" s="74"/>
      <c r="E858" s="75"/>
      <c r="F858" s="71"/>
      <c r="G858" s="75"/>
      <c r="H858" s="70"/>
      <c r="I858" s="75"/>
      <c r="J858" s="71"/>
      <c r="K858" s="75"/>
      <c r="L858" s="75"/>
      <c r="M858" s="75"/>
      <c r="N858" s="75"/>
      <c r="O858" s="75"/>
      <c r="P858" s="76"/>
      <c r="Q858" s="75"/>
      <c r="R858" s="75"/>
      <c r="S858" s="75"/>
      <c r="T858" s="75"/>
      <c r="U858" s="75"/>
    </row>
    <row r="859" spans="1:21" x14ac:dyDescent="0.2">
      <c r="A859" s="71"/>
      <c r="B859" s="72"/>
      <c r="C859" s="73"/>
      <c r="D859" s="74"/>
      <c r="E859" s="75"/>
      <c r="F859" s="71"/>
      <c r="G859" s="75"/>
      <c r="H859" s="70"/>
      <c r="I859" s="75"/>
      <c r="J859" s="71"/>
      <c r="K859" s="75"/>
      <c r="L859" s="75"/>
      <c r="M859" s="75"/>
      <c r="N859" s="75"/>
      <c r="O859" s="75"/>
      <c r="P859" s="76"/>
      <c r="Q859" s="75"/>
      <c r="R859" s="75"/>
      <c r="S859" s="75"/>
      <c r="T859" s="75"/>
      <c r="U859" s="75"/>
    </row>
    <row r="860" spans="1:21" x14ac:dyDescent="0.2">
      <c r="A860" s="71"/>
      <c r="B860" s="72"/>
      <c r="C860" s="73"/>
      <c r="D860" s="74"/>
      <c r="E860" s="75"/>
      <c r="F860" s="71"/>
      <c r="G860" s="75"/>
      <c r="H860" s="70"/>
      <c r="I860" s="75"/>
      <c r="J860" s="71"/>
      <c r="K860" s="75"/>
      <c r="L860" s="75"/>
      <c r="M860" s="75"/>
      <c r="N860" s="75"/>
      <c r="O860" s="75"/>
      <c r="P860" s="76"/>
      <c r="Q860" s="75"/>
      <c r="R860" s="75"/>
      <c r="S860" s="75"/>
      <c r="T860" s="75"/>
      <c r="U860" s="75"/>
    </row>
    <row r="861" spans="1:21" x14ac:dyDescent="0.2">
      <c r="A861" s="71"/>
      <c r="B861" s="72"/>
      <c r="C861" s="73"/>
      <c r="D861" s="74"/>
      <c r="E861" s="75"/>
      <c r="F861" s="71"/>
      <c r="G861" s="75"/>
      <c r="H861" s="70"/>
      <c r="I861" s="75"/>
      <c r="J861" s="71"/>
      <c r="K861" s="75"/>
      <c r="L861" s="75"/>
      <c r="M861" s="75"/>
      <c r="N861" s="75"/>
      <c r="O861" s="75"/>
      <c r="P861" s="76"/>
      <c r="Q861" s="75"/>
      <c r="R861" s="75"/>
      <c r="S861" s="75"/>
      <c r="T861" s="75"/>
      <c r="U861" s="75"/>
    </row>
    <row r="862" spans="1:21" x14ac:dyDescent="0.2">
      <c r="A862" s="71"/>
      <c r="B862" s="72"/>
      <c r="C862" s="73"/>
      <c r="D862" s="74"/>
      <c r="E862" s="75"/>
      <c r="F862" s="71"/>
      <c r="G862" s="75"/>
      <c r="H862" s="70"/>
      <c r="I862" s="75"/>
      <c r="J862" s="71"/>
      <c r="K862" s="75"/>
      <c r="L862" s="75"/>
      <c r="M862" s="75"/>
      <c r="N862" s="75"/>
      <c r="O862" s="75"/>
      <c r="P862" s="76"/>
      <c r="Q862" s="75"/>
      <c r="R862" s="75"/>
      <c r="S862" s="75"/>
      <c r="T862" s="75"/>
      <c r="U862" s="75"/>
    </row>
    <row r="863" spans="1:21" x14ac:dyDescent="0.2">
      <c r="A863" s="71"/>
      <c r="B863" s="72"/>
      <c r="C863" s="73"/>
      <c r="D863" s="74"/>
      <c r="E863" s="75"/>
      <c r="F863" s="71"/>
      <c r="G863" s="75"/>
      <c r="H863" s="70"/>
      <c r="I863" s="75"/>
      <c r="J863" s="71"/>
      <c r="K863" s="75"/>
      <c r="L863" s="75"/>
      <c r="M863" s="75"/>
      <c r="N863" s="75"/>
      <c r="O863" s="75"/>
      <c r="P863" s="76"/>
      <c r="Q863" s="75"/>
      <c r="R863" s="75"/>
      <c r="S863" s="75"/>
      <c r="T863" s="75"/>
      <c r="U863" s="75"/>
    </row>
    <row r="864" spans="1:21" x14ac:dyDescent="0.2">
      <c r="A864" s="71"/>
      <c r="B864" s="72"/>
      <c r="C864" s="73"/>
      <c r="D864" s="74"/>
      <c r="E864" s="75"/>
      <c r="F864" s="71"/>
      <c r="G864" s="75"/>
      <c r="H864" s="70"/>
      <c r="I864" s="75"/>
      <c r="J864" s="71"/>
      <c r="K864" s="75"/>
      <c r="L864" s="75"/>
      <c r="M864" s="75"/>
      <c r="N864" s="75"/>
      <c r="O864" s="75"/>
      <c r="P864" s="76"/>
      <c r="Q864" s="75"/>
      <c r="R864" s="75"/>
      <c r="S864" s="75"/>
      <c r="T864" s="75"/>
      <c r="U864" s="75"/>
    </row>
    <row r="865" spans="1:21" x14ac:dyDescent="0.2">
      <c r="A865" s="71"/>
      <c r="B865" s="72"/>
      <c r="C865" s="73"/>
      <c r="D865" s="74"/>
      <c r="E865" s="75"/>
      <c r="F865" s="71"/>
      <c r="G865" s="75"/>
      <c r="H865" s="70"/>
      <c r="I865" s="75"/>
      <c r="J865" s="71"/>
      <c r="K865" s="75"/>
      <c r="L865" s="75"/>
      <c r="M865" s="75"/>
      <c r="N865" s="75"/>
      <c r="O865" s="75"/>
      <c r="P865" s="76"/>
      <c r="Q865" s="75"/>
      <c r="R865" s="75"/>
      <c r="S865" s="75"/>
      <c r="T865" s="75"/>
      <c r="U865" s="75"/>
    </row>
    <row r="866" spans="1:21" x14ac:dyDescent="0.2">
      <c r="A866" s="71"/>
      <c r="B866" s="72"/>
      <c r="C866" s="73"/>
      <c r="D866" s="74"/>
      <c r="E866" s="75"/>
      <c r="F866" s="71"/>
      <c r="G866" s="75"/>
      <c r="H866" s="70"/>
      <c r="I866" s="75"/>
      <c r="J866" s="71"/>
      <c r="K866" s="75"/>
      <c r="L866" s="75"/>
      <c r="M866" s="75"/>
      <c r="N866" s="75"/>
      <c r="O866" s="75"/>
      <c r="P866" s="76"/>
      <c r="Q866" s="75"/>
      <c r="R866" s="75"/>
      <c r="S866" s="75"/>
      <c r="T866" s="75"/>
      <c r="U866" s="75"/>
    </row>
    <row r="867" spans="1:21" x14ac:dyDescent="0.2">
      <c r="A867" s="71"/>
      <c r="B867" s="72"/>
      <c r="C867" s="73"/>
      <c r="D867" s="74"/>
      <c r="E867" s="75"/>
      <c r="F867" s="71"/>
      <c r="G867" s="75"/>
      <c r="H867" s="70"/>
      <c r="I867" s="75"/>
      <c r="J867" s="71"/>
      <c r="K867" s="75"/>
      <c r="L867" s="75"/>
      <c r="M867" s="75"/>
      <c r="N867" s="75"/>
      <c r="O867" s="75"/>
      <c r="P867" s="76"/>
      <c r="Q867" s="75"/>
      <c r="R867" s="75"/>
      <c r="S867" s="75"/>
      <c r="T867" s="75"/>
      <c r="U867" s="75"/>
    </row>
    <row r="868" spans="1:21" x14ac:dyDescent="0.2">
      <c r="A868" s="71"/>
      <c r="B868" s="72"/>
      <c r="C868" s="73"/>
      <c r="D868" s="74"/>
      <c r="E868" s="75"/>
      <c r="F868" s="71"/>
      <c r="G868" s="75"/>
      <c r="H868" s="70"/>
      <c r="I868" s="75"/>
      <c r="J868" s="71"/>
      <c r="K868" s="75"/>
      <c r="L868" s="75"/>
      <c r="M868" s="75"/>
      <c r="N868" s="75"/>
      <c r="O868" s="75"/>
      <c r="P868" s="76"/>
      <c r="Q868" s="75"/>
      <c r="R868" s="75"/>
      <c r="S868" s="75"/>
      <c r="T868" s="75"/>
      <c r="U868" s="75"/>
    </row>
    <row r="869" spans="1:21" x14ac:dyDescent="0.2">
      <c r="A869" s="71"/>
      <c r="B869" s="72"/>
      <c r="C869" s="73"/>
      <c r="D869" s="74"/>
      <c r="E869" s="75"/>
      <c r="F869" s="71"/>
      <c r="G869" s="75"/>
      <c r="H869" s="70"/>
      <c r="I869" s="75"/>
      <c r="J869" s="71"/>
      <c r="K869" s="75"/>
      <c r="L869" s="75"/>
      <c r="M869" s="75"/>
      <c r="N869" s="75"/>
      <c r="O869" s="75"/>
      <c r="P869" s="76"/>
      <c r="Q869" s="75"/>
      <c r="R869" s="75"/>
      <c r="S869" s="75"/>
      <c r="T869" s="75"/>
      <c r="U869" s="75"/>
    </row>
    <row r="870" spans="1:21" x14ac:dyDescent="0.2">
      <c r="A870" s="71"/>
      <c r="B870" s="72"/>
      <c r="C870" s="73"/>
      <c r="D870" s="74"/>
      <c r="E870" s="75"/>
      <c r="F870" s="71"/>
      <c r="G870" s="75"/>
      <c r="H870" s="70"/>
      <c r="I870" s="75"/>
      <c r="J870" s="71"/>
      <c r="K870" s="75"/>
      <c r="L870" s="75"/>
      <c r="M870" s="75"/>
      <c r="N870" s="75"/>
      <c r="O870" s="75"/>
      <c r="P870" s="76"/>
      <c r="Q870" s="75"/>
      <c r="R870" s="75"/>
      <c r="S870" s="75"/>
      <c r="T870" s="75"/>
      <c r="U870" s="75"/>
    </row>
    <row r="871" spans="1:21" x14ac:dyDescent="0.2">
      <c r="A871" s="71"/>
      <c r="B871" s="72"/>
      <c r="C871" s="73"/>
      <c r="D871" s="74"/>
      <c r="E871" s="75"/>
      <c r="F871" s="71"/>
      <c r="G871" s="75"/>
      <c r="H871" s="70"/>
      <c r="I871" s="75"/>
      <c r="J871" s="71"/>
      <c r="K871" s="75"/>
      <c r="L871" s="75"/>
      <c r="M871" s="75"/>
      <c r="N871" s="75"/>
      <c r="O871" s="75"/>
      <c r="P871" s="76"/>
      <c r="Q871" s="75"/>
      <c r="R871" s="75"/>
      <c r="S871" s="75"/>
      <c r="T871" s="75"/>
      <c r="U871" s="75"/>
    </row>
    <row r="872" spans="1:21" x14ac:dyDescent="0.2">
      <c r="A872" s="71"/>
      <c r="B872" s="72"/>
      <c r="C872" s="73"/>
      <c r="D872" s="74"/>
      <c r="E872" s="75"/>
      <c r="F872" s="71"/>
      <c r="G872" s="75"/>
      <c r="H872" s="70"/>
      <c r="I872" s="75"/>
      <c r="J872" s="71"/>
      <c r="K872" s="75"/>
      <c r="L872" s="75"/>
      <c r="M872" s="75"/>
      <c r="N872" s="75"/>
      <c r="O872" s="75"/>
      <c r="P872" s="76"/>
      <c r="Q872" s="75"/>
      <c r="R872" s="75"/>
      <c r="S872" s="75"/>
      <c r="T872" s="75"/>
      <c r="U872" s="75"/>
    </row>
    <row r="873" spans="1:21" x14ac:dyDescent="0.2">
      <c r="A873" s="71"/>
      <c r="B873" s="72"/>
      <c r="C873" s="73"/>
      <c r="D873" s="74"/>
      <c r="E873" s="75"/>
      <c r="F873" s="71"/>
      <c r="G873" s="75"/>
      <c r="H873" s="70"/>
      <c r="I873" s="75"/>
      <c r="J873" s="71"/>
      <c r="K873" s="75"/>
      <c r="L873" s="75"/>
      <c r="M873" s="75"/>
      <c r="N873" s="75"/>
      <c r="O873" s="75"/>
      <c r="P873" s="76"/>
      <c r="Q873" s="75"/>
      <c r="R873" s="75"/>
      <c r="S873" s="75"/>
      <c r="T873" s="75"/>
      <c r="U873" s="75"/>
    </row>
    <row r="874" spans="1:21" x14ac:dyDescent="0.2">
      <c r="A874" s="71"/>
      <c r="B874" s="72"/>
      <c r="C874" s="73"/>
      <c r="D874" s="74"/>
      <c r="E874" s="75"/>
      <c r="F874" s="71"/>
      <c r="G874" s="75"/>
      <c r="H874" s="70"/>
      <c r="I874" s="75"/>
      <c r="J874" s="71"/>
      <c r="K874" s="75"/>
      <c r="L874" s="75"/>
      <c r="M874" s="75"/>
      <c r="N874" s="75"/>
      <c r="O874" s="75"/>
      <c r="P874" s="76"/>
      <c r="Q874" s="75"/>
      <c r="R874" s="75"/>
      <c r="S874" s="75"/>
      <c r="T874" s="75"/>
      <c r="U874" s="75"/>
    </row>
    <row r="875" spans="1:21" x14ac:dyDescent="0.2">
      <c r="A875" s="71"/>
      <c r="B875" s="72"/>
      <c r="C875" s="73"/>
      <c r="D875" s="74"/>
      <c r="E875" s="75"/>
      <c r="F875" s="71"/>
      <c r="G875" s="75"/>
      <c r="H875" s="70"/>
      <c r="I875" s="75"/>
      <c r="J875" s="71"/>
      <c r="K875" s="75"/>
      <c r="L875" s="75"/>
      <c r="M875" s="75"/>
      <c r="N875" s="75"/>
      <c r="O875" s="75"/>
      <c r="P875" s="76"/>
      <c r="Q875" s="75"/>
      <c r="R875" s="75"/>
      <c r="S875" s="75"/>
      <c r="T875" s="75"/>
      <c r="U875" s="75"/>
    </row>
    <row r="876" spans="1:21" x14ac:dyDescent="0.2">
      <c r="A876" s="71"/>
      <c r="B876" s="72"/>
      <c r="C876" s="73"/>
      <c r="D876" s="74"/>
      <c r="E876" s="75"/>
      <c r="F876" s="71"/>
      <c r="G876" s="75"/>
      <c r="H876" s="70"/>
      <c r="I876" s="75"/>
      <c r="J876" s="71"/>
      <c r="K876" s="75"/>
      <c r="L876" s="75"/>
      <c r="M876" s="75"/>
      <c r="N876" s="75"/>
      <c r="O876" s="75"/>
      <c r="P876" s="76"/>
      <c r="Q876" s="75"/>
      <c r="R876" s="75"/>
      <c r="S876" s="75"/>
      <c r="T876" s="75"/>
      <c r="U876" s="75"/>
    </row>
    <row r="877" spans="1:21" x14ac:dyDescent="0.2">
      <c r="A877" s="71"/>
      <c r="B877" s="72"/>
      <c r="C877" s="73"/>
      <c r="D877" s="74"/>
      <c r="E877" s="75"/>
      <c r="F877" s="71"/>
      <c r="G877" s="75"/>
      <c r="H877" s="70"/>
      <c r="I877" s="75"/>
      <c r="J877" s="71"/>
      <c r="K877" s="75"/>
      <c r="L877" s="75"/>
      <c r="M877" s="75"/>
      <c r="N877" s="75"/>
      <c r="O877" s="75"/>
      <c r="P877" s="76"/>
      <c r="Q877" s="75"/>
      <c r="R877" s="75"/>
      <c r="S877" s="75"/>
      <c r="T877" s="75"/>
      <c r="U877" s="75"/>
    </row>
    <row r="878" spans="1:21" x14ac:dyDescent="0.2">
      <c r="A878" s="71"/>
      <c r="B878" s="72"/>
      <c r="C878" s="73"/>
      <c r="D878" s="74"/>
      <c r="E878" s="75"/>
      <c r="F878" s="71"/>
      <c r="G878" s="75"/>
      <c r="H878" s="70"/>
      <c r="I878" s="75"/>
      <c r="J878" s="71"/>
      <c r="K878" s="75"/>
      <c r="L878" s="75"/>
      <c r="M878" s="75"/>
      <c r="N878" s="75"/>
      <c r="O878" s="75"/>
      <c r="P878" s="76"/>
      <c r="Q878" s="75"/>
      <c r="R878" s="75"/>
      <c r="S878" s="75"/>
      <c r="T878" s="75"/>
      <c r="U878" s="75"/>
    </row>
    <row r="879" spans="1:21" x14ac:dyDescent="0.2">
      <c r="A879" s="71"/>
      <c r="B879" s="72"/>
      <c r="C879" s="73"/>
      <c r="D879" s="74"/>
      <c r="E879" s="75"/>
      <c r="F879" s="71"/>
      <c r="G879" s="75"/>
      <c r="H879" s="70"/>
      <c r="I879" s="75"/>
      <c r="J879" s="71"/>
      <c r="K879" s="75"/>
      <c r="L879" s="75"/>
      <c r="M879" s="75"/>
      <c r="N879" s="75"/>
      <c r="O879" s="75"/>
      <c r="P879" s="76"/>
      <c r="Q879" s="75"/>
      <c r="R879" s="75"/>
      <c r="S879" s="75"/>
      <c r="T879" s="75"/>
      <c r="U879" s="75"/>
    </row>
    <row r="880" spans="1:21" x14ac:dyDescent="0.2">
      <c r="A880" s="71"/>
      <c r="B880" s="72"/>
      <c r="C880" s="73"/>
      <c r="D880" s="74"/>
      <c r="E880" s="75"/>
      <c r="F880" s="71"/>
      <c r="G880" s="75"/>
      <c r="H880" s="70"/>
      <c r="I880" s="75"/>
      <c r="J880" s="71"/>
      <c r="K880" s="75"/>
      <c r="L880" s="75"/>
      <c r="M880" s="75"/>
      <c r="N880" s="75"/>
      <c r="O880" s="75"/>
      <c r="P880" s="76"/>
      <c r="Q880" s="75"/>
      <c r="R880" s="75"/>
      <c r="S880" s="75"/>
      <c r="T880" s="75"/>
      <c r="U880" s="75"/>
    </row>
    <row r="881" spans="1:21" x14ac:dyDescent="0.2">
      <c r="A881" s="71"/>
      <c r="B881" s="72"/>
      <c r="C881" s="73"/>
      <c r="D881" s="74"/>
      <c r="E881" s="75"/>
      <c r="F881" s="71"/>
      <c r="G881" s="75"/>
      <c r="H881" s="70"/>
      <c r="I881" s="75"/>
      <c r="J881" s="71"/>
      <c r="K881" s="75"/>
      <c r="L881" s="75"/>
      <c r="M881" s="75"/>
      <c r="N881" s="75"/>
      <c r="O881" s="75"/>
      <c r="P881" s="76"/>
      <c r="Q881" s="75"/>
      <c r="R881" s="75"/>
      <c r="S881" s="75"/>
      <c r="T881" s="75"/>
      <c r="U881" s="75"/>
    </row>
    <row r="882" spans="1:21" x14ac:dyDescent="0.2">
      <c r="A882" s="71"/>
      <c r="B882" s="72"/>
      <c r="C882" s="73"/>
      <c r="D882" s="74"/>
      <c r="E882" s="75"/>
      <c r="F882" s="71"/>
      <c r="G882" s="75"/>
      <c r="H882" s="70"/>
      <c r="I882" s="75"/>
      <c r="J882" s="71"/>
      <c r="K882" s="75"/>
      <c r="L882" s="75"/>
      <c r="M882" s="75"/>
      <c r="N882" s="75"/>
      <c r="O882" s="75"/>
      <c r="P882" s="76"/>
      <c r="Q882" s="75"/>
      <c r="R882" s="75"/>
      <c r="S882" s="75"/>
      <c r="T882" s="75"/>
      <c r="U882" s="75"/>
    </row>
    <row r="883" spans="1:21" x14ac:dyDescent="0.2">
      <c r="A883" s="71"/>
      <c r="B883" s="72"/>
      <c r="C883" s="73"/>
      <c r="D883" s="74"/>
      <c r="E883" s="75"/>
      <c r="F883" s="71"/>
      <c r="G883" s="75"/>
      <c r="H883" s="70"/>
      <c r="I883" s="75"/>
      <c r="J883" s="71"/>
      <c r="K883" s="75"/>
      <c r="L883" s="75"/>
      <c r="M883" s="75"/>
      <c r="N883" s="75"/>
      <c r="O883" s="75"/>
      <c r="P883" s="76"/>
      <c r="Q883" s="75"/>
      <c r="R883" s="75"/>
      <c r="S883" s="75"/>
      <c r="T883" s="75"/>
      <c r="U883" s="75"/>
    </row>
    <row r="884" spans="1:21" x14ac:dyDescent="0.2">
      <c r="A884" s="71"/>
      <c r="B884" s="72"/>
      <c r="C884" s="73"/>
      <c r="D884" s="74"/>
      <c r="E884" s="75"/>
      <c r="F884" s="71"/>
      <c r="G884" s="75"/>
      <c r="H884" s="70"/>
      <c r="I884" s="75"/>
      <c r="J884" s="71"/>
      <c r="K884" s="75"/>
      <c r="L884" s="75"/>
      <c r="M884" s="75"/>
      <c r="N884" s="75"/>
      <c r="O884" s="75"/>
      <c r="P884" s="76"/>
      <c r="Q884" s="75"/>
      <c r="R884" s="75"/>
      <c r="S884" s="75"/>
      <c r="T884" s="75"/>
      <c r="U884" s="75"/>
    </row>
    <row r="885" spans="1:21" x14ac:dyDescent="0.2">
      <c r="A885" s="71"/>
      <c r="B885" s="72"/>
      <c r="C885" s="73"/>
      <c r="D885" s="74"/>
      <c r="E885" s="75"/>
      <c r="F885" s="71"/>
      <c r="G885" s="75"/>
      <c r="H885" s="70"/>
      <c r="I885" s="75"/>
      <c r="J885" s="71"/>
      <c r="K885" s="75"/>
      <c r="L885" s="75"/>
      <c r="M885" s="75"/>
      <c r="N885" s="75"/>
      <c r="O885" s="75"/>
      <c r="P885" s="76"/>
      <c r="Q885" s="75"/>
      <c r="R885" s="75"/>
      <c r="S885" s="75"/>
      <c r="T885" s="75"/>
      <c r="U885" s="75"/>
    </row>
    <row r="886" spans="1:21" x14ac:dyDescent="0.2">
      <c r="A886" s="71"/>
      <c r="B886" s="72"/>
      <c r="C886" s="73"/>
      <c r="D886" s="74"/>
      <c r="E886" s="75"/>
      <c r="F886" s="71"/>
      <c r="G886" s="75"/>
      <c r="H886" s="70"/>
      <c r="I886" s="75"/>
      <c r="J886" s="71"/>
      <c r="K886" s="75"/>
      <c r="L886" s="75"/>
      <c r="M886" s="75"/>
      <c r="N886" s="75"/>
      <c r="O886" s="75"/>
      <c r="P886" s="76"/>
      <c r="Q886" s="75"/>
      <c r="R886" s="75"/>
      <c r="S886" s="75"/>
      <c r="T886" s="75"/>
      <c r="U886" s="75"/>
    </row>
    <row r="887" spans="1:21" x14ac:dyDescent="0.2">
      <c r="A887" s="71"/>
      <c r="B887" s="72"/>
      <c r="C887" s="73"/>
      <c r="D887" s="74"/>
      <c r="E887" s="75"/>
      <c r="F887" s="71"/>
      <c r="G887" s="75"/>
      <c r="H887" s="70"/>
      <c r="I887" s="75"/>
      <c r="J887" s="71"/>
      <c r="K887" s="75"/>
      <c r="L887" s="75"/>
      <c r="M887" s="75"/>
      <c r="N887" s="75"/>
      <c r="O887" s="75"/>
      <c r="P887" s="76"/>
      <c r="Q887" s="75"/>
      <c r="R887" s="75"/>
      <c r="S887" s="75"/>
      <c r="T887" s="75"/>
      <c r="U887" s="75"/>
    </row>
    <row r="888" spans="1:21" x14ac:dyDescent="0.2">
      <c r="A888" s="71"/>
      <c r="B888" s="72"/>
      <c r="C888" s="73"/>
      <c r="D888" s="74"/>
      <c r="E888" s="75"/>
      <c r="F888" s="71"/>
      <c r="G888" s="75"/>
      <c r="H888" s="70"/>
      <c r="I888" s="75"/>
      <c r="J888" s="71"/>
      <c r="K888" s="75"/>
      <c r="L888" s="75"/>
      <c r="M888" s="75"/>
      <c r="N888" s="75"/>
      <c r="O888" s="75"/>
      <c r="P888" s="76"/>
      <c r="Q888" s="75"/>
      <c r="R888" s="75"/>
      <c r="S888" s="75"/>
      <c r="T888" s="75"/>
      <c r="U888" s="75"/>
    </row>
    <row r="889" spans="1:21" x14ac:dyDescent="0.2">
      <c r="A889" s="71"/>
      <c r="B889" s="72"/>
      <c r="C889" s="73"/>
      <c r="D889" s="74"/>
      <c r="E889" s="75"/>
      <c r="F889" s="71"/>
      <c r="G889" s="75"/>
      <c r="H889" s="70"/>
      <c r="I889" s="75"/>
      <c r="J889" s="71"/>
      <c r="K889" s="75"/>
      <c r="L889" s="75"/>
      <c r="M889" s="75"/>
      <c r="N889" s="75"/>
      <c r="O889" s="75"/>
      <c r="P889" s="76"/>
      <c r="Q889" s="75"/>
      <c r="R889" s="75"/>
      <c r="S889" s="75"/>
      <c r="T889" s="75"/>
      <c r="U889" s="75"/>
    </row>
    <row r="890" spans="1:21" x14ac:dyDescent="0.2">
      <c r="A890" s="71"/>
      <c r="B890" s="72"/>
      <c r="C890" s="73"/>
      <c r="D890" s="74"/>
      <c r="E890" s="75"/>
      <c r="F890" s="71"/>
      <c r="G890" s="75"/>
      <c r="H890" s="70"/>
      <c r="I890" s="75"/>
      <c r="J890" s="71"/>
      <c r="K890" s="75"/>
      <c r="L890" s="75"/>
      <c r="M890" s="75"/>
      <c r="N890" s="75"/>
      <c r="O890" s="75"/>
      <c r="P890" s="76"/>
      <c r="Q890" s="75"/>
      <c r="R890" s="75"/>
      <c r="S890" s="75"/>
      <c r="T890" s="75"/>
      <c r="U890" s="75"/>
    </row>
    <row r="891" spans="1:21" x14ac:dyDescent="0.2">
      <c r="A891" s="71"/>
      <c r="B891" s="72"/>
      <c r="C891" s="73"/>
      <c r="D891" s="74"/>
      <c r="E891" s="75"/>
      <c r="F891" s="71"/>
      <c r="G891" s="75"/>
      <c r="H891" s="70"/>
      <c r="I891" s="75"/>
      <c r="J891" s="71"/>
      <c r="K891" s="75"/>
      <c r="L891" s="75"/>
      <c r="M891" s="75"/>
      <c r="N891" s="75"/>
      <c r="O891" s="75"/>
      <c r="P891" s="76"/>
      <c r="Q891" s="75"/>
      <c r="R891" s="75"/>
      <c r="S891" s="75"/>
      <c r="T891" s="75"/>
      <c r="U891" s="75"/>
    </row>
    <row r="892" spans="1:21" x14ac:dyDescent="0.2">
      <c r="A892" s="71"/>
      <c r="B892" s="72"/>
      <c r="C892" s="73"/>
      <c r="D892" s="74"/>
      <c r="E892" s="75"/>
      <c r="F892" s="71"/>
      <c r="G892" s="75"/>
      <c r="H892" s="70"/>
      <c r="I892" s="75"/>
      <c r="J892" s="71"/>
      <c r="K892" s="75"/>
      <c r="L892" s="75"/>
      <c r="M892" s="75"/>
      <c r="N892" s="75"/>
      <c r="O892" s="75"/>
      <c r="P892" s="76"/>
      <c r="Q892" s="75"/>
      <c r="R892" s="75"/>
      <c r="S892" s="75"/>
      <c r="T892" s="75"/>
      <c r="U892" s="75"/>
    </row>
    <row r="893" spans="1:21" x14ac:dyDescent="0.2">
      <c r="A893" s="71"/>
      <c r="B893" s="72"/>
      <c r="C893" s="73"/>
      <c r="D893" s="74"/>
      <c r="E893" s="75"/>
      <c r="F893" s="71"/>
      <c r="G893" s="75"/>
      <c r="H893" s="70"/>
      <c r="I893" s="75"/>
      <c r="J893" s="71"/>
      <c r="K893" s="75"/>
      <c r="L893" s="75"/>
      <c r="M893" s="75"/>
      <c r="N893" s="75"/>
      <c r="O893" s="75"/>
      <c r="P893" s="76"/>
      <c r="Q893" s="75"/>
      <c r="R893" s="75"/>
      <c r="S893" s="75"/>
      <c r="T893" s="75"/>
      <c r="U893" s="75"/>
    </row>
    <row r="894" spans="1:21" x14ac:dyDescent="0.2">
      <c r="A894" s="71"/>
      <c r="B894" s="72"/>
      <c r="C894" s="73"/>
      <c r="D894" s="74"/>
      <c r="E894" s="75"/>
      <c r="F894" s="71"/>
      <c r="G894" s="75"/>
      <c r="H894" s="70"/>
      <c r="I894" s="75"/>
      <c r="J894" s="71"/>
      <c r="K894" s="75"/>
      <c r="L894" s="75"/>
      <c r="M894" s="75"/>
      <c r="N894" s="75"/>
      <c r="O894" s="75"/>
      <c r="P894" s="76"/>
      <c r="Q894" s="75"/>
      <c r="R894" s="75"/>
      <c r="S894" s="75"/>
      <c r="T894" s="75"/>
      <c r="U894" s="75"/>
    </row>
    <row r="895" spans="1:21" x14ac:dyDescent="0.2">
      <c r="A895" s="71"/>
      <c r="B895" s="72"/>
      <c r="C895" s="73"/>
      <c r="D895" s="74"/>
      <c r="E895" s="75"/>
      <c r="F895" s="71"/>
      <c r="G895" s="75"/>
      <c r="H895" s="70"/>
      <c r="I895" s="75"/>
      <c r="J895" s="71"/>
      <c r="K895" s="75"/>
      <c r="L895" s="75"/>
      <c r="M895" s="75"/>
      <c r="N895" s="75"/>
      <c r="O895" s="75"/>
      <c r="P895" s="76"/>
      <c r="Q895" s="75"/>
      <c r="R895" s="75"/>
      <c r="S895" s="75"/>
      <c r="T895" s="75"/>
      <c r="U895" s="75"/>
    </row>
    <row r="896" spans="1:21" x14ac:dyDescent="0.2">
      <c r="A896" s="71"/>
      <c r="B896" s="72"/>
      <c r="C896" s="73"/>
      <c r="D896" s="74"/>
      <c r="E896" s="75"/>
      <c r="F896" s="71"/>
      <c r="G896" s="75"/>
      <c r="H896" s="70"/>
      <c r="I896" s="75"/>
      <c r="J896" s="71"/>
      <c r="K896" s="75"/>
      <c r="L896" s="75"/>
      <c r="M896" s="75"/>
      <c r="N896" s="75"/>
      <c r="O896" s="75"/>
      <c r="P896" s="76"/>
      <c r="Q896" s="75"/>
      <c r="R896" s="75"/>
      <c r="S896" s="75"/>
      <c r="T896" s="75"/>
      <c r="U896" s="75"/>
    </row>
    <row r="897" spans="1:21" x14ac:dyDescent="0.2">
      <c r="A897" s="71"/>
      <c r="B897" s="72"/>
      <c r="C897" s="73"/>
      <c r="D897" s="74"/>
      <c r="E897" s="75"/>
      <c r="F897" s="71"/>
      <c r="G897" s="75"/>
      <c r="H897" s="70"/>
      <c r="I897" s="75"/>
      <c r="J897" s="71"/>
      <c r="K897" s="75"/>
      <c r="L897" s="75"/>
      <c r="M897" s="75"/>
      <c r="N897" s="75"/>
      <c r="O897" s="75"/>
      <c r="P897" s="76"/>
      <c r="Q897" s="75"/>
      <c r="R897" s="75"/>
      <c r="S897" s="75"/>
      <c r="T897" s="75"/>
      <c r="U897" s="75"/>
    </row>
    <row r="898" spans="1:21" x14ac:dyDescent="0.2">
      <c r="A898" s="71"/>
      <c r="B898" s="72"/>
      <c r="C898" s="73"/>
      <c r="D898" s="74"/>
      <c r="E898" s="75"/>
      <c r="F898" s="71"/>
      <c r="G898" s="75"/>
      <c r="H898" s="70"/>
      <c r="I898" s="75"/>
      <c r="J898" s="71"/>
      <c r="K898" s="75"/>
      <c r="L898" s="75"/>
      <c r="M898" s="75"/>
      <c r="N898" s="75"/>
      <c r="O898" s="75"/>
      <c r="P898" s="76"/>
      <c r="Q898" s="75"/>
      <c r="R898" s="75"/>
      <c r="S898" s="75"/>
      <c r="T898" s="75"/>
      <c r="U898" s="75"/>
    </row>
    <row r="899" spans="1:21" x14ac:dyDescent="0.2">
      <c r="A899" s="71"/>
      <c r="B899" s="72"/>
      <c r="C899" s="73"/>
      <c r="D899" s="74"/>
      <c r="E899" s="75"/>
      <c r="F899" s="71"/>
      <c r="G899" s="75"/>
      <c r="H899" s="70"/>
      <c r="I899" s="75"/>
      <c r="J899" s="71"/>
      <c r="K899" s="75"/>
      <c r="L899" s="75"/>
      <c r="M899" s="75"/>
      <c r="N899" s="75"/>
      <c r="O899" s="75"/>
      <c r="P899" s="76"/>
      <c r="Q899" s="75"/>
      <c r="R899" s="75"/>
      <c r="S899" s="75"/>
      <c r="T899" s="75"/>
      <c r="U899" s="75"/>
    </row>
    <row r="900" spans="1:21" x14ac:dyDescent="0.2">
      <c r="A900" s="71"/>
      <c r="B900" s="72"/>
      <c r="C900" s="73"/>
      <c r="D900" s="74"/>
      <c r="E900" s="75"/>
      <c r="F900" s="71"/>
      <c r="G900" s="75"/>
      <c r="H900" s="70"/>
      <c r="I900" s="75"/>
      <c r="J900" s="71"/>
      <c r="K900" s="75"/>
      <c r="L900" s="75"/>
      <c r="M900" s="75"/>
      <c r="N900" s="75"/>
      <c r="O900" s="75"/>
      <c r="P900" s="76"/>
      <c r="Q900" s="75"/>
      <c r="R900" s="75"/>
      <c r="S900" s="75"/>
      <c r="T900" s="75"/>
      <c r="U900" s="75"/>
    </row>
    <row r="901" spans="1:21" x14ac:dyDescent="0.2">
      <c r="A901" s="71"/>
      <c r="B901" s="72"/>
      <c r="C901" s="73"/>
      <c r="D901" s="74"/>
      <c r="E901" s="75"/>
      <c r="F901" s="71"/>
      <c r="G901" s="75"/>
      <c r="H901" s="70"/>
      <c r="I901" s="75"/>
      <c r="J901" s="71"/>
      <c r="K901" s="75"/>
      <c r="L901" s="75"/>
      <c r="M901" s="75"/>
      <c r="N901" s="75"/>
      <c r="O901" s="75"/>
      <c r="P901" s="76"/>
      <c r="Q901" s="75"/>
      <c r="R901" s="75"/>
      <c r="S901" s="75"/>
      <c r="T901" s="75"/>
      <c r="U901" s="75"/>
    </row>
    <row r="902" spans="1:21" x14ac:dyDescent="0.2">
      <c r="A902" s="71"/>
      <c r="B902" s="72"/>
      <c r="C902" s="73"/>
      <c r="D902" s="74"/>
      <c r="E902" s="75"/>
      <c r="F902" s="71"/>
      <c r="G902" s="75"/>
      <c r="H902" s="70"/>
      <c r="I902" s="75"/>
      <c r="J902" s="71"/>
      <c r="K902" s="75"/>
      <c r="L902" s="75"/>
      <c r="M902" s="75"/>
      <c r="N902" s="75"/>
      <c r="O902" s="75"/>
      <c r="P902" s="76"/>
      <c r="Q902" s="75"/>
      <c r="R902" s="75"/>
      <c r="S902" s="75"/>
      <c r="T902" s="75"/>
      <c r="U902" s="75"/>
    </row>
    <row r="903" spans="1:21" x14ac:dyDescent="0.2">
      <c r="A903" s="71"/>
      <c r="B903" s="72"/>
      <c r="C903" s="73"/>
      <c r="D903" s="74"/>
      <c r="E903" s="75"/>
      <c r="F903" s="71"/>
      <c r="G903" s="75"/>
      <c r="H903" s="70"/>
      <c r="I903" s="75"/>
      <c r="J903" s="71"/>
      <c r="K903" s="75"/>
      <c r="L903" s="75"/>
      <c r="M903" s="75"/>
      <c r="N903" s="75"/>
      <c r="O903" s="75"/>
      <c r="P903" s="76"/>
      <c r="Q903" s="75"/>
      <c r="R903" s="75"/>
      <c r="S903" s="75"/>
      <c r="T903" s="75"/>
      <c r="U903" s="75"/>
    </row>
    <row r="904" spans="1:21" x14ac:dyDescent="0.2">
      <c r="A904" s="71"/>
      <c r="B904" s="72"/>
      <c r="C904" s="73"/>
      <c r="D904" s="74"/>
      <c r="E904" s="75"/>
      <c r="F904" s="71"/>
      <c r="G904" s="75"/>
      <c r="H904" s="70"/>
      <c r="I904" s="75"/>
      <c r="J904" s="71"/>
      <c r="K904" s="75"/>
      <c r="L904" s="75"/>
      <c r="M904" s="75"/>
      <c r="N904" s="75"/>
      <c r="O904" s="75"/>
      <c r="P904" s="76"/>
      <c r="Q904" s="75"/>
      <c r="R904" s="75"/>
      <c r="S904" s="75"/>
      <c r="T904" s="75"/>
      <c r="U904" s="75"/>
    </row>
    <row r="905" spans="1:21" x14ac:dyDescent="0.2">
      <c r="A905" s="71"/>
      <c r="B905" s="72"/>
      <c r="C905" s="73"/>
      <c r="D905" s="74"/>
      <c r="E905" s="75"/>
      <c r="F905" s="71"/>
      <c r="G905" s="75"/>
      <c r="H905" s="70"/>
      <c r="I905" s="75"/>
      <c r="J905" s="71"/>
      <c r="K905" s="75"/>
      <c r="L905" s="75"/>
      <c r="M905" s="75"/>
      <c r="N905" s="75"/>
      <c r="O905" s="75"/>
      <c r="P905" s="76"/>
      <c r="Q905" s="75"/>
      <c r="R905" s="75"/>
      <c r="S905" s="75"/>
      <c r="T905" s="75"/>
      <c r="U905" s="75"/>
    </row>
    <row r="906" spans="1:21" x14ac:dyDescent="0.2">
      <c r="A906" s="71"/>
      <c r="B906" s="72"/>
      <c r="C906" s="73"/>
      <c r="D906" s="74"/>
      <c r="E906" s="75"/>
      <c r="F906" s="71"/>
      <c r="G906" s="75"/>
      <c r="H906" s="70"/>
      <c r="I906" s="75"/>
      <c r="J906" s="71"/>
      <c r="K906" s="75"/>
      <c r="L906" s="75"/>
      <c r="M906" s="75"/>
      <c r="N906" s="75"/>
      <c r="O906" s="75"/>
      <c r="P906" s="76"/>
      <c r="Q906" s="75"/>
      <c r="R906" s="75"/>
      <c r="S906" s="75"/>
      <c r="T906" s="75"/>
      <c r="U906" s="75"/>
    </row>
    <row r="907" spans="1:21" x14ac:dyDescent="0.2">
      <c r="A907" s="71"/>
      <c r="B907" s="72"/>
      <c r="C907" s="73"/>
      <c r="D907" s="74"/>
      <c r="E907" s="75"/>
      <c r="F907" s="71"/>
      <c r="G907" s="75"/>
      <c r="H907" s="70"/>
      <c r="I907" s="75"/>
      <c r="J907" s="71"/>
      <c r="K907" s="75"/>
      <c r="L907" s="75"/>
      <c r="M907" s="75"/>
      <c r="N907" s="75"/>
      <c r="O907" s="75"/>
      <c r="P907" s="76"/>
      <c r="Q907" s="75"/>
      <c r="R907" s="75"/>
      <c r="S907" s="75"/>
      <c r="T907" s="75"/>
      <c r="U907" s="75"/>
    </row>
    <row r="908" spans="1:21" x14ac:dyDescent="0.2">
      <c r="A908" s="71"/>
      <c r="B908" s="72"/>
      <c r="C908" s="73"/>
      <c r="D908" s="74"/>
      <c r="E908" s="75"/>
      <c r="F908" s="71"/>
      <c r="G908" s="75"/>
      <c r="H908" s="70"/>
      <c r="I908" s="75"/>
      <c r="J908" s="71"/>
      <c r="K908" s="75"/>
      <c r="L908" s="75"/>
      <c r="M908" s="75"/>
      <c r="N908" s="75"/>
      <c r="O908" s="75"/>
      <c r="P908" s="76"/>
      <c r="Q908" s="75"/>
      <c r="R908" s="75"/>
      <c r="S908" s="75"/>
      <c r="T908" s="75"/>
      <c r="U908" s="75"/>
    </row>
    <row r="909" spans="1:21" x14ac:dyDescent="0.2">
      <c r="A909" s="71"/>
      <c r="B909" s="72"/>
      <c r="C909" s="73"/>
      <c r="D909" s="74"/>
      <c r="E909" s="75"/>
      <c r="F909" s="71"/>
      <c r="G909" s="75"/>
      <c r="H909" s="70"/>
      <c r="I909" s="75"/>
      <c r="J909" s="71"/>
      <c r="K909" s="75"/>
      <c r="L909" s="75"/>
      <c r="M909" s="75"/>
      <c r="N909" s="75"/>
      <c r="O909" s="75"/>
      <c r="P909" s="76"/>
      <c r="Q909" s="75"/>
      <c r="R909" s="75"/>
      <c r="S909" s="75"/>
      <c r="T909" s="75"/>
      <c r="U909" s="75"/>
    </row>
    <row r="910" spans="1:21" x14ac:dyDescent="0.2">
      <c r="A910" s="71"/>
      <c r="B910" s="72"/>
      <c r="C910" s="73"/>
      <c r="D910" s="74"/>
      <c r="E910" s="75"/>
      <c r="F910" s="71"/>
      <c r="G910" s="75"/>
      <c r="H910" s="70"/>
      <c r="I910" s="75"/>
      <c r="J910" s="71"/>
      <c r="K910" s="75"/>
      <c r="L910" s="75"/>
      <c r="M910" s="75"/>
      <c r="N910" s="75"/>
      <c r="O910" s="75"/>
      <c r="P910" s="76"/>
      <c r="Q910" s="75"/>
      <c r="R910" s="75"/>
      <c r="S910" s="75"/>
      <c r="T910" s="75"/>
      <c r="U910" s="75"/>
    </row>
    <row r="911" spans="1:21" x14ac:dyDescent="0.2">
      <c r="A911" s="71"/>
      <c r="B911" s="72"/>
      <c r="C911" s="73"/>
      <c r="D911" s="74"/>
      <c r="E911" s="75"/>
      <c r="F911" s="71"/>
      <c r="G911" s="75"/>
      <c r="H911" s="70"/>
      <c r="I911" s="75"/>
      <c r="J911" s="71"/>
      <c r="K911" s="75"/>
      <c r="L911" s="75"/>
      <c r="M911" s="75"/>
      <c r="N911" s="75"/>
      <c r="O911" s="75"/>
      <c r="P911" s="76"/>
      <c r="Q911" s="75"/>
      <c r="R911" s="75"/>
      <c r="S911" s="75"/>
      <c r="T911" s="75"/>
      <c r="U911" s="75"/>
    </row>
    <row r="912" spans="1:21" x14ac:dyDescent="0.2">
      <c r="A912" s="71"/>
      <c r="B912" s="72"/>
      <c r="C912" s="73"/>
      <c r="D912" s="74"/>
      <c r="E912" s="75"/>
      <c r="F912" s="71"/>
      <c r="G912" s="75"/>
      <c r="H912" s="70"/>
      <c r="I912" s="75"/>
      <c r="J912" s="71"/>
      <c r="K912" s="75"/>
      <c r="L912" s="75"/>
      <c r="M912" s="75"/>
      <c r="N912" s="75"/>
      <c r="O912" s="75"/>
      <c r="P912" s="76"/>
      <c r="Q912" s="75"/>
      <c r="R912" s="75"/>
      <c r="S912" s="75"/>
      <c r="T912" s="75"/>
      <c r="U912" s="75"/>
    </row>
    <row r="913" spans="1:21" x14ac:dyDescent="0.2">
      <c r="A913" s="71"/>
      <c r="B913" s="72"/>
      <c r="C913" s="73"/>
      <c r="D913" s="74"/>
      <c r="E913" s="75"/>
      <c r="F913" s="71"/>
      <c r="G913" s="75"/>
      <c r="H913" s="70"/>
      <c r="I913" s="75"/>
      <c r="J913" s="71"/>
      <c r="K913" s="75"/>
      <c r="L913" s="75"/>
      <c r="M913" s="75"/>
      <c r="N913" s="75"/>
      <c r="O913" s="75"/>
      <c r="P913" s="76"/>
      <c r="Q913" s="75"/>
      <c r="R913" s="75"/>
      <c r="S913" s="75"/>
      <c r="T913" s="75"/>
      <c r="U913" s="75"/>
    </row>
    <row r="914" spans="1:21" x14ac:dyDescent="0.2">
      <c r="A914" s="71"/>
      <c r="B914" s="72"/>
      <c r="C914" s="73"/>
      <c r="D914" s="74"/>
      <c r="E914" s="75"/>
      <c r="F914" s="71"/>
      <c r="G914" s="75"/>
      <c r="H914" s="70"/>
      <c r="I914" s="75"/>
      <c r="J914" s="71"/>
      <c r="K914" s="75"/>
      <c r="L914" s="75"/>
      <c r="M914" s="75"/>
      <c r="N914" s="75"/>
      <c r="O914" s="75"/>
      <c r="P914" s="76"/>
      <c r="Q914" s="75"/>
      <c r="R914" s="75"/>
      <c r="S914" s="75"/>
      <c r="T914" s="75"/>
      <c r="U914" s="75"/>
    </row>
    <row r="915" spans="1:21" x14ac:dyDescent="0.2">
      <c r="A915" s="71"/>
      <c r="B915" s="72"/>
      <c r="C915" s="73"/>
      <c r="D915" s="74"/>
      <c r="E915" s="75"/>
      <c r="F915" s="71"/>
      <c r="G915" s="75"/>
      <c r="H915" s="70"/>
      <c r="I915" s="75"/>
      <c r="J915" s="71"/>
      <c r="K915" s="75"/>
      <c r="L915" s="75"/>
      <c r="M915" s="75"/>
      <c r="N915" s="75"/>
      <c r="O915" s="75"/>
      <c r="P915" s="76"/>
      <c r="Q915" s="75"/>
      <c r="R915" s="75"/>
      <c r="S915" s="75"/>
      <c r="T915" s="75"/>
      <c r="U915" s="75"/>
    </row>
    <row r="916" spans="1:21" x14ac:dyDescent="0.2">
      <c r="A916" s="71"/>
      <c r="B916" s="72"/>
      <c r="C916" s="73"/>
      <c r="D916" s="74"/>
      <c r="E916" s="75"/>
      <c r="F916" s="71"/>
      <c r="G916" s="75"/>
      <c r="H916" s="70"/>
      <c r="I916" s="75"/>
      <c r="J916" s="71"/>
      <c r="K916" s="75"/>
      <c r="L916" s="75"/>
      <c r="M916" s="75"/>
      <c r="N916" s="75"/>
      <c r="O916" s="75"/>
      <c r="P916" s="76"/>
      <c r="Q916" s="75"/>
      <c r="R916" s="75"/>
      <c r="S916" s="75"/>
      <c r="T916" s="75"/>
      <c r="U916" s="75"/>
    </row>
    <row r="917" spans="1:21" x14ac:dyDescent="0.2">
      <c r="A917" s="71"/>
      <c r="B917" s="72"/>
      <c r="C917" s="73"/>
      <c r="D917" s="74"/>
      <c r="E917" s="75"/>
      <c r="F917" s="71"/>
      <c r="G917" s="75"/>
      <c r="H917" s="70"/>
      <c r="I917" s="75"/>
      <c r="J917" s="71"/>
      <c r="K917" s="75"/>
      <c r="L917" s="75"/>
      <c r="M917" s="75"/>
      <c r="N917" s="75"/>
      <c r="O917" s="75"/>
      <c r="P917" s="76"/>
      <c r="Q917" s="75"/>
      <c r="R917" s="75"/>
      <c r="S917" s="75"/>
      <c r="T917" s="75"/>
      <c r="U917" s="75"/>
    </row>
    <row r="918" spans="1:21" x14ac:dyDescent="0.2">
      <c r="A918" s="71"/>
      <c r="B918" s="72"/>
      <c r="C918" s="73"/>
      <c r="D918" s="74"/>
      <c r="E918" s="75"/>
      <c r="F918" s="71"/>
      <c r="G918" s="75"/>
      <c r="H918" s="70"/>
      <c r="I918" s="75"/>
      <c r="J918" s="71"/>
      <c r="K918" s="75"/>
      <c r="L918" s="75"/>
      <c r="M918" s="75"/>
      <c r="N918" s="75"/>
      <c r="O918" s="75"/>
      <c r="P918" s="76"/>
      <c r="Q918" s="75"/>
      <c r="R918" s="75"/>
      <c r="S918" s="75"/>
      <c r="T918" s="75"/>
      <c r="U918" s="75"/>
    </row>
    <row r="919" spans="1:21" x14ac:dyDescent="0.2">
      <c r="A919" s="71"/>
      <c r="B919" s="72"/>
      <c r="C919" s="73"/>
      <c r="D919" s="74"/>
      <c r="E919" s="75"/>
      <c r="F919" s="71"/>
      <c r="G919" s="75"/>
      <c r="H919" s="70"/>
      <c r="I919" s="75"/>
      <c r="J919" s="71"/>
      <c r="K919" s="75"/>
      <c r="L919" s="75"/>
      <c r="M919" s="75"/>
      <c r="N919" s="75"/>
      <c r="O919" s="75"/>
      <c r="P919" s="76"/>
      <c r="Q919" s="75"/>
      <c r="R919" s="75"/>
      <c r="S919" s="75"/>
      <c r="T919" s="75"/>
      <c r="U919" s="75"/>
    </row>
    <row r="920" spans="1:21" x14ac:dyDescent="0.2">
      <c r="A920" s="71"/>
      <c r="B920" s="72"/>
      <c r="C920" s="73"/>
      <c r="D920" s="74"/>
      <c r="E920" s="75"/>
      <c r="F920" s="71"/>
      <c r="G920" s="75"/>
      <c r="H920" s="70"/>
      <c r="I920" s="75"/>
      <c r="J920" s="71"/>
      <c r="K920" s="75"/>
      <c r="L920" s="75"/>
      <c r="M920" s="75"/>
      <c r="N920" s="75"/>
      <c r="O920" s="75"/>
      <c r="P920" s="76"/>
      <c r="Q920" s="75"/>
      <c r="R920" s="75"/>
      <c r="S920" s="75"/>
      <c r="T920" s="75"/>
      <c r="U920" s="75"/>
    </row>
    <row r="921" spans="1:21" x14ac:dyDescent="0.2">
      <c r="A921" s="71"/>
      <c r="B921" s="72"/>
      <c r="C921" s="73"/>
      <c r="D921" s="74"/>
      <c r="E921" s="75"/>
      <c r="F921" s="71"/>
      <c r="G921" s="75"/>
      <c r="H921" s="70"/>
      <c r="I921" s="75"/>
      <c r="J921" s="71"/>
      <c r="K921" s="75"/>
      <c r="L921" s="75"/>
      <c r="M921" s="75"/>
      <c r="N921" s="75"/>
      <c r="O921" s="75"/>
      <c r="P921" s="76"/>
      <c r="Q921" s="75"/>
      <c r="R921" s="75"/>
      <c r="S921" s="75"/>
      <c r="T921" s="75"/>
      <c r="U921" s="75"/>
    </row>
    <row r="922" spans="1:21" x14ac:dyDescent="0.2">
      <c r="A922" s="71"/>
      <c r="B922" s="72"/>
      <c r="C922" s="73"/>
      <c r="D922" s="74"/>
      <c r="E922" s="75"/>
      <c r="F922" s="71"/>
      <c r="G922" s="75"/>
      <c r="H922" s="70"/>
      <c r="I922" s="75"/>
      <c r="J922" s="71"/>
      <c r="K922" s="75"/>
      <c r="L922" s="75"/>
      <c r="M922" s="75"/>
      <c r="N922" s="75"/>
      <c r="O922" s="75"/>
      <c r="P922" s="76"/>
      <c r="Q922" s="75"/>
      <c r="R922" s="75"/>
      <c r="S922" s="75"/>
      <c r="T922" s="75"/>
      <c r="U922" s="75"/>
    </row>
    <row r="923" spans="1:21" x14ac:dyDescent="0.2">
      <c r="A923" s="71"/>
      <c r="B923" s="72"/>
      <c r="C923" s="73"/>
      <c r="D923" s="74"/>
      <c r="E923" s="75"/>
      <c r="F923" s="71"/>
      <c r="G923" s="75"/>
      <c r="H923" s="70"/>
      <c r="I923" s="75"/>
      <c r="J923" s="71"/>
      <c r="K923" s="75"/>
      <c r="L923" s="75"/>
      <c r="M923" s="75"/>
      <c r="N923" s="75"/>
      <c r="O923" s="75"/>
      <c r="P923" s="76"/>
      <c r="Q923" s="75"/>
      <c r="R923" s="75"/>
      <c r="S923" s="75"/>
      <c r="T923" s="75"/>
      <c r="U923" s="75"/>
    </row>
    <row r="924" spans="1:21" x14ac:dyDescent="0.2">
      <c r="A924" s="71"/>
      <c r="B924" s="72"/>
      <c r="C924" s="73"/>
      <c r="D924" s="74"/>
      <c r="E924" s="75"/>
      <c r="F924" s="71"/>
      <c r="G924" s="75"/>
      <c r="H924" s="70"/>
      <c r="I924" s="75"/>
      <c r="J924" s="71"/>
      <c r="K924" s="75"/>
      <c r="L924" s="75"/>
      <c r="M924" s="75"/>
      <c r="N924" s="75"/>
      <c r="O924" s="75"/>
      <c r="P924" s="76"/>
      <c r="Q924" s="75"/>
      <c r="R924" s="75"/>
      <c r="S924" s="75"/>
      <c r="T924" s="75"/>
      <c r="U924" s="75"/>
    </row>
    <row r="925" spans="1:21" x14ac:dyDescent="0.2">
      <c r="A925" s="71"/>
      <c r="B925" s="72"/>
      <c r="C925" s="73"/>
      <c r="D925" s="74"/>
      <c r="E925" s="75"/>
      <c r="F925" s="71"/>
      <c r="G925" s="75"/>
      <c r="H925" s="70"/>
      <c r="I925" s="75"/>
      <c r="J925" s="71"/>
      <c r="K925" s="75"/>
      <c r="L925" s="75"/>
      <c r="M925" s="75"/>
      <c r="N925" s="75"/>
      <c r="O925" s="75"/>
      <c r="P925" s="76"/>
      <c r="Q925" s="75"/>
      <c r="R925" s="75"/>
      <c r="S925" s="75"/>
      <c r="T925" s="75"/>
      <c r="U925" s="75"/>
    </row>
    <row r="926" spans="1:21" x14ac:dyDescent="0.2">
      <c r="A926" s="71"/>
      <c r="B926" s="72"/>
      <c r="C926" s="73"/>
      <c r="D926" s="74"/>
      <c r="E926" s="75"/>
      <c r="F926" s="71"/>
      <c r="G926" s="75"/>
      <c r="H926" s="70"/>
      <c r="I926" s="75"/>
      <c r="J926" s="71"/>
      <c r="K926" s="75"/>
      <c r="L926" s="75"/>
      <c r="M926" s="75"/>
      <c r="N926" s="75"/>
      <c r="O926" s="75"/>
      <c r="P926" s="76"/>
      <c r="Q926" s="75"/>
      <c r="R926" s="75"/>
      <c r="S926" s="75"/>
      <c r="T926" s="75"/>
      <c r="U926" s="75"/>
    </row>
    <row r="927" spans="1:21" x14ac:dyDescent="0.2">
      <c r="A927" s="71"/>
      <c r="B927" s="72"/>
      <c r="C927" s="73"/>
      <c r="D927" s="74"/>
      <c r="E927" s="75"/>
      <c r="F927" s="71"/>
      <c r="G927" s="75"/>
      <c r="H927" s="70"/>
      <c r="I927" s="75"/>
      <c r="J927" s="71"/>
      <c r="K927" s="75"/>
      <c r="L927" s="75"/>
      <c r="M927" s="75"/>
      <c r="N927" s="75"/>
      <c r="O927" s="75"/>
      <c r="P927" s="76"/>
      <c r="Q927" s="75"/>
      <c r="R927" s="75"/>
      <c r="S927" s="75"/>
      <c r="T927" s="75"/>
      <c r="U927" s="75"/>
    </row>
    <row r="928" spans="1:21" x14ac:dyDescent="0.2">
      <c r="A928" s="71"/>
      <c r="B928" s="72"/>
      <c r="C928" s="73"/>
      <c r="D928" s="74"/>
      <c r="E928" s="75"/>
      <c r="F928" s="71"/>
      <c r="G928" s="75"/>
      <c r="H928" s="70"/>
      <c r="I928" s="75"/>
      <c r="J928" s="71"/>
      <c r="K928" s="75"/>
      <c r="L928" s="75"/>
      <c r="M928" s="75"/>
      <c r="N928" s="75"/>
      <c r="O928" s="75"/>
      <c r="P928" s="76"/>
      <c r="Q928" s="75"/>
      <c r="R928" s="75"/>
      <c r="S928" s="75"/>
      <c r="T928" s="75"/>
      <c r="U928" s="75"/>
    </row>
    <row r="929" spans="1:21" x14ac:dyDescent="0.2">
      <c r="A929" s="71"/>
      <c r="B929" s="72"/>
      <c r="C929" s="73"/>
      <c r="D929" s="74"/>
      <c r="E929" s="75"/>
      <c r="F929" s="71"/>
      <c r="G929" s="75"/>
      <c r="H929" s="70"/>
      <c r="I929" s="75"/>
      <c r="J929" s="71"/>
      <c r="K929" s="75"/>
      <c r="L929" s="75"/>
      <c r="M929" s="75"/>
      <c r="N929" s="75"/>
      <c r="O929" s="75"/>
      <c r="P929" s="76"/>
      <c r="Q929" s="75"/>
      <c r="R929" s="75"/>
      <c r="S929" s="75"/>
      <c r="T929" s="75"/>
      <c r="U929" s="75"/>
    </row>
    <row r="930" spans="1:21" x14ac:dyDescent="0.2">
      <c r="A930" s="71"/>
      <c r="B930" s="72"/>
      <c r="C930" s="73"/>
      <c r="D930" s="74"/>
      <c r="E930" s="75"/>
      <c r="F930" s="71"/>
      <c r="G930" s="75"/>
      <c r="H930" s="70"/>
      <c r="I930" s="75"/>
      <c r="J930" s="71"/>
      <c r="K930" s="75"/>
      <c r="L930" s="75"/>
      <c r="M930" s="75"/>
      <c r="N930" s="75"/>
      <c r="O930" s="75"/>
      <c r="P930" s="76"/>
      <c r="Q930" s="75"/>
      <c r="R930" s="75"/>
      <c r="S930" s="75"/>
      <c r="T930" s="75"/>
      <c r="U930" s="75"/>
    </row>
    <row r="931" spans="1:21" x14ac:dyDescent="0.2">
      <c r="A931" s="71"/>
      <c r="B931" s="72"/>
      <c r="C931" s="73"/>
      <c r="D931" s="74"/>
      <c r="E931" s="75"/>
      <c r="F931" s="71"/>
      <c r="G931" s="75"/>
      <c r="H931" s="70"/>
      <c r="I931" s="75"/>
      <c r="J931" s="71"/>
      <c r="K931" s="75"/>
      <c r="L931" s="75"/>
      <c r="M931" s="75"/>
      <c r="N931" s="75"/>
      <c r="O931" s="75"/>
      <c r="P931" s="76"/>
      <c r="Q931" s="75"/>
      <c r="R931" s="75"/>
      <c r="S931" s="75"/>
      <c r="T931" s="75"/>
      <c r="U931" s="75"/>
    </row>
    <row r="932" spans="1:21" x14ac:dyDescent="0.2">
      <c r="A932" s="71"/>
      <c r="B932" s="72"/>
      <c r="C932" s="73"/>
      <c r="D932" s="74"/>
      <c r="E932" s="75"/>
      <c r="F932" s="71"/>
      <c r="G932" s="75"/>
      <c r="H932" s="70"/>
      <c r="I932" s="75"/>
      <c r="J932" s="71"/>
      <c r="K932" s="75"/>
      <c r="L932" s="75"/>
      <c r="M932" s="75"/>
      <c r="N932" s="75"/>
      <c r="O932" s="75"/>
      <c r="P932" s="76"/>
      <c r="Q932" s="75"/>
      <c r="R932" s="75"/>
      <c r="S932" s="75"/>
      <c r="T932" s="75"/>
      <c r="U932" s="75"/>
    </row>
    <row r="933" spans="1:21" x14ac:dyDescent="0.2">
      <c r="A933" s="71"/>
      <c r="B933" s="72"/>
      <c r="C933" s="73"/>
      <c r="D933" s="74"/>
      <c r="E933" s="75"/>
      <c r="F933" s="71"/>
      <c r="G933" s="75"/>
      <c r="H933" s="70"/>
      <c r="I933" s="75"/>
      <c r="J933" s="71"/>
      <c r="K933" s="75"/>
      <c r="L933" s="75"/>
      <c r="M933" s="75"/>
      <c r="N933" s="75"/>
      <c r="O933" s="75"/>
      <c r="P933" s="76"/>
      <c r="Q933" s="75"/>
      <c r="R933" s="75"/>
      <c r="S933" s="75"/>
      <c r="T933" s="75"/>
      <c r="U933" s="75"/>
    </row>
    <row r="934" spans="1:21" x14ac:dyDescent="0.2">
      <c r="A934" s="71"/>
      <c r="B934" s="72"/>
      <c r="C934" s="73"/>
      <c r="D934" s="74"/>
      <c r="E934" s="75"/>
      <c r="F934" s="71"/>
      <c r="G934" s="75"/>
      <c r="H934" s="70"/>
      <c r="I934" s="75"/>
      <c r="J934" s="71"/>
      <c r="K934" s="75"/>
      <c r="L934" s="75"/>
      <c r="M934" s="75"/>
      <c r="N934" s="75"/>
      <c r="O934" s="75"/>
      <c r="P934" s="76"/>
      <c r="Q934" s="75"/>
      <c r="R934" s="75"/>
      <c r="S934" s="75"/>
      <c r="T934" s="75"/>
      <c r="U934" s="75"/>
    </row>
    <row r="935" spans="1:21" x14ac:dyDescent="0.2">
      <c r="A935" s="71"/>
      <c r="B935" s="72"/>
      <c r="C935" s="73"/>
      <c r="D935" s="74"/>
      <c r="E935" s="75"/>
      <c r="F935" s="71"/>
      <c r="G935" s="75"/>
      <c r="H935" s="70"/>
      <c r="I935" s="75"/>
      <c r="J935" s="71"/>
      <c r="K935" s="75"/>
      <c r="L935" s="75"/>
      <c r="M935" s="75"/>
      <c r="N935" s="75"/>
      <c r="O935" s="75"/>
      <c r="P935" s="76"/>
      <c r="Q935" s="75"/>
      <c r="R935" s="75"/>
      <c r="S935" s="75"/>
      <c r="T935" s="75"/>
      <c r="U935" s="75"/>
    </row>
    <row r="936" spans="1:21" x14ac:dyDescent="0.2">
      <c r="A936" s="71"/>
      <c r="B936" s="72"/>
      <c r="C936" s="73"/>
      <c r="D936" s="74"/>
      <c r="E936" s="75"/>
      <c r="F936" s="71"/>
      <c r="G936" s="75"/>
      <c r="H936" s="70"/>
      <c r="I936" s="75"/>
      <c r="J936" s="71"/>
      <c r="K936" s="75"/>
      <c r="L936" s="75"/>
      <c r="M936" s="75"/>
      <c r="N936" s="75"/>
      <c r="O936" s="75"/>
      <c r="P936" s="76"/>
      <c r="Q936" s="75"/>
      <c r="R936" s="75"/>
      <c r="S936" s="75"/>
      <c r="T936" s="75"/>
      <c r="U936" s="75"/>
    </row>
    <row r="937" spans="1:21" x14ac:dyDescent="0.2">
      <c r="A937" s="71"/>
      <c r="B937" s="72"/>
      <c r="C937" s="73"/>
      <c r="D937" s="74"/>
      <c r="E937" s="75"/>
      <c r="F937" s="71"/>
      <c r="G937" s="75"/>
      <c r="H937" s="70"/>
      <c r="I937" s="75"/>
      <c r="J937" s="71"/>
      <c r="K937" s="75"/>
      <c r="L937" s="75"/>
      <c r="M937" s="75"/>
      <c r="N937" s="75"/>
      <c r="O937" s="75"/>
      <c r="P937" s="76"/>
      <c r="Q937" s="75"/>
      <c r="R937" s="75"/>
      <c r="S937" s="75"/>
      <c r="T937" s="75"/>
      <c r="U937" s="75"/>
    </row>
    <row r="938" spans="1:21" x14ac:dyDescent="0.2">
      <c r="A938" s="71"/>
      <c r="B938" s="72"/>
      <c r="C938" s="73"/>
      <c r="D938" s="74"/>
      <c r="E938" s="75"/>
      <c r="F938" s="71"/>
      <c r="G938" s="75"/>
      <c r="H938" s="70"/>
      <c r="I938" s="75"/>
      <c r="J938" s="71"/>
      <c r="K938" s="75"/>
      <c r="L938" s="75"/>
      <c r="M938" s="75"/>
      <c r="N938" s="75"/>
      <c r="O938" s="75"/>
      <c r="P938" s="76"/>
      <c r="Q938" s="75"/>
      <c r="R938" s="75"/>
      <c r="S938" s="75"/>
      <c r="T938" s="75"/>
      <c r="U938" s="75"/>
    </row>
    <row r="939" spans="1:21" x14ac:dyDescent="0.2">
      <c r="A939" s="71"/>
      <c r="B939" s="72"/>
      <c r="C939" s="73"/>
      <c r="D939" s="74"/>
      <c r="E939" s="75"/>
      <c r="F939" s="71"/>
      <c r="G939" s="75"/>
      <c r="H939" s="70"/>
      <c r="I939" s="75"/>
      <c r="J939" s="71"/>
      <c r="K939" s="75"/>
      <c r="L939" s="75"/>
      <c r="M939" s="75"/>
      <c r="N939" s="75"/>
      <c r="O939" s="75"/>
      <c r="P939" s="76"/>
      <c r="Q939" s="75"/>
      <c r="R939" s="75"/>
      <c r="S939" s="75"/>
      <c r="T939" s="75"/>
      <c r="U939" s="75"/>
    </row>
    <row r="940" spans="1:21" x14ac:dyDescent="0.2">
      <c r="A940" s="71"/>
      <c r="B940" s="72"/>
      <c r="C940" s="73"/>
      <c r="D940" s="74"/>
      <c r="E940" s="75"/>
      <c r="F940" s="71"/>
      <c r="G940" s="75"/>
      <c r="H940" s="70"/>
      <c r="I940" s="75"/>
      <c r="J940" s="71"/>
      <c r="K940" s="75"/>
      <c r="L940" s="75"/>
      <c r="M940" s="75"/>
      <c r="N940" s="75"/>
      <c r="O940" s="75"/>
      <c r="P940" s="76"/>
      <c r="Q940" s="75"/>
      <c r="R940" s="75"/>
      <c r="S940" s="75"/>
      <c r="T940" s="75"/>
      <c r="U940" s="75"/>
    </row>
    <row r="941" spans="1:21" x14ac:dyDescent="0.2">
      <c r="A941" s="71"/>
      <c r="B941" s="72"/>
      <c r="C941" s="73"/>
      <c r="D941" s="74"/>
      <c r="E941" s="75"/>
      <c r="F941" s="71"/>
      <c r="G941" s="75"/>
      <c r="H941" s="70"/>
      <c r="I941" s="75"/>
      <c r="J941" s="71"/>
      <c r="K941" s="75"/>
      <c r="L941" s="75"/>
      <c r="M941" s="75"/>
      <c r="N941" s="75"/>
      <c r="O941" s="75"/>
      <c r="P941" s="76"/>
      <c r="Q941" s="75"/>
      <c r="R941" s="75"/>
      <c r="S941" s="75"/>
      <c r="T941" s="75"/>
      <c r="U941" s="75"/>
    </row>
    <row r="942" spans="1:21" x14ac:dyDescent="0.2">
      <c r="A942" s="71"/>
      <c r="B942" s="72"/>
      <c r="C942" s="73"/>
      <c r="D942" s="74"/>
      <c r="E942" s="75"/>
      <c r="F942" s="71"/>
      <c r="G942" s="75"/>
      <c r="H942" s="70"/>
      <c r="I942" s="75"/>
      <c r="J942" s="71"/>
      <c r="K942" s="75"/>
      <c r="L942" s="75"/>
      <c r="M942" s="75"/>
      <c r="N942" s="75"/>
      <c r="O942" s="75"/>
      <c r="P942" s="76"/>
      <c r="Q942" s="75"/>
      <c r="R942" s="75"/>
      <c r="S942" s="75"/>
      <c r="T942" s="75"/>
      <c r="U942" s="75"/>
    </row>
    <row r="943" spans="1:21" x14ac:dyDescent="0.2">
      <c r="A943" s="71"/>
      <c r="B943" s="72"/>
      <c r="C943" s="73"/>
      <c r="D943" s="74"/>
      <c r="E943" s="75"/>
      <c r="F943" s="71"/>
      <c r="G943" s="75"/>
      <c r="H943" s="70"/>
      <c r="I943" s="75"/>
      <c r="J943" s="71"/>
      <c r="K943" s="75"/>
      <c r="L943" s="75"/>
      <c r="M943" s="75"/>
      <c r="N943" s="75"/>
      <c r="O943" s="75"/>
      <c r="P943" s="76"/>
      <c r="Q943" s="75"/>
      <c r="R943" s="75"/>
      <c r="S943" s="75"/>
      <c r="T943" s="75"/>
      <c r="U943" s="75"/>
    </row>
    <row r="944" spans="1:21" x14ac:dyDescent="0.2">
      <c r="A944" s="71"/>
      <c r="B944" s="72"/>
      <c r="C944" s="73"/>
      <c r="D944" s="74"/>
      <c r="E944" s="75"/>
      <c r="F944" s="71"/>
      <c r="G944" s="75"/>
      <c r="H944" s="70"/>
      <c r="I944" s="75"/>
      <c r="J944" s="71"/>
      <c r="K944" s="75"/>
      <c r="L944" s="75"/>
      <c r="M944" s="75"/>
      <c r="N944" s="75"/>
      <c r="O944" s="75"/>
      <c r="P944" s="76"/>
      <c r="Q944" s="75"/>
      <c r="R944" s="75"/>
      <c r="S944" s="75"/>
      <c r="T944" s="75"/>
      <c r="U944" s="75"/>
    </row>
    <row r="945" spans="1:21" x14ac:dyDescent="0.2">
      <c r="A945" s="71"/>
      <c r="B945" s="72"/>
      <c r="C945" s="73"/>
      <c r="D945" s="74"/>
      <c r="E945" s="75"/>
      <c r="F945" s="71"/>
      <c r="G945" s="75"/>
      <c r="H945" s="70"/>
      <c r="I945" s="75"/>
      <c r="J945" s="71"/>
      <c r="K945" s="75"/>
      <c r="L945" s="75"/>
      <c r="M945" s="75"/>
      <c r="N945" s="75"/>
      <c r="O945" s="75"/>
      <c r="P945" s="76"/>
      <c r="Q945" s="75"/>
      <c r="R945" s="75"/>
      <c r="S945" s="75"/>
      <c r="T945" s="75"/>
      <c r="U945" s="75"/>
    </row>
    <row r="946" spans="1:21" x14ac:dyDescent="0.2">
      <c r="A946" s="71"/>
      <c r="B946" s="72"/>
      <c r="C946" s="73"/>
      <c r="D946" s="74"/>
      <c r="E946" s="75"/>
      <c r="F946" s="71"/>
      <c r="G946" s="75"/>
      <c r="H946" s="70"/>
      <c r="I946" s="75"/>
      <c r="J946" s="71"/>
      <c r="K946" s="75"/>
      <c r="L946" s="75"/>
      <c r="M946" s="75"/>
      <c r="N946" s="75"/>
      <c r="O946" s="75"/>
      <c r="P946" s="76"/>
      <c r="Q946" s="75"/>
      <c r="R946" s="75"/>
      <c r="S946" s="75"/>
      <c r="T946" s="75"/>
      <c r="U946" s="75"/>
    </row>
    <row r="947" spans="1:21" x14ac:dyDescent="0.2">
      <c r="A947" s="71"/>
      <c r="B947" s="72"/>
      <c r="C947" s="73"/>
      <c r="D947" s="74"/>
      <c r="E947" s="75"/>
      <c r="F947" s="71"/>
      <c r="G947" s="75"/>
      <c r="H947" s="70"/>
      <c r="I947" s="75"/>
      <c r="J947" s="71"/>
      <c r="K947" s="75"/>
      <c r="L947" s="75"/>
      <c r="M947" s="75"/>
      <c r="N947" s="75"/>
      <c r="O947" s="75"/>
      <c r="P947" s="76"/>
      <c r="Q947" s="75"/>
      <c r="R947" s="75"/>
      <c r="S947" s="75"/>
      <c r="T947" s="75"/>
      <c r="U947" s="75"/>
    </row>
    <row r="948" spans="1:21" x14ac:dyDescent="0.2">
      <c r="A948" s="71"/>
      <c r="B948" s="72"/>
      <c r="C948" s="73"/>
      <c r="D948" s="74"/>
      <c r="E948" s="75"/>
      <c r="F948" s="71"/>
      <c r="G948" s="75"/>
      <c r="H948" s="70"/>
      <c r="I948" s="75"/>
      <c r="J948" s="71"/>
      <c r="K948" s="75"/>
      <c r="L948" s="75"/>
      <c r="M948" s="75"/>
      <c r="N948" s="75"/>
      <c r="O948" s="75"/>
      <c r="P948" s="76"/>
      <c r="Q948" s="75"/>
      <c r="R948" s="75"/>
      <c r="S948" s="75"/>
      <c r="T948" s="75"/>
      <c r="U948" s="75"/>
    </row>
    <row r="949" spans="1:21" x14ac:dyDescent="0.2">
      <c r="A949" s="71"/>
      <c r="B949" s="72"/>
      <c r="C949" s="73"/>
      <c r="D949" s="74"/>
      <c r="E949" s="75"/>
      <c r="F949" s="71"/>
      <c r="G949" s="75"/>
      <c r="H949" s="70"/>
      <c r="I949" s="75"/>
      <c r="J949" s="71"/>
      <c r="K949" s="75"/>
      <c r="L949" s="75"/>
      <c r="M949" s="75"/>
      <c r="N949" s="75"/>
      <c r="O949" s="75"/>
      <c r="P949" s="76"/>
      <c r="Q949" s="75"/>
      <c r="R949" s="75"/>
      <c r="S949" s="75"/>
      <c r="T949" s="75"/>
      <c r="U949" s="75"/>
    </row>
    <row r="950" spans="1:21" x14ac:dyDescent="0.2">
      <c r="A950" s="71"/>
      <c r="B950" s="72"/>
      <c r="C950" s="73"/>
      <c r="D950" s="74"/>
      <c r="E950" s="75"/>
      <c r="F950" s="71"/>
      <c r="G950" s="75"/>
      <c r="H950" s="70"/>
      <c r="I950" s="75"/>
      <c r="J950" s="71"/>
      <c r="K950" s="75"/>
      <c r="L950" s="75"/>
      <c r="M950" s="75"/>
      <c r="N950" s="75"/>
      <c r="O950" s="75"/>
      <c r="P950" s="76"/>
      <c r="Q950" s="75"/>
      <c r="R950" s="75"/>
      <c r="S950" s="75"/>
      <c r="T950" s="75"/>
      <c r="U950" s="75"/>
    </row>
    <row r="951" spans="1:21" x14ac:dyDescent="0.2">
      <c r="A951" s="71"/>
      <c r="B951" s="72"/>
      <c r="C951" s="73"/>
      <c r="D951" s="74"/>
      <c r="E951" s="75"/>
      <c r="F951" s="71"/>
      <c r="G951" s="75"/>
      <c r="H951" s="70"/>
      <c r="I951" s="75"/>
      <c r="J951" s="71"/>
      <c r="K951" s="75"/>
      <c r="L951" s="75"/>
      <c r="M951" s="75"/>
      <c r="N951" s="75"/>
      <c r="O951" s="75"/>
      <c r="P951" s="76"/>
      <c r="Q951" s="75"/>
      <c r="R951" s="75"/>
      <c r="S951" s="75"/>
      <c r="T951" s="75"/>
      <c r="U951" s="75"/>
    </row>
    <row r="952" spans="1:21" x14ac:dyDescent="0.2">
      <c r="A952" s="71"/>
      <c r="B952" s="72"/>
      <c r="C952" s="73"/>
      <c r="D952" s="74"/>
      <c r="E952" s="75"/>
      <c r="F952" s="71"/>
      <c r="G952" s="75"/>
      <c r="H952" s="70"/>
      <c r="I952" s="75"/>
      <c r="J952" s="71"/>
      <c r="K952" s="75"/>
      <c r="L952" s="75"/>
      <c r="M952" s="75"/>
      <c r="N952" s="75"/>
      <c r="O952" s="75"/>
      <c r="P952" s="76"/>
      <c r="Q952" s="75"/>
      <c r="R952" s="75"/>
      <c r="S952" s="75"/>
      <c r="T952" s="75"/>
      <c r="U952" s="75"/>
    </row>
    <row r="953" spans="1:21" x14ac:dyDescent="0.2">
      <c r="A953" s="71"/>
      <c r="B953" s="72"/>
      <c r="C953" s="73"/>
      <c r="D953" s="74"/>
      <c r="E953" s="75"/>
      <c r="F953" s="71"/>
      <c r="G953" s="75"/>
      <c r="H953" s="70"/>
      <c r="I953" s="75"/>
      <c r="J953" s="71"/>
      <c r="K953" s="75"/>
      <c r="L953" s="75"/>
      <c r="M953" s="75"/>
      <c r="N953" s="75"/>
      <c r="O953" s="75"/>
      <c r="P953" s="76"/>
      <c r="Q953" s="75"/>
      <c r="R953" s="75"/>
      <c r="S953" s="75"/>
      <c r="T953" s="75"/>
      <c r="U953" s="75"/>
    </row>
    <row r="954" spans="1:21" x14ac:dyDescent="0.2">
      <c r="A954" s="71"/>
      <c r="B954" s="72"/>
      <c r="C954" s="73"/>
      <c r="D954" s="74"/>
      <c r="E954" s="75"/>
      <c r="F954" s="71"/>
      <c r="G954" s="75"/>
      <c r="H954" s="70"/>
      <c r="I954" s="75"/>
      <c r="J954" s="71"/>
      <c r="K954" s="75"/>
      <c r="L954" s="75"/>
      <c r="M954" s="75"/>
      <c r="N954" s="75"/>
      <c r="O954" s="75"/>
      <c r="P954" s="76"/>
      <c r="Q954" s="75"/>
      <c r="R954" s="75"/>
      <c r="S954" s="75"/>
      <c r="T954" s="75"/>
      <c r="U954" s="75"/>
    </row>
    <row r="955" spans="1:21" x14ac:dyDescent="0.2">
      <c r="A955" s="71"/>
      <c r="B955" s="72"/>
      <c r="C955" s="73"/>
      <c r="D955" s="74"/>
      <c r="E955" s="75"/>
      <c r="F955" s="71"/>
      <c r="G955" s="75"/>
      <c r="H955" s="70"/>
      <c r="I955" s="75"/>
      <c r="J955" s="71"/>
      <c r="K955" s="75"/>
      <c r="L955" s="75"/>
      <c r="M955" s="75"/>
      <c r="N955" s="75"/>
      <c r="O955" s="75"/>
      <c r="P955" s="76"/>
      <c r="Q955" s="75"/>
      <c r="R955" s="75"/>
      <c r="S955" s="75"/>
      <c r="T955" s="75"/>
      <c r="U955" s="75"/>
    </row>
    <row r="956" spans="1:21" x14ac:dyDescent="0.2">
      <c r="A956" s="71"/>
      <c r="B956" s="72"/>
      <c r="C956" s="73"/>
      <c r="D956" s="74"/>
      <c r="E956" s="75"/>
      <c r="F956" s="71"/>
      <c r="G956" s="75"/>
      <c r="H956" s="70"/>
      <c r="I956" s="75"/>
      <c r="J956" s="71"/>
      <c r="K956" s="75"/>
      <c r="L956" s="75"/>
      <c r="M956" s="75"/>
      <c r="N956" s="75"/>
      <c r="O956" s="75"/>
      <c r="P956" s="76"/>
      <c r="Q956" s="75"/>
      <c r="R956" s="75"/>
      <c r="S956" s="75"/>
      <c r="T956" s="75"/>
      <c r="U956" s="75"/>
    </row>
    <row r="957" spans="1:21" x14ac:dyDescent="0.2">
      <c r="A957" s="71"/>
      <c r="B957" s="72"/>
      <c r="C957" s="73"/>
      <c r="D957" s="74"/>
      <c r="E957" s="75"/>
      <c r="F957" s="71"/>
      <c r="G957" s="75"/>
      <c r="H957" s="70"/>
      <c r="I957" s="75"/>
      <c r="J957" s="71"/>
      <c r="K957" s="75"/>
      <c r="L957" s="75"/>
      <c r="M957" s="75"/>
      <c r="N957" s="75"/>
      <c r="O957" s="75"/>
      <c r="P957" s="76"/>
      <c r="Q957" s="75"/>
      <c r="R957" s="75"/>
      <c r="S957" s="75"/>
      <c r="T957" s="75"/>
      <c r="U957" s="75"/>
    </row>
    <row r="958" spans="1:21" x14ac:dyDescent="0.2">
      <c r="A958" s="71"/>
      <c r="B958" s="72"/>
      <c r="C958" s="73"/>
      <c r="D958" s="74"/>
      <c r="E958" s="75"/>
      <c r="F958" s="71"/>
      <c r="G958" s="75"/>
      <c r="H958" s="70"/>
      <c r="I958" s="75"/>
      <c r="J958" s="71"/>
      <c r="K958" s="75"/>
      <c r="L958" s="75"/>
      <c r="M958" s="75"/>
      <c r="N958" s="75"/>
      <c r="O958" s="75"/>
      <c r="P958" s="76"/>
      <c r="Q958" s="75"/>
      <c r="R958" s="75"/>
      <c r="S958" s="75"/>
      <c r="T958" s="75"/>
      <c r="U958" s="75"/>
    </row>
    <row r="959" spans="1:21" x14ac:dyDescent="0.2">
      <c r="A959" s="71"/>
      <c r="B959" s="72"/>
      <c r="C959" s="73"/>
      <c r="D959" s="74"/>
      <c r="E959" s="75"/>
      <c r="F959" s="71"/>
      <c r="G959" s="75"/>
      <c r="H959" s="70"/>
      <c r="I959" s="75"/>
      <c r="J959" s="71"/>
      <c r="K959" s="75"/>
      <c r="L959" s="75"/>
      <c r="M959" s="75"/>
      <c r="N959" s="75"/>
      <c r="O959" s="75"/>
      <c r="P959" s="76"/>
      <c r="Q959" s="75"/>
      <c r="R959" s="75"/>
      <c r="S959" s="75"/>
      <c r="T959" s="75"/>
      <c r="U959" s="75"/>
    </row>
    <row r="960" spans="1:21" x14ac:dyDescent="0.2">
      <c r="A960" s="71"/>
      <c r="B960" s="72"/>
      <c r="C960" s="73"/>
      <c r="D960" s="74"/>
      <c r="E960" s="75"/>
      <c r="F960" s="71"/>
      <c r="G960" s="75"/>
      <c r="H960" s="70"/>
      <c r="I960" s="75"/>
      <c r="J960" s="71"/>
      <c r="K960" s="75"/>
      <c r="L960" s="75"/>
      <c r="M960" s="75"/>
      <c r="N960" s="75"/>
      <c r="O960" s="75"/>
      <c r="P960" s="76"/>
      <c r="Q960" s="75"/>
      <c r="R960" s="75"/>
      <c r="S960" s="75"/>
      <c r="T960" s="75"/>
      <c r="U960" s="75"/>
    </row>
    <row r="961" spans="1:21" x14ac:dyDescent="0.2">
      <c r="A961" s="71"/>
      <c r="B961" s="72"/>
      <c r="C961" s="73"/>
      <c r="D961" s="74"/>
      <c r="E961" s="75"/>
      <c r="F961" s="71"/>
      <c r="G961" s="71"/>
      <c r="H961" s="70"/>
      <c r="I961" s="75"/>
      <c r="J961" s="71"/>
      <c r="K961" s="75"/>
      <c r="L961" s="75"/>
      <c r="M961" s="75"/>
      <c r="N961" s="75"/>
      <c r="O961" s="75"/>
      <c r="P961" s="76"/>
      <c r="Q961" s="75"/>
      <c r="R961" s="75"/>
      <c r="S961" s="75"/>
      <c r="T961" s="75"/>
      <c r="U961" s="75"/>
    </row>
    <row r="962" spans="1:21" x14ac:dyDescent="0.2">
      <c r="A962" s="71"/>
      <c r="B962" s="72"/>
      <c r="C962" s="73"/>
      <c r="D962" s="74"/>
      <c r="E962" s="75"/>
      <c r="F962" s="71"/>
      <c r="G962" s="75"/>
      <c r="H962" s="70"/>
      <c r="I962" s="75"/>
      <c r="J962" s="71"/>
      <c r="K962" s="75"/>
      <c r="L962" s="75"/>
      <c r="M962" s="75"/>
      <c r="N962" s="75"/>
      <c r="O962" s="75"/>
      <c r="P962" s="76"/>
      <c r="Q962" s="75"/>
      <c r="R962" s="75"/>
      <c r="S962" s="75"/>
      <c r="T962" s="75"/>
      <c r="U962" s="75"/>
    </row>
    <row r="963" spans="1:21" x14ac:dyDescent="0.2">
      <c r="A963" s="71"/>
      <c r="B963" s="72"/>
      <c r="C963" s="73"/>
      <c r="D963" s="74"/>
      <c r="E963" s="75"/>
      <c r="F963" s="71"/>
      <c r="G963" s="75"/>
      <c r="H963" s="70"/>
      <c r="I963" s="75"/>
      <c r="J963" s="71"/>
      <c r="K963" s="75"/>
      <c r="L963" s="75"/>
      <c r="M963" s="75"/>
      <c r="N963" s="75"/>
      <c r="O963" s="75"/>
      <c r="P963" s="76"/>
      <c r="Q963" s="75"/>
      <c r="R963" s="75"/>
      <c r="S963" s="75"/>
      <c r="T963" s="75"/>
      <c r="U963" s="75"/>
    </row>
    <row r="964" spans="1:21" x14ac:dyDescent="0.2">
      <c r="A964" s="71"/>
      <c r="B964" s="72"/>
      <c r="C964" s="73"/>
      <c r="D964" s="74"/>
      <c r="E964" s="75"/>
      <c r="F964" s="71"/>
      <c r="G964" s="75"/>
      <c r="H964" s="70"/>
      <c r="I964" s="75"/>
      <c r="J964" s="71"/>
      <c r="K964" s="75"/>
      <c r="L964" s="75"/>
      <c r="M964" s="75"/>
      <c r="N964" s="75"/>
      <c r="O964" s="75"/>
      <c r="P964" s="76"/>
      <c r="Q964" s="75"/>
      <c r="R964" s="75"/>
      <c r="S964" s="75"/>
      <c r="T964" s="75"/>
      <c r="U964" s="75"/>
    </row>
    <row r="965" spans="1:21" x14ac:dyDescent="0.2">
      <c r="A965" s="71"/>
      <c r="B965" s="72"/>
      <c r="C965" s="73"/>
      <c r="D965" s="74"/>
      <c r="E965" s="75"/>
      <c r="F965" s="71"/>
      <c r="G965" s="75"/>
      <c r="H965" s="70"/>
      <c r="I965" s="75"/>
      <c r="J965" s="71"/>
      <c r="K965" s="75"/>
      <c r="L965" s="75"/>
      <c r="M965" s="75"/>
      <c r="N965" s="75"/>
      <c r="O965" s="75"/>
      <c r="P965" s="76"/>
      <c r="Q965" s="75"/>
      <c r="R965" s="75"/>
      <c r="S965" s="75"/>
      <c r="T965" s="75"/>
      <c r="U965" s="75"/>
    </row>
    <row r="966" spans="1:21" x14ac:dyDescent="0.2">
      <c r="A966" s="71"/>
      <c r="B966" s="72"/>
      <c r="C966" s="73"/>
      <c r="D966" s="74"/>
      <c r="E966" s="75"/>
      <c r="F966" s="71"/>
      <c r="G966" s="75"/>
      <c r="H966" s="70"/>
      <c r="I966" s="75"/>
      <c r="J966" s="71"/>
      <c r="K966" s="75"/>
      <c r="L966" s="75"/>
      <c r="M966" s="75"/>
      <c r="N966" s="75"/>
      <c r="O966" s="75"/>
      <c r="P966" s="76"/>
      <c r="Q966" s="75"/>
      <c r="R966" s="75"/>
      <c r="S966" s="75"/>
      <c r="T966" s="75"/>
      <c r="U966" s="75"/>
    </row>
    <row r="967" spans="1:21" x14ac:dyDescent="0.2">
      <c r="A967" s="71"/>
      <c r="B967" s="72"/>
      <c r="C967" s="73"/>
      <c r="D967" s="74"/>
      <c r="E967" s="75"/>
      <c r="F967" s="71"/>
      <c r="G967" s="75"/>
      <c r="H967" s="70"/>
      <c r="I967" s="75"/>
      <c r="J967" s="71"/>
      <c r="K967" s="75"/>
      <c r="L967" s="75"/>
      <c r="M967" s="75"/>
      <c r="N967" s="75"/>
      <c r="O967" s="75"/>
      <c r="P967" s="76"/>
      <c r="Q967" s="75"/>
      <c r="R967" s="75"/>
      <c r="S967" s="75"/>
      <c r="T967" s="75"/>
      <c r="U967" s="75"/>
    </row>
    <row r="968" spans="1:21" x14ac:dyDescent="0.2">
      <c r="A968" s="71"/>
      <c r="B968" s="72"/>
      <c r="C968" s="73"/>
      <c r="D968" s="74"/>
      <c r="E968" s="75"/>
      <c r="F968" s="71"/>
      <c r="G968" s="75"/>
      <c r="H968" s="70"/>
      <c r="I968" s="75"/>
      <c r="J968" s="71"/>
      <c r="K968" s="75"/>
      <c r="L968" s="75"/>
      <c r="M968" s="75"/>
      <c r="N968" s="75"/>
      <c r="O968" s="75"/>
      <c r="P968" s="76"/>
      <c r="Q968" s="75"/>
      <c r="R968" s="75"/>
      <c r="S968" s="75"/>
      <c r="T968" s="75"/>
      <c r="U968" s="75"/>
    </row>
    <row r="969" spans="1:21" x14ac:dyDescent="0.2">
      <c r="A969" s="71"/>
      <c r="B969" s="72"/>
      <c r="C969" s="73"/>
      <c r="D969" s="74"/>
      <c r="E969" s="75"/>
      <c r="F969" s="71"/>
      <c r="G969" s="75"/>
      <c r="H969" s="70"/>
      <c r="I969" s="75"/>
      <c r="J969" s="71"/>
      <c r="K969" s="75"/>
      <c r="L969" s="75"/>
      <c r="M969" s="75"/>
      <c r="N969" s="75"/>
      <c r="O969" s="75"/>
      <c r="P969" s="76"/>
      <c r="Q969" s="75"/>
      <c r="R969" s="75"/>
      <c r="S969" s="75"/>
      <c r="T969" s="75"/>
      <c r="U969" s="75"/>
    </row>
    <row r="970" spans="1:21" x14ac:dyDescent="0.2">
      <c r="A970" s="71"/>
      <c r="B970" s="72"/>
      <c r="C970" s="73"/>
      <c r="D970" s="74"/>
      <c r="E970" s="75"/>
      <c r="F970" s="71"/>
      <c r="G970" s="71"/>
      <c r="H970" s="70"/>
      <c r="I970" s="75"/>
      <c r="J970" s="71"/>
      <c r="K970" s="75"/>
      <c r="L970" s="75"/>
      <c r="M970" s="75"/>
      <c r="N970" s="75"/>
      <c r="O970" s="75"/>
      <c r="P970" s="76"/>
      <c r="Q970" s="75"/>
      <c r="R970" s="75"/>
      <c r="S970" s="75"/>
      <c r="T970" s="75"/>
      <c r="U970" s="75"/>
    </row>
    <row r="971" spans="1:21" x14ac:dyDescent="0.2">
      <c r="A971" s="71"/>
      <c r="B971" s="72"/>
      <c r="C971" s="73"/>
      <c r="D971" s="74"/>
      <c r="E971" s="75"/>
      <c r="F971" s="71"/>
      <c r="G971" s="71"/>
      <c r="H971" s="70"/>
      <c r="I971" s="75"/>
      <c r="J971" s="71"/>
      <c r="K971" s="75"/>
      <c r="L971" s="75"/>
      <c r="M971" s="75"/>
      <c r="N971" s="75"/>
      <c r="O971" s="75"/>
      <c r="P971" s="76"/>
      <c r="Q971" s="75"/>
      <c r="R971" s="75"/>
      <c r="S971" s="75"/>
      <c r="T971" s="75"/>
      <c r="U971" s="75"/>
    </row>
    <row r="972" spans="1:21" x14ac:dyDescent="0.2">
      <c r="A972" s="71"/>
      <c r="B972" s="72"/>
      <c r="C972" s="73"/>
      <c r="D972" s="74"/>
      <c r="E972" s="75"/>
      <c r="F972" s="71"/>
      <c r="G972" s="75"/>
      <c r="H972" s="70"/>
      <c r="I972" s="75"/>
      <c r="J972" s="71"/>
      <c r="K972" s="75"/>
      <c r="L972" s="75"/>
      <c r="M972" s="75"/>
      <c r="N972" s="75"/>
      <c r="O972" s="75"/>
      <c r="P972" s="76"/>
      <c r="Q972" s="75"/>
      <c r="R972" s="75"/>
      <c r="S972" s="75"/>
      <c r="T972" s="75"/>
      <c r="U972" s="75"/>
    </row>
    <row r="973" spans="1:21" x14ac:dyDescent="0.2">
      <c r="A973" s="71"/>
      <c r="B973" s="72"/>
      <c r="C973" s="73"/>
      <c r="D973" s="74"/>
      <c r="E973" s="75"/>
      <c r="F973" s="71"/>
      <c r="G973" s="75"/>
      <c r="H973" s="70"/>
      <c r="I973" s="75"/>
      <c r="J973" s="71"/>
      <c r="K973" s="75"/>
      <c r="L973" s="75"/>
      <c r="M973" s="75"/>
      <c r="N973" s="75"/>
      <c r="O973" s="75"/>
      <c r="P973" s="76"/>
      <c r="Q973" s="75"/>
      <c r="R973" s="75"/>
      <c r="S973" s="75"/>
      <c r="T973" s="75"/>
      <c r="U973" s="75"/>
    </row>
    <row r="974" spans="1:21" x14ac:dyDescent="0.2">
      <c r="A974" s="71"/>
      <c r="B974" s="72"/>
      <c r="C974" s="73"/>
      <c r="D974" s="74"/>
      <c r="E974" s="75"/>
      <c r="F974" s="71"/>
      <c r="G974" s="75"/>
      <c r="H974" s="70"/>
      <c r="I974" s="75"/>
      <c r="J974" s="71"/>
      <c r="K974" s="75"/>
      <c r="L974" s="75"/>
      <c r="M974" s="75"/>
      <c r="N974" s="75"/>
      <c r="O974" s="75"/>
      <c r="P974" s="76"/>
      <c r="Q974" s="75"/>
      <c r="R974" s="75"/>
      <c r="S974" s="75"/>
      <c r="T974" s="75"/>
      <c r="U974" s="75"/>
    </row>
    <row r="975" spans="1:21" x14ac:dyDescent="0.2">
      <c r="A975" s="71"/>
      <c r="B975" s="72"/>
      <c r="C975" s="73"/>
      <c r="D975" s="74"/>
      <c r="E975" s="75"/>
      <c r="F975" s="71"/>
      <c r="G975" s="75"/>
      <c r="H975" s="70"/>
      <c r="I975" s="75"/>
      <c r="J975" s="71"/>
      <c r="K975" s="75"/>
      <c r="L975" s="75"/>
      <c r="M975" s="75"/>
      <c r="N975" s="75"/>
      <c r="O975" s="75"/>
      <c r="P975" s="76"/>
      <c r="Q975" s="75"/>
      <c r="R975" s="75"/>
      <c r="S975" s="75"/>
      <c r="T975" s="75"/>
      <c r="U975" s="75"/>
    </row>
    <row r="976" spans="1:21" x14ac:dyDescent="0.2">
      <c r="A976" s="71"/>
      <c r="B976" s="72"/>
      <c r="C976" s="73"/>
      <c r="D976" s="74"/>
      <c r="E976" s="75"/>
      <c r="F976" s="71"/>
      <c r="G976" s="75"/>
      <c r="H976" s="70"/>
      <c r="I976" s="75"/>
      <c r="J976" s="71"/>
      <c r="K976" s="75"/>
      <c r="L976" s="75"/>
      <c r="M976" s="75"/>
      <c r="N976" s="75"/>
      <c r="O976" s="75"/>
      <c r="P976" s="76"/>
      <c r="Q976" s="75"/>
      <c r="R976" s="75"/>
      <c r="S976" s="75"/>
      <c r="T976" s="75"/>
      <c r="U976" s="75"/>
    </row>
    <row r="977" spans="1:21" x14ac:dyDescent="0.2">
      <c r="A977" s="71"/>
      <c r="B977" s="72"/>
      <c r="C977" s="73"/>
      <c r="D977" s="74"/>
      <c r="E977" s="75"/>
      <c r="F977" s="71"/>
      <c r="G977" s="75"/>
      <c r="H977" s="70"/>
      <c r="I977" s="75"/>
      <c r="J977" s="71"/>
      <c r="K977" s="75"/>
      <c r="L977" s="75"/>
      <c r="M977" s="75"/>
      <c r="N977" s="75"/>
      <c r="O977" s="75"/>
      <c r="P977" s="76"/>
      <c r="Q977" s="75"/>
      <c r="R977" s="75"/>
      <c r="S977" s="75"/>
      <c r="T977" s="75"/>
      <c r="U977" s="75"/>
    </row>
    <row r="978" spans="1:21" x14ac:dyDescent="0.2">
      <c r="A978" s="71"/>
      <c r="B978" s="72"/>
      <c r="C978" s="73"/>
      <c r="D978" s="74"/>
      <c r="E978" s="75"/>
      <c r="F978" s="71"/>
      <c r="G978" s="75"/>
      <c r="H978" s="70"/>
      <c r="I978" s="75"/>
      <c r="J978" s="71"/>
      <c r="K978" s="75"/>
      <c r="L978" s="75"/>
      <c r="M978" s="75"/>
      <c r="N978" s="75"/>
      <c r="O978" s="75"/>
      <c r="P978" s="76"/>
      <c r="Q978" s="75"/>
      <c r="R978" s="75"/>
      <c r="S978" s="75"/>
      <c r="T978" s="75"/>
      <c r="U978" s="75"/>
    </row>
    <row r="979" spans="1:21" x14ac:dyDescent="0.2">
      <c r="A979" s="71"/>
      <c r="B979" s="72"/>
      <c r="C979" s="73"/>
      <c r="D979" s="74"/>
      <c r="E979" s="75"/>
      <c r="F979" s="71"/>
      <c r="G979" s="75"/>
      <c r="H979" s="70"/>
      <c r="I979" s="75"/>
      <c r="J979" s="71"/>
      <c r="K979" s="75"/>
      <c r="L979" s="75"/>
      <c r="M979" s="75"/>
      <c r="N979" s="75"/>
      <c r="O979" s="75"/>
      <c r="P979" s="76"/>
      <c r="Q979" s="75"/>
      <c r="R979" s="75"/>
      <c r="S979" s="75"/>
      <c r="T979" s="75"/>
      <c r="U979" s="75"/>
    </row>
    <row r="980" spans="1:21" x14ac:dyDescent="0.2">
      <c r="A980" s="71"/>
      <c r="B980" s="72"/>
      <c r="C980" s="73"/>
      <c r="D980" s="74"/>
      <c r="E980" s="75"/>
      <c r="F980" s="71"/>
      <c r="G980" s="75"/>
      <c r="H980" s="70"/>
      <c r="I980" s="75"/>
      <c r="J980" s="71"/>
      <c r="K980" s="75"/>
      <c r="L980" s="75"/>
      <c r="M980" s="75"/>
      <c r="N980" s="75"/>
      <c r="O980" s="75"/>
      <c r="P980" s="76"/>
      <c r="Q980" s="75"/>
      <c r="R980" s="75"/>
      <c r="S980" s="75"/>
      <c r="T980" s="75"/>
      <c r="U980" s="75"/>
    </row>
    <row r="981" spans="1:21" x14ac:dyDescent="0.2">
      <c r="A981" s="71"/>
      <c r="B981" s="72"/>
      <c r="C981" s="73"/>
      <c r="D981" s="74"/>
      <c r="E981" s="75"/>
      <c r="F981" s="71"/>
      <c r="G981" s="75"/>
      <c r="H981" s="70"/>
      <c r="I981" s="75"/>
      <c r="J981" s="71"/>
      <c r="K981" s="75"/>
      <c r="L981" s="75"/>
      <c r="M981" s="75"/>
      <c r="N981" s="75"/>
      <c r="O981" s="75"/>
      <c r="P981" s="76"/>
      <c r="Q981" s="75"/>
      <c r="R981" s="75"/>
      <c r="S981" s="75"/>
      <c r="T981" s="75"/>
      <c r="U981" s="75"/>
    </row>
    <row r="982" spans="1:21" x14ac:dyDescent="0.2">
      <c r="A982" s="71"/>
      <c r="B982" s="72"/>
      <c r="C982" s="73"/>
      <c r="D982" s="74"/>
      <c r="E982" s="75"/>
      <c r="F982" s="71"/>
      <c r="G982" s="75"/>
      <c r="H982" s="70"/>
      <c r="I982" s="75"/>
      <c r="J982" s="71"/>
      <c r="K982" s="75"/>
      <c r="L982" s="75"/>
      <c r="M982" s="75"/>
      <c r="N982" s="75"/>
      <c r="O982" s="75"/>
      <c r="P982" s="76"/>
      <c r="Q982" s="75"/>
      <c r="R982" s="75"/>
      <c r="S982" s="75"/>
      <c r="T982" s="75"/>
      <c r="U982" s="75"/>
    </row>
    <row r="983" spans="1:21" x14ac:dyDescent="0.2">
      <c r="A983" s="71"/>
      <c r="B983" s="72"/>
      <c r="C983" s="73"/>
      <c r="D983" s="74"/>
      <c r="E983" s="75"/>
      <c r="F983" s="71"/>
      <c r="G983" s="75"/>
      <c r="H983" s="70"/>
      <c r="I983" s="75"/>
      <c r="J983" s="71"/>
      <c r="K983" s="75"/>
      <c r="L983" s="75"/>
      <c r="M983" s="75"/>
      <c r="N983" s="75"/>
      <c r="O983" s="75"/>
      <c r="P983" s="76"/>
      <c r="Q983" s="75"/>
      <c r="R983" s="75"/>
      <c r="S983" s="75"/>
      <c r="T983" s="75"/>
      <c r="U983" s="75"/>
    </row>
    <row r="984" spans="1:21" x14ac:dyDescent="0.2">
      <c r="A984" s="71"/>
      <c r="B984" s="72"/>
      <c r="C984" s="73"/>
      <c r="D984" s="74"/>
      <c r="E984" s="75"/>
      <c r="F984" s="71"/>
      <c r="G984" s="75"/>
      <c r="H984" s="70"/>
      <c r="I984" s="75"/>
      <c r="J984" s="71"/>
      <c r="K984" s="75"/>
      <c r="L984" s="75"/>
      <c r="M984" s="75"/>
      <c r="N984" s="75"/>
      <c r="O984" s="75"/>
      <c r="P984" s="76"/>
      <c r="Q984" s="75"/>
      <c r="R984" s="75"/>
      <c r="S984" s="75"/>
      <c r="T984" s="75"/>
      <c r="U984" s="75"/>
    </row>
    <row r="985" spans="1:21" x14ac:dyDescent="0.2">
      <c r="A985" s="71"/>
      <c r="B985" s="72"/>
      <c r="C985" s="73"/>
      <c r="D985" s="74"/>
      <c r="E985" s="75"/>
      <c r="F985" s="71"/>
      <c r="G985" s="71"/>
      <c r="H985" s="70"/>
      <c r="I985" s="75"/>
      <c r="J985" s="71"/>
      <c r="K985" s="75"/>
      <c r="L985" s="75"/>
      <c r="M985" s="75"/>
      <c r="N985" s="75"/>
      <c r="O985" s="75"/>
      <c r="P985" s="76"/>
      <c r="Q985" s="75"/>
      <c r="R985" s="75"/>
      <c r="S985" s="75"/>
      <c r="T985" s="75"/>
      <c r="U985" s="75"/>
    </row>
    <row r="986" spans="1:21" x14ac:dyDescent="0.2">
      <c r="A986" s="71"/>
      <c r="B986" s="72"/>
      <c r="C986" s="73"/>
      <c r="D986" s="74"/>
      <c r="E986" s="75"/>
      <c r="F986" s="71"/>
      <c r="G986" s="75"/>
      <c r="H986" s="70"/>
      <c r="I986" s="75"/>
      <c r="J986" s="71"/>
      <c r="K986" s="75"/>
      <c r="L986" s="75"/>
      <c r="M986" s="75"/>
      <c r="N986" s="75"/>
      <c r="O986" s="75"/>
      <c r="P986" s="76"/>
      <c r="Q986" s="75"/>
      <c r="R986" s="75"/>
      <c r="S986" s="75"/>
      <c r="T986" s="75"/>
      <c r="U986" s="75"/>
    </row>
    <row r="987" spans="1:21" x14ac:dyDescent="0.2">
      <c r="A987" s="71"/>
      <c r="B987" s="72"/>
      <c r="C987" s="73"/>
      <c r="D987" s="74"/>
      <c r="E987" s="75"/>
      <c r="F987" s="71"/>
      <c r="G987" s="71"/>
      <c r="H987" s="70"/>
      <c r="I987" s="75"/>
      <c r="J987" s="71"/>
      <c r="K987" s="75"/>
      <c r="L987" s="75"/>
      <c r="M987" s="75"/>
      <c r="N987" s="75"/>
      <c r="O987" s="75"/>
      <c r="P987" s="76"/>
      <c r="Q987" s="75"/>
      <c r="R987" s="75"/>
      <c r="S987" s="75"/>
      <c r="T987" s="75"/>
      <c r="U987" s="75"/>
    </row>
    <row r="988" spans="1:21" x14ac:dyDescent="0.2">
      <c r="A988" s="71"/>
      <c r="B988" s="72"/>
      <c r="C988" s="73"/>
      <c r="D988" s="74"/>
      <c r="E988" s="75"/>
      <c r="F988" s="71"/>
      <c r="G988" s="75"/>
      <c r="H988" s="70"/>
      <c r="I988" s="75"/>
      <c r="J988" s="71"/>
      <c r="K988" s="75"/>
      <c r="L988" s="75"/>
      <c r="M988" s="75"/>
      <c r="N988" s="75"/>
      <c r="O988" s="75"/>
      <c r="P988" s="76"/>
      <c r="Q988" s="75"/>
      <c r="R988" s="75"/>
      <c r="S988" s="75"/>
      <c r="T988" s="75"/>
      <c r="U988" s="75"/>
    </row>
    <row r="989" spans="1:21" x14ac:dyDescent="0.2">
      <c r="A989" s="71"/>
      <c r="B989" s="72"/>
      <c r="C989" s="73"/>
      <c r="D989" s="74"/>
      <c r="E989" s="75"/>
      <c r="F989" s="71"/>
      <c r="G989" s="75"/>
      <c r="H989" s="70"/>
      <c r="I989" s="75"/>
      <c r="J989" s="71"/>
      <c r="K989" s="75"/>
      <c r="L989" s="75"/>
      <c r="M989" s="75"/>
      <c r="N989" s="75"/>
      <c r="O989" s="75"/>
      <c r="P989" s="76"/>
      <c r="Q989" s="75"/>
      <c r="R989" s="75"/>
      <c r="S989" s="75"/>
      <c r="T989" s="75"/>
      <c r="U989" s="75"/>
    </row>
    <row r="990" spans="1:21" x14ac:dyDescent="0.2">
      <c r="A990" s="71"/>
      <c r="B990" s="72"/>
      <c r="C990" s="73"/>
      <c r="D990" s="74"/>
      <c r="E990" s="75"/>
      <c r="F990" s="71"/>
      <c r="G990" s="75"/>
      <c r="H990" s="70"/>
      <c r="I990" s="75"/>
      <c r="J990" s="71"/>
      <c r="K990" s="75"/>
      <c r="L990" s="75"/>
      <c r="M990" s="75"/>
      <c r="N990" s="75"/>
      <c r="O990" s="75"/>
      <c r="P990" s="76"/>
      <c r="Q990" s="75"/>
      <c r="R990" s="75"/>
      <c r="S990" s="75"/>
      <c r="T990" s="75"/>
      <c r="U990" s="75"/>
    </row>
    <row r="991" spans="1:21" x14ac:dyDescent="0.2">
      <c r="A991" s="71"/>
      <c r="B991" s="72"/>
      <c r="C991" s="73"/>
      <c r="D991" s="74"/>
      <c r="E991" s="75"/>
      <c r="F991" s="71"/>
      <c r="G991" s="75"/>
      <c r="H991" s="70"/>
      <c r="I991" s="75"/>
      <c r="J991" s="71"/>
      <c r="K991" s="75"/>
      <c r="L991" s="75"/>
      <c r="M991" s="75"/>
      <c r="N991" s="75"/>
      <c r="O991" s="75"/>
      <c r="P991" s="76"/>
      <c r="Q991" s="75"/>
      <c r="R991" s="75"/>
      <c r="S991" s="75"/>
      <c r="T991" s="75"/>
      <c r="U991" s="75"/>
    </row>
    <row r="992" spans="1:21" x14ac:dyDescent="0.2">
      <c r="A992" s="71"/>
      <c r="B992" s="72"/>
      <c r="C992" s="73"/>
      <c r="D992" s="74"/>
      <c r="E992" s="75"/>
      <c r="F992" s="71"/>
      <c r="G992" s="75"/>
      <c r="H992" s="70"/>
      <c r="I992" s="75"/>
      <c r="J992" s="71"/>
      <c r="K992" s="75"/>
      <c r="L992" s="75"/>
      <c r="M992" s="75"/>
      <c r="N992" s="75"/>
      <c r="O992" s="75"/>
      <c r="P992" s="76"/>
      <c r="Q992" s="75"/>
      <c r="R992" s="75"/>
      <c r="S992" s="75"/>
      <c r="T992" s="75"/>
      <c r="U992" s="75"/>
    </row>
    <row r="993" spans="1:21" x14ac:dyDescent="0.2">
      <c r="A993" s="71"/>
      <c r="B993" s="72"/>
      <c r="C993" s="73"/>
      <c r="D993" s="74"/>
      <c r="E993" s="75"/>
      <c r="F993" s="71"/>
      <c r="G993" s="75"/>
      <c r="H993" s="70"/>
      <c r="I993" s="75"/>
      <c r="J993" s="71"/>
      <c r="K993" s="75"/>
      <c r="L993" s="75"/>
      <c r="M993" s="75"/>
      <c r="N993" s="75"/>
      <c r="O993" s="75"/>
      <c r="P993" s="76"/>
      <c r="Q993" s="75"/>
      <c r="R993" s="75"/>
      <c r="S993" s="75"/>
      <c r="T993" s="75"/>
      <c r="U993" s="75"/>
    </row>
    <row r="994" spans="1:21" x14ac:dyDescent="0.2">
      <c r="A994" s="71"/>
      <c r="B994" s="72"/>
      <c r="C994" s="73"/>
      <c r="D994" s="74"/>
      <c r="E994" s="75"/>
      <c r="F994" s="71"/>
      <c r="G994" s="75"/>
      <c r="H994" s="70"/>
      <c r="I994" s="75"/>
      <c r="J994" s="71"/>
      <c r="K994" s="75"/>
      <c r="L994" s="75"/>
      <c r="M994" s="75"/>
      <c r="N994" s="75"/>
      <c r="O994" s="75"/>
      <c r="P994" s="76"/>
      <c r="Q994" s="75"/>
      <c r="R994" s="75"/>
      <c r="S994" s="75"/>
      <c r="T994" s="75"/>
      <c r="U994" s="75"/>
    </row>
    <row r="995" spans="1:21" x14ac:dyDescent="0.2">
      <c r="A995" s="71"/>
      <c r="B995" s="72"/>
      <c r="C995" s="73"/>
      <c r="D995" s="74"/>
      <c r="E995" s="75"/>
      <c r="F995" s="71"/>
      <c r="G995" s="75"/>
      <c r="H995" s="70"/>
      <c r="I995" s="75"/>
      <c r="J995" s="71"/>
      <c r="K995" s="75"/>
      <c r="L995" s="75"/>
      <c r="M995" s="75"/>
      <c r="N995" s="75"/>
      <c r="O995" s="75"/>
      <c r="P995" s="76"/>
      <c r="Q995" s="75"/>
      <c r="R995" s="75"/>
      <c r="S995" s="75"/>
      <c r="T995" s="75"/>
      <c r="U995" s="75"/>
    </row>
    <row r="996" spans="1:21" x14ac:dyDescent="0.2">
      <c r="A996" s="71"/>
      <c r="B996" s="72"/>
      <c r="C996" s="73"/>
      <c r="D996" s="74"/>
      <c r="E996" s="75"/>
      <c r="F996" s="71"/>
      <c r="G996" s="75"/>
      <c r="H996" s="70"/>
      <c r="I996" s="75"/>
      <c r="J996" s="71"/>
      <c r="K996" s="75"/>
      <c r="L996" s="75"/>
      <c r="M996" s="75"/>
      <c r="N996" s="75"/>
      <c r="O996" s="75"/>
      <c r="P996" s="76"/>
      <c r="Q996" s="75"/>
      <c r="R996" s="75"/>
      <c r="S996" s="75"/>
      <c r="T996" s="75"/>
      <c r="U996" s="75"/>
    </row>
    <row r="997" spans="1:21" x14ac:dyDescent="0.2">
      <c r="A997" s="71"/>
      <c r="B997" s="72"/>
      <c r="C997" s="73"/>
      <c r="D997" s="74"/>
      <c r="E997" s="75"/>
      <c r="F997" s="71"/>
      <c r="G997" s="75"/>
      <c r="H997" s="70"/>
      <c r="I997" s="75"/>
      <c r="J997" s="71"/>
      <c r="K997" s="75"/>
      <c r="L997" s="75"/>
      <c r="M997" s="75"/>
      <c r="N997" s="75"/>
      <c r="O997" s="75"/>
      <c r="P997" s="76"/>
      <c r="Q997" s="75"/>
      <c r="R997" s="75"/>
      <c r="S997" s="75"/>
      <c r="T997" s="75"/>
      <c r="U997" s="75"/>
    </row>
    <row r="998" spans="1:21" x14ac:dyDescent="0.2">
      <c r="A998" s="71"/>
      <c r="B998" s="72"/>
      <c r="C998" s="73"/>
      <c r="D998" s="74"/>
      <c r="E998" s="75"/>
      <c r="F998" s="71"/>
      <c r="G998" s="75"/>
      <c r="H998" s="70"/>
      <c r="I998" s="75"/>
      <c r="J998" s="71"/>
      <c r="K998" s="75"/>
      <c r="L998" s="75"/>
      <c r="M998" s="75"/>
      <c r="N998" s="75"/>
      <c r="O998" s="75"/>
      <c r="P998" s="76"/>
      <c r="Q998" s="75"/>
      <c r="R998" s="75"/>
      <c r="S998" s="75"/>
      <c r="T998" s="75"/>
      <c r="U998" s="75"/>
    </row>
    <row r="999" spans="1:21" x14ac:dyDescent="0.2">
      <c r="A999" s="71"/>
      <c r="B999" s="72"/>
      <c r="C999" s="73"/>
      <c r="D999" s="74"/>
      <c r="E999" s="75"/>
      <c r="F999" s="71"/>
      <c r="G999" s="71"/>
      <c r="H999" s="70"/>
      <c r="I999" s="75"/>
      <c r="J999" s="71"/>
      <c r="K999" s="75"/>
      <c r="L999" s="75"/>
      <c r="M999" s="75"/>
      <c r="N999" s="75"/>
      <c r="O999" s="75"/>
      <c r="P999" s="76"/>
      <c r="Q999" s="75"/>
      <c r="R999" s="75"/>
      <c r="S999" s="75"/>
      <c r="T999" s="75"/>
      <c r="U999" s="75"/>
    </row>
    <row r="1000" spans="1:21" x14ac:dyDescent="0.2">
      <c r="A1000" s="71"/>
      <c r="B1000" s="72"/>
      <c r="C1000" s="73"/>
      <c r="D1000" s="74"/>
      <c r="E1000" s="75"/>
      <c r="F1000" s="71"/>
      <c r="G1000" s="75"/>
      <c r="H1000" s="70"/>
      <c r="I1000" s="75"/>
      <c r="J1000" s="71"/>
      <c r="K1000" s="75"/>
      <c r="L1000" s="75"/>
      <c r="M1000" s="75"/>
      <c r="N1000" s="75"/>
      <c r="O1000" s="75"/>
      <c r="P1000" s="76"/>
      <c r="Q1000" s="75"/>
      <c r="R1000" s="75"/>
      <c r="S1000" s="75"/>
      <c r="T1000" s="75"/>
      <c r="U1000" s="75"/>
    </row>
    <row r="1001" spans="1:21" x14ac:dyDescent="0.2">
      <c r="A1001" s="71"/>
      <c r="B1001" s="72"/>
      <c r="C1001" s="79"/>
      <c r="D1001" s="74"/>
      <c r="E1001" s="80"/>
      <c r="F1001" s="81"/>
      <c r="G1001" s="80"/>
      <c r="H1001" s="82"/>
      <c r="I1001" s="80"/>
      <c r="J1001" s="81"/>
      <c r="K1001" s="80"/>
      <c r="L1001" s="80"/>
      <c r="M1001" s="80"/>
      <c r="N1001" s="80"/>
      <c r="O1001" s="80"/>
      <c r="P1001" s="83"/>
      <c r="Q1001" s="80"/>
      <c r="R1001" s="84"/>
      <c r="S1001" s="84"/>
      <c r="T1001" s="80"/>
      <c r="U1001" s="80"/>
    </row>
    <row r="1002" spans="1:21" x14ac:dyDescent="0.2">
      <c r="C1002" s="85"/>
      <c r="G1002" s="58"/>
      <c r="P1002" s="86"/>
    </row>
    <row r="1003" spans="1:21" x14ac:dyDescent="0.2">
      <c r="C1003" s="85"/>
      <c r="G1003" s="58"/>
      <c r="P1003" s="86"/>
    </row>
    <row r="1004" spans="1:21" x14ac:dyDescent="0.2">
      <c r="C1004" s="85"/>
      <c r="G1004" s="58"/>
      <c r="P1004" s="86"/>
    </row>
    <row r="1005" spans="1:21" x14ac:dyDescent="0.2">
      <c r="C1005" s="85"/>
      <c r="G1005" s="58"/>
      <c r="P1005" s="86"/>
    </row>
    <row r="1006" spans="1:21" x14ac:dyDescent="0.2">
      <c r="C1006" s="85"/>
      <c r="G1006" s="58"/>
      <c r="P1006" s="86"/>
    </row>
    <row r="1007" spans="1:21" x14ac:dyDescent="0.2">
      <c r="C1007" s="85"/>
      <c r="G1007" s="58"/>
      <c r="P1007" s="86"/>
    </row>
    <row r="1008" spans="1:21" x14ac:dyDescent="0.2">
      <c r="C1008" s="85"/>
      <c r="G1008" s="58"/>
      <c r="P1008" s="86"/>
    </row>
    <row r="1009" spans="3:16" x14ac:dyDescent="0.2">
      <c r="C1009" s="85"/>
      <c r="G1009" s="58"/>
      <c r="P1009" s="86"/>
    </row>
    <row r="1010" spans="3:16" x14ac:dyDescent="0.2">
      <c r="C1010" s="85"/>
      <c r="G1010" s="58"/>
      <c r="P1010" s="86"/>
    </row>
    <row r="1011" spans="3:16" x14ac:dyDescent="0.2">
      <c r="C1011" s="85"/>
      <c r="G1011" s="58"/>
      <c r="P1011" s="86"/>
    </row>
    <row r="1012" spans="3:16" x14ac:dyDescent="0.2">
      <c r="C1012" s="85"/>
      <c r="P1012" s="86"/>
    </row>
    <row r="1013" spans="3:16" x14ac:dyDescent="0.2">
      <c r="C1013" s="85"/>
      <c r="G1013" s="58"/>
      <c r="P1013" s="86"/>
    </row>
    <row r="1014" spans="3:16" x14ac:dyDescent="0.2">
      <c r="C1014" s="85"/>
      <c r="G1014" s="58"/>
      <c r="P1014" s="86"/>
    </row>
    <row r="1015" spans="3:16" x14ac:dyDescent="0.2">
      <c r="C1015" s="85"/>
      <c r="G1015" s="58"/>
      <c r="P1015" s="86"/>
    </row>
    <row r="1016" spans="3:16" x14ac:dyDescent="0.2">
      <c r="C1016" s="85"/>
      <c r="G1016" s="58"/>
      <c r="P1016" s="86"/>
    </row>
    <row r="1017" spans="3:16" x14ac:dyDescent="0.2">
      <c r="C1017" s="85"/>
      <c r="G1017" s="58"/>
      <c r="P1017" s="86"/>
    </row>
    <row r="1018" spans="3:16" x14ac:dyDescent="0.2">
      <c r="C1018" s="85"/>
      <c r="P1018" s="86"/>
    </row>
    <row r="1019" spans="3:16" x14ac:dyDescent="0.2">
      <c r="C1019" s="85"/>
      <c r="P1019" s="86"/>
    </row>
    <row r="1020" spans="3:16" x14ac:dyDescent="0.2">
      <c r="C1020" s="85"/>
      <c r="P1020" s="86"/>
    </row>
    <row r="1021" spans="3:16" x14ac:dyDescent="0.2">
      <c r="C1021" s="85"/>
      <c r="P1021" s="86"/>
    </row>
    <row r="1022" spans="3:16" x14ac:dyDescent="0.2">
      <c r="C1022" s="85"/>
      <c r="P1022" s="86"/>
    </row>
    <row r="1023" spans="3:16" x14ac:dyDescent="0.2">
      <c r="C1023" s="85"/>
      <c r="G1023" s="58"/>
      <c r="P1023" s="86"/>
    </row>
    <row r="1024" spans="3:16" x14ac:dyDescent="0.2">
      <c r="C1024" s="85"/>
      <c r="G1024" s="58"/>
      <c r="P1024" s="86"/>
    </row>
    <row r="1025" spans="3:16" x14ac:dyDescent="0.2">
      <c r="C1025" s="85"/>
      <c r="P1025" s="86"/>
    </row>
    <row r="1026" spans="3:16" x14ac:dyDescent="0.2">
      <c r="C1026" s="85"/>
      <c r="P1026" s="86"/>
    </row>
    <row r="1027" spans="3:16" x14ac:dyDescent="0.2">
      <c r="C1027" s="85"/>
      <c r="G1027" s="58"/>
      <c r="P1027" s="86"/>
    </row>
    <row r="1028" spans="3:16" x14ac:dyDescent="0.2">
      <c r="C1028" s="85"/>
      <c r="P1028" s="86"/>
    </row>
    <row r="1029" spans="3:16" x14ac:dyDescent="0.2">
      <c r="C1029" s="85"/>
      <c r="P1029" s="86"/>
    </row>
    <row r="1030" spans="3:16" x14ac:dyDescent="0.2">
      <c r="C1030" s="85"/>
      <c r="P1030" s="86"/>
    </row>
    <row r="1031" spans="3:16" x14ac:dyDescent="0.2">
      <c r="C1031" s="85"/>
      <c r="P1031" s="86"/>
    </row>
    <row r="1032" spans="3:16" x14ac:dyDescent="0.2">
      <c r="C1032" s="85"/>
      <c r="P1032" s="86"/>
    </row>
    <row r="1033" spans="3:16" x14ac:dyDescent="0.2">
      <c r="C1033" s="85"/>
      <c r="P1033" s="86"/>
    </row>
    <row r="1034" spans="3:16" x14ac:dyDescent="0.2">
      <c r="C1034" s="85"/>
      <c r="P1034" s="86"/>
    </row>
    <row r="1035" spans="3:16" x14ac:dyDescent="0.2">
      <c r="C1035" s="85"/>
      <c r="P1035" s="86"/>
    </row>
    <row r="1036" spans="3:16" x14ac:dyDescent="0.2">
      <c r="C1036" s="85"/>
      <c r="P1036" s="86"/>
    </row>
    <row r="1037" spans="3:16" x14ac:dyDescent="0.2">
      <c r="C1037" s="85"/>
      <c r="P1037" s="86"/>
    </row>
    <row r="1038" spans="3:16" x14ac:dyDescent="0.2">
      <c r="C1038" s="85"/>
      <c r="P1038" s="86"/>
    </row>
    <row r="1039" spans="3:16" x14ac:dyDescent="0.2">
      <c r="C1039" s="85"/>
      <c r="P1039" s="86"/>
    </row>
    <row r="1040" spans="3:16" x14ac:dyDescent="0.2">
      <c r="C1040" s="85"/>
      <c r="P1040" s="86"/>
    </row>
    <row r="1041" spans="3:16" x14ac:dyDescent="0.2">
      <c r="C1041" s="85"/>
      <c r="P1041" s="86"/>
    </row>
    <row r="1042" spans="3:16" x14ac:dyDescent="0.2">
      <c r="C1042" s="85"/>
      <c r="P1042" s="86"/>
    </row>
    <row r="1043" spans="3:16" x14ac:dyDescent="0.2">
      <c r="C1043" s="85"/>
      <c r="P1043" s="86"/>
    </row>
    <row r="1044" spans="3:16" x14ac:dyDescent="0.2">
      <c r="C1044" s="85"/>
      <c r="P1044" s="86"/>
    </row>
    <row r="1045" spans="3:16" x14ac:dyDescent="0.2">
      <c r="C1045" s="85"/>
      <c r="P1045" s="86"/>
    </row>
    <row r="1046" spans="3:16" x14ac:dyDescent="0.2">
      <c r="C1046" s="85"/>
      <c r="P1046" s="86"/>
    </row>
    <row r="1047" spans="3:16" x14ac:dyDescent="0.2">
      <c r="C1047" s="85"/>
      <c r="P1047" s="86"/>
    </row>
    <row r="1048" spans="3:16" x14ac:dyDescent="0.2">
      <c r="C1048" s="85"/>
      <c r="P1048" s="86"/>
    </row>
    <row r="1049" spans="3:16" x14ac:dyDescent="0.2">
      <c r="C1049" s="85"/>
      <c r="P1049" s="86"/>
    </row>
    <row r="1050" spans="3:16" x14ac:dyDescent="0.2">
      <c r="C1050" s="85"/>
      <c r="P1050" s="86"/>
    </row>
    <row r="1051" spans="3:16" x14ac:dyDescent="0.2">
      <c r="C1051" s="85"/>
      <c r="P1051" s="86"/>
    </row>
    <row r="1052" spans="3:16" x14ac:dyDescent="0.2">
      <c r="C1052" s="85"/>
      <c r="P1052" s="86"/>
    </row>
    <row r="1053" spans="3:16" x14ac:dyDescent="0.2">
      <c r="C1053" s="85"/>
      <c r="P1053" s="86"/>
    </row>
    <row r="1054" spans="3:16" x14ac:dyDescent="0.2">
      <c r="C1054" s="85"/>
      <c r="P1054" s="86"/>
    </row>
    <row r="1055" spans="3:16" x14ac:dyDescent="0.2">
      <c r="C1055" s="85"/>
      <c r="P1055" s="86"/>
    </row>
    <row r="1056" spans="3:16" x14ac:dyDescent="0.2">
      <c r="C1056" s="85"/>
      <c r="P1056" s="86"/>
    </row>
    <row r="1057" spans="3:16" x14ac:dyDescent="0.2">
      <c r="C1057" s="85"/>
      <c r="P1057" s="86"/>
    </row>
    <row r="1058" spans="3:16" x14ac:dyDescent="0.2">
      <c r="C1058" s="85"/>
      <c r="P1058" s="86"/>
    </row>
    <row r="1059" spans="3:16" x14ac:dyDescent="0.2">
      <c r="C1059" s="85"/>
      <c r="P1059" s="86"/>
    </row>
    <row r="1060" spans="3:16" x14ac:dyDescent="0.2">
      <c r="C1060" s="85"/>
      <c r="P1060" s="86"/>
    </row>
    <row r="1061" spans="3:16" x14ac:dyDescent="0.2">
      <c r="C1061" s="85"/>
      <c r="P1061" s="86"/>
    </row>
    <row r="1062" spans="3:16" x14ac:dyDescent="0.2">
      <c r="C1062" s="85"/>
      <c r="P1062" s="86"/>
    </row>
    <row r="1063" spans="3:16" x14ac:dyDescent="0.2">
      <c r="C1063" s="85"/>
      <c r="P1063" s="86"/>
    </row>
    <row r="1064" spans="3:16" x14ac:dyDescent="0.2">
      <c r="C1064" s="85"/>
      <c r="P1064" s="86"/>
    </row>
    <row r="1065" spans="3:16" x14ac:dyDescent="0.2">
      <c r="C1065" s="85"/>
      <c r="P1065" s="86"/>
    </row>
    <row r="1066" spans="3:16" x14ac:dyDescent="0.2">
      <c r="C1066" s="85"/>
      <c r="P1066" s="86"/>
    </row>
    <row r="1067" spans="3:16" x14ac:dyDescent="0.2">
      <c r="C1067" s="85"/>
      <c r="P1067" s="86"/>
    </row>
    <row r="1068" spans="3:16" x14ac:dyDescent="0.2">
      <c r="C1068" s="85"/>
      <c r="P1068" s="86"/>
    </row>
    <row r="1069" spans="3:16" x14ac:dyDescent="0.2">
      <c r="C1069" s="85"/>
      <c r="P1069" s="86"/>
    </row>
    <row r="1070" spans="3:16" x14ac:dyDescent="0.2">
      <c r="C1070" s="85"/>
      <c r="P1070" s="86"/>
    </row>
    <row r="1071" spans="3:16" x14ac:dyDescent="0.2">
      <c r="C1071" s="85"/>
      <c r="P1071" s="86"/>
    </row>
    <row r="1072" spans="3:16" x14ac:dyDescent="0.2">
      <c r="C1072" s="85"/>
      <c r="P1072" s="86"/>
    </row>
    <row r="1073" spans="3:16" x14ac:dyDescent="0.2">
      <c r="C1073" s="85"/>
      <c r="P1073" s="86"/>
    </row>
    <row r="1074" spans="3:16" x14ac:dyDescent="0.2">
      <c r="C1074" s="85"/>
      <c r="P1074" s="86"/>
    </row>
    <row r="1075" spans="3:16" x14ac:dyDescent="0.2">
      <c r="C1075" s="85"/>
      <c r="P1075" s="86"/>
    </row>
    <row r="1076" spans="3:16" x14ac:dyDescent="0.2">
      <c r="C1076" s="85"/>
      <c r="P1076" s="86"/>
    </row>
    <row r="1077" spans="3:16" x14ac:dyDescent="0.2">
      <c r="C1077" s="85"/>
      <c r="P1077" s="86"/>
    </row>
    <row r="1078" spans="3:16" x14ac:dyDescent="0.2">
      <c r="C1078" s="85"/>
      <c r="P1078" s="86"/>
    </row>
    <row r="1079" spans="3:16" x14ac:dyDescent="0.2">
      <c r="C1079" s="85"/>
      <c r="P1079" s="86"/>
    </row>
    <row r="1080" spans="3:16" x14ac:dyDescent="0.2">
      <c r="C1080" s="85"/>
      <c r="P1080" s="86"/>
    </row>
    <row r="1081" spans="3:16" x14ac:dyDescent="0.2">
      <c r="C1081" s="85"/>
      <c r="P1081" s="86"/>
    </row>
    <row r="1082" spans="3:16" x14ac:dyDescent="0.2">
      <c r="C1082" s="85"/>
      <c r="P1082" s="86"/>
    </row>
    <row r="1083" spans="3:16" x14ac:dyDescent="0.2">
      <c r="C1083" s="85"/>
      <c r="P1083" s="86"/>
    </row>
    <row r="1084" spans="3:16" x14ac:dyDescent="0.2">
      <c r="C1084" s="85"/>
      <c r="P1084" s="86"/>
    </row>
    <row r="1085" spans="3:16" x14ac:dyDescent="0.2">
      <c r="C1085" s="85"/>
      <c r="P1085" s="86"/>
    </row>
    <row r="1086" spans="3:16" x14ac:dyDescent="0.2">
      <c r="C1086" s="85"/>
      <c r="P1086" s="86"/>
    </row>
    <row r="1087" spans="3:16" x14ac:dyDescent="0.2">
      <c r="C1087" s="85"/>
      <c r="P1087" s="86"/>
    </row>
    <row r="1088" spans="3:16" x14ac:dyDescent="0.2">
      <c r="C1088" s="85"/>
      <c r="P1088" s="86"/>
    </row>
    <row r="1089" spans="3:16" x14ac:dyDescent="0.2">
      <c r="C1089" s="85"/>
      <c r="P1089" s="86"/>
    </row>
    <row r="1090" spans="3:16" x14ac:dyDescent="0.2">
      <c r="C1090" s="85"/>
      <c r="P1090" s="86"/>
    </row>
    <row r="1091" spans="3:16" x14ac:dyDescent="0.2">
      <c r="C1091" s="85"/>
      <c r="P1091" s="86"/>
    </row>
    <row r="1092" spans="3:16" x14ac:dyDescent="0.2">
      <c r="C1092" s="85"/>
      <c r="P1092" s="86"/>
    </row>
    <row r="1093" spans="3:16" x14ac:dyDescent="0.2">
      <c r="C1093" s="85"/>
      <c r="P1093" s="86"/>
    </row>
    <row r="1094" spans="3:16" x14ac:dyDescent="0.2">
      <c r="C1094" s="85"/>
      <c r="P1094" s="86"/>
    </row>
    <row r="1095" spans="3:16" x14ac:dyDescent="0.2">
      <c r="C1095" s="85"/>
      <c r="P1095" s="86"/>
    </row>
    <row r="1096" spans="3:16" x14ac:dyDescent="0.2">
      <c r="C1096" s="85"/>
      <c r="P1096" s="86"/>
    </row>
    <row r="1097" spans="3:16" x14ac:dyDescent="0.2">
      <c r="C1097" s="85"/>
      <c r="P1097" s="86"/>
    </row>
    <row r="1098" spans="3:16" x14ac:dyDescent="0.2">
      <c r="C1098" s="85"/>
      <c r="P1098" s="86"/>
    </row>
    <row r="1099" spans="3:16" x14ac:dyDescent="0.2">
      <c r="C1099" s="85"/>
      <c r="P1099" s="86"/>
    </row>
    <row r="1100" spans="3:16" x14ac:dyDescent="0.2">
      <c r="C1100" s="85"/>
      <c r="P1100" s="86"/>
    </row>
    <row r="1101" spans="3:16" x14ac:dyDescent="0.2">
      <c r="C1101" s="85"/>
      <c r="P1101" s="86"/>
    </row>
    <row r="1102" spans="3:16" x14ac:dyDescent="0.2">
      <c r="C1102" s="85"/>
      <c r="P1102" s="86"/>
    </row>
    <row r="1103" spans="3:16" x14ac:dyDescent="0.2">
      <c r="C1103" s="85"/>
      <c r="P1103" s="86"/>
    </row>
    <row r="1104" spans="3:16" x14ac:dyDescent="0.2">
      <c r="C1104" s="85"/>
      <c r="P1104" s="86"/>
    </row>
    <row r="1105" spans="3:16" x14ac:dyDescent="0.2">
      <c r="C1105" s="85"/>
      <c r="P1105" s="86"/>
    </row>
    <row r="1106" spans="3:16" x14ac:dyDescent="0.2">
      <c r="C1106" s="85"/>
      <c r="P1106" s="86"/>
    </row>
    <row r="1107" spans="3:16" x14ac:dyDescent="0.2">
      <c r="C1107" s="85"/>
      <c r="P1107" s="86"/>
    </row>
    <row r="1108" spans="3:16" x14ac:dyDescent="0.2">
      <c r="C1108" s="85"/>
      <c r="P1108" s="86"/>
    </row>
    <row r="1109" spans="3:16" x14ac:dyDescent="0.2">
      <c r="C1109" s="85"/>
      <c r="P1109" s="86"/>
    </row>
    <row r="1110" spans="3:16" x14ac:dyDescent="0.2">
      <c r="C1110" s="85"/>
      <c r="P1110" s="86"/>
    </row>
    <row r="1111" spans="3:16" x14ac:dyDescent="0.2">
      <c r="C1111" s="85"/>
      <c r="P1111" s="86"/>
    </row>
    <row r="1112" spans="3:16" x14ac:dyDescent="0.2">
      <c r="C1112" s="85"/>
      <c r="P1112" s="86"/>
    </row>
    <row r="1113" spans="3:16" x14ac:dyDescent="0.2">
      <c r="C1113" s="85"/>
      <c r="P1113" s="86"/>
    </row>
    <row r="1114" spans="3:16" x14ac:dyDescent="0.2">
      <c r="C1114" s="85"/>
      <c r="P1114" s="86"/>
    </row>
    <row r="1115" spans="3:16" x14ac:dyDescent="0.2">
      <c r="C1115" s="85"/>
      <c r="P1115" s="86"/>
    </row>
    <row r="1116" spans="3:16" x14ac:dyDescent="0.2">
      <c r="C1116" s="85"/>
      <c r="P1116" s="86"/>
    </row>
    <row r="1117" spans="3:16" x14ac:dyDescent="0.2">
      <c r="C1117" s="85"/>
      <c r="P1117" s="86"/>
    </row>
    <row r="1118" spans="3:16" x14ac:dyDescent="0.2">
      <c r="C1118" s="85"/>
      <c r="P1118" s="86"/>
    </row>
    <row r="1119" spans="3:16" x14ac:dyDescent="0.2">
      <c r="C1119" s="85"/>
      <c r="P1119" s="86"/>
    </row>
    <row r="1120" spans="3:16" x14ac:dyDescent="0.2">
      <c r="C1120" s="85"/>
      <c r="P1120" s="86"/>
    </row>
    <row r="1121" spans="3:16" x14ac:dyDescent="0.2">
      <c r="C1121" s="85"/>
      <c r="P1121" s="86"/>
    </row>
    <row r="1122" spans="3:16" x14ac:dyDescent="0.2">
      <c r="C1122" s="85"/>
      <c r="P1122" s="86"/>
    </row>
    <row r="1123" spans="3:16" x14ac:dyDescent="0.2">
      <c r="C1123" s="85"/>
      <c r="P1123" s="86"/>
    </row>
    <row r="1124" spans="3:16" x14ac:dyDescent="0.2">
      <c r="C1124" s="85"/>
      <c r="P1124" s="86"/>
    </row>
    <row r="1125" spans="3:16" x14ac:dyDescent="0.2">
      <c r="C1125" s="85"/>
      <c r="P1125" s="86"/>
    </row>
    <row r="1126" spans="3:16" x14ac:dyDescent="0.2">
      <c r="C1126" s="85"/>
      <c r="P1126" s="86"/>
    </row>
    <row r="1127" spans="3:16" x14ac:dyDescent="0.2">
      <c r="C1127" s="85"/>
      <c r="P1127" s="86"/>
    </row>
    <row r="1128" spans="3:16" x14ac:dyDescent="0.2">
      <c r="C1128" s="85"/>
      <c r="P1128" s="86"/>
    </row>
    <row r="1129" spans="3:16" x14ac:dyDescent="0.2">
      <c r="C1129" s="85"/>
      <c r="P1129" s="86"/>
    </row>
    <row r="1130" spans="3:16" x14ac:dyDescent="0.2">
      <c r="C1130" s="85"/>
      <c r="P1130" s="86"/>
    </row>
    <row r="1131" spans="3:16" x14ac:dyDescent="0.2">
      <c r="C1131" s="85"/>
      <c r="P1131" s="86"/>
    </row>
    <row r="1132" spans="3:16" x14ac:dyDescent="0.2">
      <c r="C1132" s="85"/>
      <c r="P1132" s="86"/>
    </row>
    <row r="1133" spans="3:16" x14ac:dyDescent="0.2">
      <c r="C1133" s="85"/>
      <c r="P1133" s="86"/>
    </row>
    <row r="1134" spans="3:16" x14ac:dyDescent="0.2">
      <c r="C1134" s="85"/>
      <c r="P1134" s="86"/>
    </row>
    <row r="1135" spans="3:16" x14ac:dyDescent="0.2">
      <c r="C1135" s="85"/>
      <c r="P1135" s="86"/>
    </row>
    <row r="1136" spans="3:16" x14ac:dyDescent="0.2">
      <c r="C1136" s="85"/>
      <c r="P1136" s="86"/>
    </row>
    <row r="1137" spans="3:16" x14ac:dyDescent="0.2">
      <c r="C1137" s="85"/>
      <c r="P1137" s="86"/>
    </row>
    <row r="1138" spans="3:16" x14ac:dyDescent="0.2">
      <c r="C1138" s="85"/>
      <c r="P1138" s="86"/>
    </row>
    <row r="1139" spans="3:16" x14ac:dyDescent="0.2">
      <c r="C1139" s="85"/>
      <c r="P1139" s="86"/>
    </row>
    <row r="1140" spans="3:16" x14ac:dyDescent="0.2">
      <c r="C1140" s="85"/>
      <c r="P1140" s="86"/>
    </row>
    <row r="1141" spans="3:16" x14ac:dyDescent="0.2">
      <c r="C1141" s="85"/>
      <c r="P1141" s="86"/>
    </row>
    <row r="1142" spans="3:16" x14ac:dyDescent="0.2">
      <c r="C1142" s="85"/>
      <c r="P1142" s="86"/>
    </row>
    <row r="1143" spans="3:16" x14ac:dyDescent="0.2">
      <c r="C1143" s="85"/>
      <c r="P1143" s="86"/>
    </row>
    <row r="1144" spans="3:16" x14ac:dyDescent="0.2">
      <c r="C1144" s="85"/>
      <c r="P1144" s="86"/>
    </row>
    <row r="1145" spans="3:16" x14ac:dyDescent="0.2">
      <c r="C1145" s="85"/>
      <c r="P1145" s="86"/>
    </row>
    <row r="1146" spans="3:16" x14ac:dyDescent="0.2">
      <c r="C1146" s="85"/>
      <c r="P1146" s="86"/>
    </row>
    <row r="1147" spans="3:16" x14ac:dyDescent="0.2">
      <c r="C1147" s="85"/>
      <c r="P1147" s="86"/>
    </row>
    <row r="1148" spans="3:16" x14ac:dyDescent="0.2">
      <c r="C1148" s="85"/>
      <c r="P1148" s="86"/>
    </row>
    <row r="1149" spans="3:16" x14ac:dyDescent="0.2">
      <c r="C1149" s="85"/>
      <c r="P1149" s="86"/>
    </row>
    <row r="1150" spans="3:16" x14ac:dyDescent="0.2">
      <c r="C1150" s="85"/>
      <c r="P1150" s="86"/>
    </row>
    <row r="1151" spans="3:16" x14ac:dyDescent="0.2">
      <c r="C1151" s="85"/>
      <c r="P1151" s="86"/>
    </row>
    <row r="1152" spans="3:16" x14ac:dyDescent="0.2">
      <c r="C1152" s="85"/>
      <c r="P1152" s="86"/>
    </row>
    <row r="1153" spans="3:16" x14ac:dyDescent="0.2">
      <c r="C1153" s="85"/>
      <c r="P1153" s="86"/>
    </row>
    <row r="1154" spans="3:16" x14ac:dyDescent="0.2">
      <c r="C1154" s="85"/>
      <c r="P1154" s="86"/>
    </row>
    <row r="1155" spans="3:16" x14ac:dyDescent="0.2">
      <c r="C1155" s="85"/>
      <c r="P1155" s="86"/>
    </row>
    <row r="1156" spans="3:16" x14ac:dyDescent="0.2">
      <c r="C1156" s="85"/>
      <c r="P1156" s="86"/>
    </row>
    <row r="1157" spans="3:16" x14ac:dyDescent="0.2">
      <c r="C1157" s="85"/>
      <c r="P1157" s="86"/>
    </row>
    <row r="1158" spans="3:16" x14ac:dyDescent="0.2">
      <c r="C1158" s="85"/>
      <c r="P1158" s="86"/>
    </row>
    <row r="1159" spans="3:16" x14ac:dyDescent="0.2">
      <c r="C1159" s="85"/>
      <c r="P1159" s="86"/>
    </row>
    <row r="1160" spans="3:16" x14ac:dyDescent="0.2">
      <c r="C1160" s="85"/>
      <c r="P1160" s="86"/>
    </row>
    <row r="1161" spans="3:16" x14ac:dyDescent="0.2">
      <c r="C1161" s="85"/>
      <c r="P1161" s="86"/>
    </row>
    <row r="1162" spans="3:16" x14ac:dyDescent="0.2">
      <c r="C1162" s="85"/>
      <c r="P1162" s="86"/>
    </row>
    <row r="1163" spans="3:16" x14ac:dyDescent="0.2">
      <c r="C1163" s="85"/>
      <c r="P1163" s="86"/>
    </row>
    <row r="1164" spans="3:16" x14ac:dyDescent="0.2">
      <c r="C1164" s="85"/>
      <c r="P1164" s="86"/>
    </row>
    <row r="1165" spans="3:16" x14ac:dyDescent="0.2">
      <c r="C1165" s="85"/>
      <c r="P1165" s="86"/>
    </row>
    <row r="1166" spans="3:16" x14ac:dyDescent="0.2">
      <c r="C1166" s="85"/>
      <c r="P1166" s="86"/>
    </row>
    <row r="1167" spans="3:16" x14ac:dyDescent="0.2">
      <c r="C1167" s="85"/>
      <c r="P1167" s="86"/>
    </row>
    <row r="1168" spans="3:16" x14ac:dyDescent="0.2">
      <c r="C1168" s="85"/>
      <c r="P1168" s="86"/>
    </row>
    <row r="1169" spans="3:16" x14ac:dyDescent="0.2">
      <c r="C1169" s="85"/>
      <c r="P1169" s="86"/>
    </row>
    <row r="1170" spans="3:16" x14ac:dyDescent="0.2">
      <c r="C1170" s="85"/>
      <c r="P1170" s="86"/>
    </row>
    <row r="1171" spans="3:16" x14ac:dyDescent="0.2">
      <c r="C1171" s="85"/>
      <c r="P1171" s="86"/>
    </row>
    <row r="1172" spans="3:16" x14ac:dyDescent="0.2">
      <c r="C1172" s="85"/>
      <c r="P1172" s="86"/>
    </row>
    <row r="1173" spans="3:16" x14ac:dyDescent="0.2">
      <c r="C1173" s="85"/>
      <c r="P1173" s="86"/>
    </row>
    <row r="1174" spans="3:16" x14ac:dyDescent="0.2">
      <c r="C1174" s="85"/>
      <c r="P1174" s="86"/>
    </row>
    <row r="1175" spans="3:16" x14ac:dyDescent="0.2">
      <c r="C1175" s="85"/>
      <c r="P1175" s="86"/>
    </row>
    <row r="1176" spans="3:16" x14ac:dyDescent="0.2">
      <c r="C1176" s="85"/>
      <c r="P1176" s="86"/>
    </row>
    <row r="1177" spans="3:16" x14ac:dyDescent="0.2">
      <c r="C1177" s="85"/>
      <c r="P1177" s="86"/>
    </row>
    <row r="1178" spans="3:16" x14ac:dyDescent="0.2">
      <c r="C1178" s="85"/>
      <c r="P1178" s="86"/>
    </row>
    <row r="1179" spans="3:16" x14ac:dyDescent="0.2">
      <c r="C1179" s="85"/>
      <c r="P1179" s="86"/>
    </row>
    <row r="1180" spans="3:16" x14ac:dyDescent="0.2">
      <c r="C1180" s="85"/>
      <c r="P1180" s="86"/>
    </row>
    <row r="1181" spans="3:16" x14ac:dyDescent="0.2">
      <c r="C1181" s="85"/>
      <c r="P1181" s="86"/>
    </row>
    <row r="1182" spans="3:16" x14ac:dyDescent="0.2">
      <c r="C1182" s="85"/>
      <c r="P1182" s="86"/>
    </row>
    <row r="1183" spans="3:16" x14ac:dyDescent="0.2">
      <c r="C1183" s="85"/>
      <c r="P1183" s="86"/>
    </row>
    <row r="1184" spans="3:16" x14ac:dyDescent="0.2">
      <c r="C1184" s="85"/>
      <c r="P1184" s="86"/>
    </row>
    <row r="1185" spans="3:16" x14ac:dyDescent="0.2">
      <c r="C1185" s="85"/>
      <c r="P1185" s="86"/>
    </row>
    <row r="1186" spans="3:16" x14ac:dyDescent="0.2">
      <c r="C1186" s="85"/>
      <c r="P1186" s="86"/>
    </row>
    <row r="1187" spans="3:16" x14ac:dyDescent="0.2">
      <c r="C1187" s="85"/>
      <c r="P1187" s="86"/>
    </row>
    <row r="1188" spans="3:16" x14ac:dyDescent="0.2">
      <c r="C1188" s="85"/>
      <c r="P1188" s="86"/>
    </row>
    <row r="1189" spans="3:16" x14ac:dyDescent="0.2">
      <c r="C1189" s="85"/>
      <c r="P1189" s="86"/>
    </row>
    <row r="1190" spans="3:16" x14ac:dyDescent="0.2">
      <c r="C1190" s="85"/>
      <c r="P1190" s="86"/>
    </row>
    <row r="1191" spans="3:16" x14ac:dyDescent="0.2">
      <c r="C1191" s="85"/>
      <c r="P1191" s="86"/>
    </row>
    <row r="1192" spans="3:16" x14ac:dyDescent="0.2">
      <c r="C1192" s="85"/>
      <c r="P1192" s="86"/>
    </row>
    <row r="1193" spans="3:16" x14ac:dyDescent="0.2">
      <c r="C1193" s="85"/>
      <c r="P1193" s="86"/>
    </row>
    <row r="1194" spans="3:16" x14ac:dyDescent="0.2">
      <c r="C1194" s="85"/>
      <c r="P1194" s="86"/>
    </row>
    <row r="1195" spans="3:16" x14ac:dyDescent="0.2">
      <c r="C1195" s="85"/>
      <c r="P1195" s="86"/>
    </row>
    <row r="1196" spans="3:16" x14ac:dyDescent="0.2">
      <c r="C1196" s="85"/>
      <c r="P1196" s="86"/>
    </row>
    <row r="1197" spans="3:16" x14ac:dyDescent="0.2">
      <c r="C1197" s="85"/>
      <c r="P1197" s="86"/>
    </row>
    <row r="1198" spans="3:16" x14ac:dyDescent="0.2">
      <c r="C1198" s="85"/>
      <c r="P1198" s="86"/>
    </row>
    <row r="1199" spans="3:16" x14ac:dyDescent="0.2">
      <c r="C1199" s="85"/>
      <c r="P1199" s="86"/>
    </row>
    <row r="1200" spans="3:16" x14ac:dyDescent="0.2">
      <c r="C1200" s="85"/>
      <c r="P1200" s="86"/>
    </row>
    <row r="1201" spans="3:16" x14ac:dyDescent="0.2">
      <c r="C1201" s="85"/>
      <c r="P1201" s="86"/>
    </row>
    <row r="1202" spans="3:16" x14ac:dyDescent="0.2">
      <c r="C1202" s="85"/>
      <c r="P1202" s="86"/>
    </row>
    <row r="1203" spans="3:16" x14ac:dyDescent="0.2">
      <c r="C1203" s="85"/>
      <c r="P1203" s="86"/>
    </row>
    <row r="1204" spans="3:16" x14ac:dyDescent="0.2">
      <c r="C1204" s="85"/>
      <c r="P1204" s="86"/>
    </row>
    <row r="1205" spans="3:16" x14ac:dyDescent="0.2">
      <c r="C1205" s="85"/>
      <c r="P1205" s="86"/>
    </row>
    <row r="1206" spans="3:16" x14ac:dyDescent="0.2">
      <c r="C1206" s="85"/>
      <c r="P1206" s="86"/>
    </row>
    <row r="1207" spans="3:16" x14ac:dyDescent="0.2">
      <c r="C1207" s="85"/>
      <c r="P1207" s="86"/>
    </row>
    <row r="1208" spans="3:16" x14ac:dyDescent="0.2">
      <c r="C1208" s="85"/>
      <c r="P1208" s="86"/>
    </row>
    <row r="1209" spans="3:16" x14ac:dyDescent="0.2">
      <c r="C1209" s="85"/>
      <c r="P1209" s="86"/>
    </row>
    <row r="1210" spans="3:16" x14ac:dyDescent="0.2">
      <c r="C1210" s="85"/>
      <c r="P1210" s="86"/>
    </row>
    <row r="1211" spans="3:16" x14ac:dyDescent="0.2">
      <c r="C1211" s="85"/>
      <c r="P1211" s="86"/>
    </row>
    <row r="1212" spans="3:16" x14ac:dyDescent="0.2">
      <c r="C1212" s="85"/>
      <c r="P1212" s="86"/>
    </row>
    <row r="1213" spans="3:16" x14ac:dyDescent="0.2">
      <c r="C1213" s="85"/>
      <c r="P1213" s="86"/>
    </row>
    <row r="1214" spans="3:16" x14ac:dyDescent="0.2">
      <c r="C1214" s="85"/>
      <c r="P1214" s="86"/>
    </row>
    <row r="1215" spans="3:16" x14ac:dyDescent="0.2">
      <c r="C1215" s="85"/>
      <c r="P1215" s="86"/>
    </row>
    <row r="1216" spans="3:16" x14ac:dyDescent="0.2">
      <c r="C1216" s="85"/>
      <c r="P1216" s="86"/>
    </row>
    <row r="1217" spans="3:16" x14ac:dyDescent="0.2">
      <c r="C1217" s="85"/>
      <c r="P1217" s="86"/>
    </row>
    <row r="1218" spans="3:16" x14ac:dyDescent="0.2">
      <c r="C1218" s="85"/>
      <c r="P1218" s="86"/>
    </row>
    <row r="1219" spans="3:16" x14ac:dyDescent="0.2">
      <c r="C1219" s="85"/>
      <c r="P1219" s="86"/>
    </row>
    <row r="1220" spans="3:16" x14ac:dyDescent="0.2">
      <c r="C1220" s="85"/>
      <c r="P1220" s="86"/>
    </row>
    <row r="1221" spans="3:16" x14ac:dyDescent="0.2">
      <c r="C1221" s="85"/>
      <c r="P1221" s="86"/>
    </row>
    <row r="1222" spans="3:16" x14ac:dyDescent="0.2">
      <c r="C1222" s="85"/>
      <c r="P1222" s="86"/>
    </row>
    <row r="1223" spans="3:16" x14ac:dyDescent="0.2">
      <c r="C1223" s="85"/>
      <c r="P1223" s="86"/>
    </row>
    <row r="1224" spans="3:16" x14ac:dyDescent="0.2">
      <c r="C1224" s="85"/>
      <c r="P1224" s="86"/>
    </row>
    <row r="1225" spans="3:16" x14ac:dyDescent="0.2">
      <c r="C1225" s="85"/>
      <c r="P1225" s="86"/>
    </row>
    <row r="1226" spans="3:16" x14ac:dyDescent="0.2">
      <c r="C1226" s="85"/>
      <c r="P1226" s="86"/>
    </row>
    <row r="1227" spans="3:16" x14ac:dyDescent="0.2">
      <c r="C1227" s="85"/>
      <c r="P1227" s="86"/>
    </row>
    <row r="1228" spans="3:16" x14ac:dyDescent="0.2">
      <c r="C1228" s="85"/>
      <c r="P1228" s="86"/>
    </row>
    <row r="1229" spans="3:16" x14ac:dyDescent="0.2">
      <c r="C1229" s="85"/>
      <c r="P1229" s="86"/>
    </row>
    <row r="1230" spans="3:16" x14ac:dyDescent="0.2">
      <c r="C1230" s="85"/>
      <c r="P1230" s="86"/>
    </row>
    <row r="1231" spans="3:16" x14ac:dyDescent="0.2">
      <c r="C1231" s="85"/>
      <c r="P1231" s="86"/>
    </row>
    <row r="1232" spans="3:16" x14ac:dyDescent="0.2">
      <c r="C1232" s="85"/>
      <c r="P1232" s="86"/>
    </row>
    <row r="1233" spans="3:16" x14ac:dyDescent="0.2">
      <c r="C1233" s="85"/>
      <c r="P1233" s="86"/>
    </row>
    <row r="1234" spans="3:16" x14ac:dyDescent="0.2">
      <c r="C1234" s="85"/>
      <c r="P1234" s="86"/>
    </row>
    <row r="1235" spans="3:16" x14ac:dyDescent="0.2">
      <c r="C1235" s="85"/>
      <c r="P1235" s="86"/>
    </row>
    <row r="1236" spans="3:16" x14ac:dyDescent="0.2">
      <c r="C1236" s="85"/>
      <c r="P1236" s="86"/>
    </row>
    <row r="1237" spans="3:16" x14ac:dyDescent="0.2">
      <c r="C1237" s="85"/>
      <c r="P1237" s="86"/>
    </row>
    <row r="1238" spans="3:16" x14ac:dyDescent="0.2">
      <c r="C1238" s="85"/>
      <c r="P1238" s="86"/>
    </row>
    <row r="1239" spans="3:16" x14ac:dyDescent="0.2">
      <c r="C1239" s="85"/>
      <c r="P1239" s="86"/>
    </row>
    <row r="1240" spans="3:16" x14ac:dyDescent="0.2">
      <c r="C1240" s="85"/>
      <c r="P1240" s="86"/>
    </row>
    <row r="1241" spans="3:16" x14ac:dyDescent="0.2">
      <c r="C1241" s="85"/>
      <c r="P1241" s="86"/>
    </row>
    <row r="1242" spans="3:16" x14ac:dyDescent="0.2">
      <c r="C1242" s="85"/>
      <c r="P1242" s="86"/>
    </row>
    <row r="1243" spans="3:16" x14ac:dyDescent="0.2">
      <c r="C1243" s="85"/>
      <c r="P1243" s="86"/>
    </row>
    <row r="1244" spans="3:16" x14ac:dyDescent="0.2">
      <c r="C1244" s="85"/>
      <c r="P1244" s="86"/>
    </row>
    <row r="1245" spans="3:16" x14ac:dyDescent="0.2">
      <c r="C1245" s="85"/>
      <c r="P1245" s="86"/>
    </row>
    <row r="1246" spans="3:16" x14ac:dyDescent="0.2">
      <c r="C1246" s="85"/>
      <c r="P1246" s="86"/>
    </row>
    <row r="1247" spans="3:16" x14ac:dyDescent="0.2">
      <c r="C1247" s="85"/>
      <c r="P1247" s="86"/>
    </row>
    <row r="1248" spans="3:16" x14ac:dyDescent="0.2">
      <c r="C1248" s="85"/>
      <c r="P1248" s="86"/>
    </row>
    <row r="1249" spans="3:16" x14ac:dyDescent="0.2">
      <c r="C1249" s="85"/>
      <c r="P1249" s="86"/>
    </row>
    <row r="1250" spans="3:16" x14ac:dyDescent="0.2">
      <c r="C1250" s="85"/>
      <c r="P1250" s="86"/>
    </row>
    <row r="1251" spans="3:16" x14ac:dyDescent="0.2">
      <c r="C1251" s="85"/>
      <c r="P1251" s="86"/>
    </row>
    <row r="1252" spans="3:16" x14ac:dyDescent="0.2">
      <c r="C1252" s="85"/>
      <c r="P1252" s="86"/>
    </row>
    <row r="1253" spans="3:16" x14ac:dyDescent="0.2">
      <c r="C1253" s="85"/>
      <c r="P1253" s="86"/>
    </row>
    <row r="1254" spans="3:16" x14ac:dyDescent="0.2">
      <c r="C1254" s="85"/>
      <c r="P1254" s="86"/>
    </row>
    <row r="1255" spans="3:16" x14ac:dyDescent="0.2">
      <c r="C1255" s="85"/>
      <c r="P1255" s="86"/>
    </row>
    <row r="1256" spans="3:16" x14ac:dyDescent="0.2">
      <c r="C1256" s="85"/>
      <c r="P1256" s="86"/>
    </row>
    <row r="1257" spans="3:16" x14ac:dyDescent="0.2">
      <c r="C1257" s="85"/>
      <c r="P1257" s="86"/>
    </row>
    <row r="1258" spans="3:16" x14ac:dyDescent="0.2">
      <c r="C1258" s="85"/>
      <c r="P1258" s="86"/>
    </row>
    <row r="1259" spans="3:16" x14ac:dyDescent="0.2">
      <c r="C1259" s="85"/>
      <c r="P1259" s="86"/>
    </row>
    <row r="1260" spans="3:16" x14ac:dyDescent="0.2">
      <c r="C1260" s="85"/>
      <c r="P1260" s="86"/>
    </row>
    <row r="1261" spans="3:16" x14ac:dyDescent="0.2">
      <c r="C1261" s="85"/>
      <c r="P1261" s="86"/>
    </row>
    <row r="1262" spans="3:16" x14ac:dyDescent="0.2">
      <c r="C1262" s="85"/>
      <c r="P1262" s="86"/>
    </row>
    <row r="1263" spans="3:16" x14ac:dyDescent="0.2">
      <c r="C1263" s="85"/>
      <c r="P1263" s="86"/>
    </row>
    <row r="1264" spans="3:16" x14ac:dyDescent="0.2">
      <c r="C1264" s="85"/>
      <c r="P1264" s="86"/>
    </row>
    <row r="1265" spans="3:16" x14ac:dyDescent="0.2">
      <c r="C1265" s="85"/>
      <c r="P1265" s="86"/>
    </row>
    <row r="1266" spans="3:16" x14ac:dyDescent="0.2">
      <c r="C1266" s="85"/>
      <c r="P1266" s="86"/>
    </row>
    <row r="1267" spans="3:16" x14ac:dyDescent="0.2">
      <c r="C1267" s="85"/>
      <c r="P1267" s="86"/>
    </row>
    <row r="1268" spans="3:16" x14ac:dyDescent="0.2">
      <c r="C1268" s="85"/>
      <c r="P1268" s="86"/>
    </row>
    <row r="1269" spans="3:16" x14ac:dyDescent="0.2">
      <c r="C1269" s="85"/>
      <c r="P1269" s="86"/>
    </row>
    <row r="1270" spans="3:16" x14ac:dyDescent="0.2">
      <c r="C1270" s="85"/>
      <c r="P1270" s="86"/>
    </row>
    <row r="1271" spans="3:16" x14ac:dyDescent="0.2">
      <c r="C1271" s="85"/>
      <c r="P1271" s="86"/>
    </row>
    <row r="1272" spans="3:16" x14ac:dyDescent="0.2">
      <c r="C1272" s="85"/>
      <c r="P1272" s="86"/>
    </row>
    <row r="1273" spans="3:16" x14ac:dyDescent="0.2">
      <c r="C1273" s="85"/>
      <c r="P1273" s="86"/>
    </row>
    <row r="1274" spans="3:16" x14ac:dyDescent="0.2">
      <c r="C1274" s="85"/>
      <c r="P1274" s="86"/>
    </row>
    <row r="1275" spans="3:16" x14ac:dyDescent="0.2">
      <c r="C1275" s="85"/>
      <c r="P1275" s="86"/>
    </row>
    <row r="1276" spans="3:16" x14ac:dyDescent="0.2">
      <c r="C1276" s="85"/>
      <c r="P1276" s="86"/>
    </row>
    <row r="1277" spans="3:16" x14ac:dyDescent="0.2">
      <c r="C1277" s="85"/>
      <c r="P1277" s="86"/>
    </row>
    <row r="1278" spans="3:16" x14ac:dyDescent="0.2">
      <c r="C1278" s="85"/>
      <c r="P1278" s="86"/>
    </row>
    <row r="1279" spans="3:16" x14ac:dyDescent="0.2">
      <c r="C1279" s="85"/>
      <c r="P1279" s="86"/>
    </row>
    <row r="1280" spans="3:16" x14ac:dyDescent="0.2">
      <c r="C1280" s="85"/>
      <c r="P1280" s="86"/>
    </row>
    <row r="1281" spans="3:16" x14ac:dyDescent="0.2">
      <c r="C1281" s="85"/>
      <c r="P1281" s="86"/>
    </row>
    <row r="1282" spans="3:16" x14ac:dyDescent="0.2">
      <c r="C1282" s="85"/>
      <c r="P1282" s="86"/>
    </row>
    <row r="1283" spans="3:16" x14ac:dyDescent="0.2">
      <c r="C1283" s="85"/>
      <c r="P1283" s="86"/>
    </row>
    <row r="1284" spans="3:16" x14ac:dyDescent="0.2">
      <c r="C1284" s="85"/>
      <c r="P1284" s="86"/>
    </row>
    <row r="1285" spans="3:16" x14ac:dyDescent="0.2">
      <c r="C1285" s="85"/>
      <c r="P1285" s="86"/>
    </row>
    <row r="1286" spans="3:16" x14ac:dyDescent="0.2">
      <c r="C1286" s="85"/>
      <c r="P1286" s="86"/>
    </row>
    <row r="1287" spans="3:16" x14ac:dyDescent="0.2">
      <c r="C1287" s="85"/>
      <c r="P1287" s="86"/>
    </row>
    <row r="1288" spans="3:16" x14ac:dyDescent="0.2">
      <c r="C1288" s="85"/>
      <c r="P1288" s="86"/>
    </row>
    <row r="1289" spans="3:16" x14ac:dyDescent="0.2">
      <c r="C1289" s="85"/>
      <c r="P1289" s="86"/>
    </row>
    <row r="1290" spans="3:16" x14ac:dyDescent="0.2">
      <c r="C1290" s="85"/>
      <c r="P1290" s="86"/>
    </row>
    <row r="1291" spans="3:16" x14ac:dyDescent="0.2">
      <c r="C1291" s="85"/>
      <c r="P1291" s="86"/>
    </row>
    <row r="1292" spans="3:16" x14ac:dyDescent="0.2">
      <c r="C1292" s="85"/>
      <c r="P1292" s="86"/>
    </row>
    <row r="1293" spans="3:16" x14ac:dyDescent="0.2">
      <c r="C1293" s="85"/>
      <c r="P1293" s="86"/>
    </row>
    <row r="1294" spans="3:16" x14ac:dyDescent="0.2">
      <c r="C1294" s="85"/>
      <c r="P1294" s="86"/>
    </row>
    <row r="1295" spans="3:16" x14ac:dyDescent="0.2">
      <c r="C1295" s="85"/>
    </row>
    <row r="1296" spans="3:16" x14ac:dyDescent="0.2">
      <c r="C1296" s="85"/>
    </row>
    <row r="1297" spans="3:3" x14ac:dyDescent="0.2">
      <c r="C1297" s="85"/>
    </row>
    <row r="1298" spans="3:3" x14ac:dyDescent="0.2">
      <c r="C1298" s="85"/>
    </row>
    <row r="1299" spans="3:3" x14ac:dyDescent="0.2">
      <c r="C1299" s="85"/>
    </row>
    <row r="1300" spans="3:3" x14ac:dyDescent="0.2">
      <c r="C1300" s="85"/>
    </row>
    <row r="1301" spans="3:3" x14ac:dyDescent="0.2">
      <c r="C1301" s="85"/>
    </row>
    <row r="1302" spans="3:3" x14ac:dyDescent="0.2">
      <c r="C1302" s="85"/>
    </row>
    <row r="1303" spans="3:3" x14ac:dyDescent="0.2">
      <c r="C1303" s="85"/>
    </row>
    <row r="1304" spans="3:3" x14ac:dyDescent="0.2">
      <c r="C1304" s="85"/>
    </row>
    <row r="1305" spans="3:3" x14ac:dyDescent="0.2">
      <c r="C1305" s="85"/>
    </row>
    <row r="1306" spans="3:3" x14ac:dyDescent="0.2">
      <c r="C1306" s="85"/>
    </row>
    <row r="1307" spans="3:3" x14ac:dyDescent="0.2">
      <c r="C1307" s="85"/>
    </row>
    <row r="1308" spans="3:3" x14ac:dyDescent="0.2">
      <c r="C1308" s="85"/>
    </row>
    <row r="1309" spans="3:3" x14ac:dyDescent="0.2">
      <c r="C1309" s="85"/>
    </row>
    <row r="1310" spans="3:3" x14ac:dyDescent="0.2">
      <c r="C1310" s="85"/>
    </row>
    <row r="1311" spans="3:3" x14ac:dyDescent="0.2">
      <c r="C1311" s="85"/>
    </row>
    <row r="1312" spans="3:3" x14ac:dyDescent="0.2">
      <c r="C1312" s="85"/>
    </row>
    <row r="1313" spans="3:3" x14ac:dyDescent="0.2">
      <c r="C1313" s="85"/>
    </row>
    <row r="1314" spans="3:3" x14ac:dyDescent="0.2">
      <c r="C1314" s="85"/>
    </row>
    <row r="1315" spans="3:3" x14ac:dyDescent="0.2">
      <c r="C1315" s="85"/>
    </row>
    <row r="1316" spans="3:3" x14ac:dyDescent="0.2">
      <c r="C1316" s="85"/>
    </row>
    <row r="1317" spans="3:3" x14ac:dyDescent="0.2">
      <c r="C1317" s="85"/>
    </row>
    <row r="1318" spans="3:3" x14ac:dyDescent="0.2">
      <c r="C1318" s="85"/>
    </row>
    <row r="1319" spans="3:3" x14ac:dyDescent="0.2">
      <c r="C1319" s="85"/>
    </row>
    <row r="1320" spans="3:3" x14ac:dyDescent="0.2">
      <c r="C1320" s="85"/>
    </row>
    <row r="1321" spans="3:3" x14ac:dyDescent="0.2">
      <c r="C1321" s="85"/>
    </row>
    <row r="1322" spans="3:3" x14ac:dyDescent="0.2">
      <c r="C1322" s="85"/>
    </row>
    <row r="1323" spans="3:3" x14ac:dyDescent="0.2">
      <c r="C1323" s="85"/>
    </row>
    <row r="1324" spans="3:3" x14ac:dyDescent="0.2">
      <c r="C1324" s="85"/>
    </row>
    <row r="1325" spans="3:3" x14ac:dyDescent="0.2">
      <c r="C1325" s="85"/>
    </row>
    <row r="1326" spans="3:3" x14ac:dyDescent="0.2">
      <c r="C1326" s="85"/>
    </row>
    <row r="1327" spans="3:3" x14ac:dyDescent="0.2">
      <c r="C1327" s="85"/>
    </row>
    <row r="1328" spans="3:3" x14ac:dyDescent="0.2">
      <c r="C1328" s="85"/>
    </row>
    <row r="1329" spans="3:3" x14ac:dyDescent="0.2">
      <c r="C1329" s="85"/>
    </row>
    <row r="1330" spans="3:3" x14ac:dyDescent="0.2">
      <c r="C1330" s="85"/>
    </row>
    <row r="1331" spans="3:3" x14ac:dyDescent="0.2">
      <c r="C1331" s="85"/>
    </row>
    <row r="1332" spans="3:3" x14ac:dyDescent="0.2">
      <c r="C1332" s="85"/>
    </row>
    <row r="1333" spans="3:3" x14ac:dyDescent="0.2">
      <c r="C1333" s="85"/>
    </row>
    <row r="1334" spans="3:3" x14ac:dyDescent="0.2">
      <c r="C1334" s="85"/>
    </row>
    <row r="1335" spans="3:3" x14ac:dyDescent="0.2">
      <c r="C1335" s="85"/>
    </row>
    <row r="1336" spans="3:3" x14ac:dyDescent="0.2">
      <c r="C1336" s="85"/>
    </row>
    <row r="1337" spans="3:3" x14ac:dyDescent="0.2">
      <c r="C1337" s="85"/>
    </row>
    <row r="1338" spans="3:3" x14ac:dyDescent="0.2">
      <c r="C1338" s="85"/>
    </row>
    <row r="1339" spans="3:3" x14ac:dyDescent="0.2">
      <c r="C1339" s="85"/>
    </row>
    <row r="1340" spans="3:3" x14ac:dyDescent="0.2">
      <c r="C1340" s="85"/>
    </row>
    <row r="1341" spans="3:3" x14ac:dyDescent="0.2">
      <c r="C1341" s="85"/>
    </row>
    <row r="1342" spans="3:3" x14ac:dyDescent="0.2">
      <c r="C1342" s="85"/>
    </row>
    <row r="1343" spans="3:3" x14ac:dyDescent="0.2">
      <c r="C1343" s="85"/>
    </row>
    <row r="1344" spans="3:3" x14ac:dyDescent="0.2">
      <c r="C1344" s="85"/>
    </row>
    <row r="1345" spans="3:3" x14ac:dyDescent="0.2">
      <c r="C1345" s="85"/>
    </row>
    <row r="1346" spans="3:3" x14ac:dyDescent="0.2">
      <c r="C1346" s="85"/>
    </row>
    <row r="1347" spans="3:3" x14ac:dyDescent="0.2">
      <c r="C1347" s="85"/>
    </row>
    <row r="1348" spans="3:3" x14ac:dyDescent="0.2">
      <c r="C1348" s="85"/>
    </row>
    <row r="1349" spans="3:3" x14ac:dyDescent="0.2">
      <c r="C1349" s="85"/>
    </row>
    <row r="1350" spans="3:3" x14ac:dyDescent="0.2">
      <c r="C1350" s="85"/>
    </row>
    <row r="1351" spans="3:3" x14ac:dyDescent="0.2">
      <c r="C1351" s="85"/>
    </row>
    <row r="1352" spans="3:3" x14ac:dyDescent="0.2">
      <c r="C1352" s="85"/>
    </row>
    <row r="1353" spans="3:3" x14ac:dyDescent="0.2">
      <c r="C1353" s="85"/>
    </row>
    <row r="1354" spans="3:3" x14ac:dyDescent="0.2">
      <c r="C1354" s="85"/>
    </row>
    <row r="1355" spans="3:3" x14ac:dyDescent="0.2">
      <c r="C1355" s="85"/>
    </row>
    <row r="1356" spans="3:3" x14ac:dyDescent="0.2">
      <c r="C1356" s="85"/>
    </row>
    <row r="1357" spans="3:3" x14ac:dyDescent="0.2">
      <c r="C1357" s="85"/>
    </row>
    <row r="1358" spans="3:3" x14ac:dyDescent="0.2">
      <c r="C1358" s="85"/>
    </row>
    <row r="1359" spans="3:3" x14ac:dyDescent="0.2">
      <c r="C1359" s="85"/>
    </row>
    <row r="1360" spans="3:3" x14ac:dyDescent="0.2">
      <c r="C1360" s="85"/>
    </row>
    <row r="1361" spans="3:3" x14ac:dyDescent="0.2">
      <c r="C1361" s="85"/>
    </row>
    <row r="1362" spans="3:3" x14ac:dyDescent="0.2">
      <c r="C1362" s="85"/>
    </row>
    <row r="1363" spans="3:3" x14ac:dyDescent="0.2">
      <c r="C1363" s="85"/>
    </row>
    <row r="1364" spans="3:3" x14ac:dyDescent="0.2">
      <c r="C1364" s="85"/>
    </row>
    <row r="1365" spans="3:3" x14ac:dyDescent="0.2">
      <c r="C1365" s="85"/>
    </row>
    <row r="1366" spans="3:3" x14ac:dyDescent="0.2">
      <c r="C1366" s="85"/>
    </row>
    <row r="1367" spans="3:3" x14ac:dyDescent="0.2">
      <c r="C1367" s="85"/>
    </row>
    <row r="1368" spans="3:3" x14ac:dyDescent="0.2">
      <c r="C1368" s="85"/>
    </row>
    <row r="1369" spans="3:3" x14ac:dyDescent="0.2">
      <c r="C1369" s="85"/>
    </row>
    <row r="1370" spans="3:3" x14ac:dyDescent="0.2">
      <c r="C1370" s="85"/>
    </row>
    <row r="1371" spans="3:3" x14ac:dyDescent="0.2">
      <c r="C1371" s="85"/>
    </row>
    <row r="1372" spans="3:3" x14ac:dyDescent="0.2">
      <c r="C1372" s="85"/>
    </row>
    <row r="1373" spans="3:3" x14ac:dyDescent="0.2">
      <c r="C1373" s="85"/>
    </row>
    <row r="1374" spans="3:3" x14ac:dyDescent="0.2">
      <c r="C1374" s="85"/>
    </row>
    <row r="1375" spans="3:3" x14ac:dyDescent="0.2">
      <c r="C1375" s="85"/>
    </row>
    <row r="1376" spans="3:3" x14ac:dyDescent="0.2">
      <c r="C1376" s="85"/>
    </row>
    <row r="1377" spans="3:3" x14ac:dyDescent="0.2">
      <c r="C1377" s="85"/>
    </row>
    <row r="1378" spans="3:3" x14ac:dyDescent="0.2">
      <c r="C1378" s="85"/>
    </row>
    <row r="1379" spans="3:3" x14ac:dyDescent="0.2">
      <c r="C1379" s="85"/>
    </row>
    <row r="1380" spans="3:3" x14ac:dyDescent="0.2">
      <c r="C1380" s="85"/>
    </row>
    <row r="1381" spans="3:3" x14ac:dyDescent="0.2">
      <c r="C1381" s="85"/>
    </row>
    <row r="1382" spans="3:3" x14ac:dyDescent="0.2">
      <c r="C1382" s="85"/>
    </row>
    <row r="1383" spans="3:3" x14ac:dyDescent="0.2">
      <c r="C1383" s="85"/>
    </row>
    <row r="1384" spans="3:3" x14ac:dyDescent="0.2">
      <c r="C1384" s="85"/>
    </row>
    <row r="1385" spans="3:3" x14ac:dyDescent="0.2">
      <c r="C1385" s="85"/>
    </row>
    <row r="1386" spans="3:3" x14ac:dyDescent="0.2">
      <c r="C1386" s="85"/>
    </row>
    <row r="1387" spans="3:3" x14ac:dyDescent="0.2">
      <c r="C1387" s="85"/>
    </row>
    <row r="1388" spans="3:3" x14ac:dyDescent="0.2">
      <c r="C1388" s="85"/>
    </row>
    <row r="1389" spans="3:3" x14ac:dyDescent="0.2">
      <c r="C1389" s="85"/>
    </row>
    <row r="1390" spans="3:3" x14ac:dyDescent="0.2">
      <c r="C1390" s="85"/>
    </row>
    <row r="1391" spans="3:3" x14ac:dyDescent="0.2">
      <c r="C1391" s="85"/>
    </row>
    <row r="1392" spans="3:3" x14ac:dyDescent="0.2">
      <c r="C1392" s="85"/>
    </row>
    <row r="1393" spans="3:3" x14ac:dyDescent="0.2">
      <c r="C1393" s="85"/>
    </row>
    <row r="1394" spans="3:3" x14ac:dyDescent="0.2">
      <c r="C1394" s="85"/>
    </row>
    <row r="1395" spans="3:3" x14ac:dyDescent="0.2">
      <c r="C1395" s="85"/>
    </row>
    <row r="1396" spans="3:3" x14ac:dyDescent="0.2">
      <c r="C1396" s="85"/>
    </row>
    <row r="1397" spans="3:3" x14ac:dyDescent="0.2">
      <c r="C1397" s="85"/>
    </row>
    <row r="1398" spans="3:3" x14ac:dyDescent="0.2">
      <c r="C1398" s="85"/>
    </row>
    <row r="1399" spans="3:3" x14ac:dyDescent="0.2">
      <c r="C1399" s="85"/>
    </row>
    <row r="1400" spans="3:3" x14ac:dyDescent="0.2">
      <c r="C1400" s="85"/>
    </row>
    <row r="1401" spans="3:3" x14ac:dyDescent="0.2">
      <c r="C1401" s="85"/>
    </row>
    <row r="1402" spans="3:3" x14ac:dyDescent="0.2">
      <c r="C1402" s="85"/>
    </row>
    <row r="1403" spans="3:3" x14ac:dyDescent="0.2">
      <c r="C1403" s="85"/>
    </row>
    <row r="1404" spans="3:3" x14ac:dyDescent="0.2">
      <c r="C1404" s="85"/>
    </row>
    <row r="1405" spans="3:3" x14ac:dyDescent="0.2">
      <c r="C1405" s="85"/>
    </row>
    <row r="1406" spans="3:3" x14ac:dyDescent="0.2">
      <c r="C1406" s="85"/>
    </row>
    <row r="1407" spans="3:3" x14ac:dyDescent="0.2">
      <c r="C1407" s="85"/>
    </row>
    <row r="1408" spans="3:3" x14ac:dyDescent="0.2">
      <c r="C1408" s="85"/>
    </row>
    <row r="1409" spans="3:3" x14ac:dyDescent="0.2">
      <c r="C1409" s="85"/>
    </row>
    <row r="1410" spans="3:3" x14ac:dyDescent="0.2">
      <c r="C1410" s="85"/>
    </row>
    <row r="1411" spans="3:3" x14ac:dyDescent="0.2">
      <c r="C1411" s="85"/>
    </row>
    <row r="1412" spans="3:3" x14ac:dyDescent="0.2">
      <c r="C1412" s="85"/>
    </row>
    <row r="1413" spans="3:3" x14ac:dyDescent="0.2">
      <c r="C1413" s="85"/>
    </row>
    <row r="1414" spans="3:3" x14ac:dyDescent="0.2">
      <c r="C1414" s="85"/>
    </row>
    <row r="1415" spans="3:3" x14ac:dyDescent="0.2">
      <c r="C1415" s="85"/>
    </row>
    <row r="1416" spans="3:3" x14ac:dyDescent="0.2">
      <c r="C1416" s="85"/>
    </row>
    <row r="1417" spans="3:3" x14ac:dyDescent="0.2">
      <c r="C1417" s="85"/>
    </row>
    <row r="1418" spans="3:3" x14ac:dyDescent="0.2">
      <c r="C1418" s="85"/>
    </row>
    <row r="1419" spans="3:3" x14ac:dyDescent="0.2">
      <c r="C1419" s="85"/>
    </row>
    <row r="1420" spans="3:3" x14ac:dyDescent="0.2">
      <c r="C1420" s="85"/>
    </row>
    <row r="1421" spans="3:3" x14ac:dyDescent="0.2">
      <c r="C1421" s="85"/>
    </row>
    <row r="1422" spans="3:3" x14ac:dyDescent="0.2">
      <c r="C1422" s="85"/>
    </row>
    <row r="1423" spans="3:3" x14ac:dyDescent="0.2">
      <c r="C1423" s="85"/>
    </row>
    <row r="1424" spans="3:3" x14ac:dyDescent="0.2">
      <c r="C1424" s="85"/>
    </row>
    <row r="1425" spans="3:3" x14ac:dyDescent="0.2">
      <c r="C1425" s="85"/>
    </row>
    <row r="1426" spans="3:3" x14ac:dyDescent="0.2">
      <c r="C1426" s="85"/>
    </row>
    <row r="1427" spans="3:3" x14ac:dyDescent="0.2">
      <c r="C1427" s="85"/>
    </row>
    <row r="1428" spans="3:3" x14ac:dyDescent="0.2">
      <c r="C1428" s="85"/>
    </row>
    <row r="1429" spans="3:3" x14ac:dyDescent="0.2">
      <c r="C1429" s="85"/>
    </row>
    <row r="1430" spans="3:3" x14ac:dyDescent="0.2">
      <c r="C1430" s="85"/>
    </row>
    <row r="1431" spans="3:3" x14ac:dyDescent="0.2">
      <c r="C1431" s="85"/>
    </row>
    <row r="1432" spans="3:3" x14ac:dyDescent="0.2">
      <c r="C1432" s="85"/>
    </row>
    <row r="1433" spans="3:3" x14ac:dyDescent="0.2">
      <c r="C1433" s="85"/>
    </row>
    <row r="1434" spans="3:3" x14ac:dyDescent="0.2">
      <c r="C1434" s="85"/>
    </row>
    <row r="1435" spans="3:3" x14ac:dyDescent="0.2">
      <c r="C1435" s="85"/>
    </row>
    <row r="1436" spans="3:3" x14ac:dyDescent="0.2">
      <c r="C1436" s="85"/>
    </row>
    <row r="1437" spans="3:3" x14ac:dyDescent="0.2">
      <c r="C1437" s="85"/>
    </row>
    <row r="1438" spans="3:3" x14ac:dyDescent="0.2">
      <c r="C1438" s="85"/>
    </row>
    <row r="1439" spans="3:3" x14ac:dyDescent="0.2">
      <c r="C1439" s="85"/>
    </row>
    <row r="1440" spans="3:3" x14ac:dyDescent="0.2">
      <c r="C1440" s="85"/>
    </row>
    <row r="1441" spans="3:3" x14ac:dyDescent="0.2">
      <c r="C1441" s="85"/>
    </row>
    <row r="1442" spans="3:3" x14ac:dyDescent="0.2">
      <c r="C1442" s="85"/>
    </row>
    <row r="1443" spans="3:3" x14ac:dyDescent="0.2">
      <c r="C1443" s="85"/>
    </row>
    <row r="1444" spans="3:3" x14ac:dyDescent="0.2">
      <c r="C1444" s="85"/>
    </row>
    <row r="1445" spans="3:3" x14ac:dyDescent="0.2">
      <c r="C1445" s="85"/>
    </row>
    <row r="1446" spans="3:3" x14ac:dyDescent="0.2">
      <c r="C1446" s="85"/>
    </row>
    <row r="1447" spans="3:3" x14ac:dyDescent="0.2">
      <c r="C1447" s="85"/>
    </row>
    <row r="1448" spans="3:3" x14ac:dyDescent="0.2">
      <c r="C1448" s="85"/>
    </row>
    <row r="1449" spans="3:3" x14ac:dyDescent="0.2">
      <c r="C1449" s="85"/>
    </row>
    <row r="1450" spans="3:3" x14ac:dyDescent="0.2">
      <c r="C1450" s="85"/>
    </row>
    <row r="1451" spans="3:3" x14ac:dyDescent="0.2">
      <c r="C1451" s="85"/>
    </row>
    <row r="1452" spans="3:3" x14ac:dyDescent="0.2">
      <c r="C1452" s="85"/>
    </row>
    <row r="1453" spans="3:3" x14ac:dyDescent="0.2">
      <c r="C1453" s="85"/>
    </row>
    <row r="1454" spans="3:3" x14ac:dyDescent="0.2">
      <c r="C1454" s="85"/>
    </row>
    <row r="1455" spans="3:3" x14ac:dyDescent="0.2">
      <c r="C1455" s="85"/>
    </row>
    <row r="1456" spans="3:3" x14ac:dyDescent="0.2">
      <c r="C1456" s="85"/>
    </row>
    <row r="1457" spans="3:3" x14ac:dyDescent="0.2">
      <c r="C1457" s="85"/>
    </row>
    <row r="1458" spans="3:3" x14ac:dyDescent="0.2">
      <c r="C1458" s="85"/>
    </row>
    <row r="1459" spans="3:3" x14ac:dyDescent="0.2">
      <c r="C1459" s="85"/>
    </row>
    <row r="1460" spans="3:3" x14ac:dyDescent="0.2">
      <c r="C1460" s="85"/>
    </row>
    <row r="1461" spans="3:3" x14ac:dyDescent="0.2">
      <c r="C1461" s="85"/>
    </row>
    <row r="1462" spans="3:3" x14ac:dyDescent="0.2">
      <c r="C1462" s="85"/>
    </row>
    <row r="1463" spans="3:3" x14ac:dyDescent="0.2">
      <c r="C1463" s="85"/>
    </row>
    <row r="1464" spans="3:3" x14ac:dyDescent="0.2">
      <c r="C1464" s="85"/>
    </row>
    <row r="1465" spans="3:3" x14ac:dyDescent="0.2">
      <c r="C1465" s="85"/>
    </row>
    <row r="1466" spans="3:3" x14ac:dyDescent="0.2">
      <c r="C1466" s="85"/>
    </row>
    <row r="1467" spans="3:3" x14ac:dyDescent="0.2">
      <c r="C1467" s="85"/>
    </row>
    <row r="1468" spans="3:3" x14ac:dyDescent="0.2">
      <c r="C1468" s="85"/>
    </row>
    <row r="1469" spans="3:3" x14ac:dyDescent="0.2">
      <c r="C1469" s="85"/>
    </row>
    <row r="1470" spans="3:3" x14ac:dyDescent="0.2">
      <c r="C1470" s="85"/>
    </row>
    <row r="1471" spans="3:3" x14ac:dyDescent="0.2">
      <c r="C1471" s="85"/>
    </row>
    <row r="1472" spans="3:3" x14ac:dyDescent="0.2">
      <c r="C1472" s="85"/>
    </row>
    <row r="1473" spans="3:3" x14ac:dyDescent="0.2">
      <c r="C1473" s="85"/>
    </row>
    <row r="1474" spans="3:3" x14ac:dyDescent="0.2">
      <c r="C1474" s="85"/>
    </row>
    <row r="1475" spans="3:3" x14ac:dyDescent="0.2">
      <c r="C1475" s="85"/>
    </row>
    <row r="1476" spans="3:3" x14ac:dyDescent="0.2">
      <c r="C1476" s="85"/>
    </row>
    <row r="1477" spans="3:3" x14ac:dyDescent="0.2">
      <c r="C1477" s="85"/>
    </row>
    <row r="1478" spans="3:3" x14ac:dyDescent="0.2">
      <c r="C1478" s="85"/>
    </row>
    <row r="1479" spans="3:3" x14ac:dyDescent="0.2">
      <c r="C1479" s="85"/>
    </row>
    <row r="1480" spans="3:3" x14ac:dyDescent="0.2">
      <c r="C1480" s="85"/>
    </row>
    <row r="1481" spans="3:3" x14ac:dyDescent="0.2">
      <c r="C1481" s="85"/>
    </row>
    <row r="1482" spans="3:3" x14ac:dyDescent="0.2">
      <c r="C1482" s="85"/>
    </row>
    <row r="1483" spans="3:3" x14ac:dyDescent="0.2">
      <c r="C1483" s="85"/>
    </row>
    <row r="1484" spans="3:3" x14ac:dyDescent="0.2">
      <c r="C1484" s="85"/>
    </row>
    <row r="1485" spans="3:3" x14ac:dyDescent="0.2">
      <c r="C1485" s="85"/>
    </row>
    <row r="1486" spans="3:3" x14ac:dyDescent="0.2">
      <c r="C1486" s="85"/>
    </row>
    <row r="1487" spans="3:3" x14ac:dyDescent="0.2">
      <c r="C1487" s="85"/>
    </row>
    <row r="1488" spans="3:3" x14ac:dyDescent="0.2">
      <c r="C1488" s="85"/>
    </row>
    <row r="1489" spans="3:3" x14ac:dyDescent="0.2">
      <c r="C1489" s="85"/>
    </row>
    <row r="1490" spans="3:3" x14ac:dyDescent="0.2">
      <c r="C1490" s="85"/>
    </row>
    <row r="1491" spans="3:3" x14ac:dyDescent="0.2">
      <c r="C1491" s="85"/>
    </row>
    <row r="1492" spans="3:3" x14ac:dyDescent="0.2">
      <c r="C1492" s="85"/>
    </row>
    <row r="1493" spans="3:3" x14ac:dyDescent="0.2">
      <c r="C1493" s="85"/>
    </row>
    <row r="1494" spans="3:3" x14ac:dyDescent="0.2">
      <c r="C1494" s="85"/>
    </row>
    <row r="1495" spans="3:3" x14ac:dyDescent="0.2">
      <c r="C1495" s="85"/>
    </row>
    <row r="1496" spans="3:3" x14ac:dyDescent="0.2">
      <c r="C1496" s="85"/>
    </row>
    <row r="1497" spans="3:3" x14ac:dyDescent="0.2">
      <c r="C1497" s="85"/>
    </row>
    <row r="1498" spans="3:3" x14ac:dyDescent="0.2">
      <c r="C1498" s="85"/>
    </row>
    <row r="1499" spans="3:3" x14ac:dyDescent="0.2">
      <c r="C1499" s="85"/>
    </row>
    <row r="1500" spans="3:3" x14ac:dyDescent="0.2">
      <c r="C1500" s="85"/>
    </row>
    <row r="1501" spans="3:3" x14ac:dyDescent="0.2">
      <c r="C1501" s="85"/>
    </row>
    <row r="1502" spans="3:3" x14ac:dyDescent="0.2">
      <c r="C1502" s="85"/>
    </row>
    <row r="1503" spans="3:3" x14ac:dyDescent="0.2">
      <c r="C1503" s="85"/>
    </row>
    <row r="1504" spans="3:3" x14ac:dyDescent="0.2">
      <c r="C1504" s="85"/>
    </row>
    <row r="1505" spans="3:3" x14ac:dyDescent="0.2">
      <c r="C1505" s="85"/>
    </row>
    <row r="1506" spans="3:3" x14ac:dyDescent="0.2">
      <c r="C1506" s="85"/>
    </row>
    <row r="1507" spans="3:3" x14ac:dyDescent="0.2">
      <c r="C1507" s="85"/>
    </row>
    <row r="1508" spans="3:3" x14ac:dyDescent="0.2">
      <c r="C1508" s="85"/>
    </row>
    <row r="1509" spans="3:3" x14ac:dyDescent="0.2">
      <c r="C1509" s="85"/>
    </row>
    <row r="1510" spans="3:3" x14ac:dyDescent="0.2">
      <c r="C1510" s="85"/>
    </row>
    <row r="1511" spans="3:3" x14ac:dyDescent="0.2">
      <c r="C1511" s="85"/>
    </row>
    <row r="1512" spans="3:3" x14ac:dyDescent="0.2">
      <c r="C1512" s="85"/>
    </row>
    <row r="1513" spans="3:3" x14ac:dyDescent="0.2">
      <c r="C1513" s="85"/>
    </row>
    <row r="1514" spans="3:3" x14ac:dyDescent="0.2">
      <c r="C1514" s="85"/>
    </row>
    <row r="1515" spans="3:3" x14ac:dyDescent="0.2">
      <c r="C1515" s="85"/>
    </row>
    <row r="1516" spans="3:3" x14ac:dyDescent="0.2">
      <c r="C1516" s="85"/>
    </row>
    <row r="1517" spans="3:3" x14ac:dyDescent="0.2">
      <c r="C1517" s="85"/>
    </row>
    <row r="1518" spans="3:3" x14ac:dyDescent="0.2">
      <c r="C1518" s="85"/>
    </row>
    <row r="1519" spans="3:3" x14ac:dyDescent="0.2">
      <c r="C1519" s="85"/>
    </row>
    <row r="1520" spans="3:3" x14ac:dyDescent="0.2">
      <c r="C1520" s="85"/>
    </row>
    <row r="1521" spans="3:3" x14ac:dyDescent="0.2">
      <c r="C1521" s="85"/>
    </row>
    <row r="1522" spans="3:3" x14ac:dyDescent="0.2">
      <c r="C1522" s="85"/>
    </row>
    <row r="1523" spans="3:3" x14ac:dyDescent="0.2">
      <c r="C1523" s="85"/>
    </row>
    <row r="1524" spans="3:3" x14ac:dyDescent="0.2">
      <c r="C1524" s="85"/>
    </row>
    <row r="1525" spans="3:3" x14ac:dyDescent="0.2">
      <c r="C1525" s="85"/>
    </row>
    <row r="1526" spans="3:3" x14ac:dyDescent="0.2">
      <c r="C1526" s="85"/>
    </row>
    <row r="1527" spans="3:3" x14ac:dyDescent="0.2">
      <c r="C1527" s="85"/>
    </row>
    <row r="1528" spans="3:3" x14ac:dyDescent="0.2">
      <c r="C1528" s="85"/>
    </row>
    <row r="1529" spans="3:3" x14ac:dyDescent="0.2">
      <c r="C1529" s="85"/>
    </row>
    <row r="1530" spans="3:3" x14ac:dyDescent="0.2">
      <c r="C1530" s="85"/>
    </row>
    <row r="1531" spans="3:3" x14ac:dyDescent="0.2">
      <c r="C1531" s="85"/>
    </row>
    <row r="1532" spans="3:3" x14ac:dyDescent="0.2">
      <c r="C1532" s="85"/>
    </row>
    <row r="1533" spans="3:3" x14ac:dyDescent="0.2">
      <c r="C1533" s="85"/>
    </row>
    <row r="1534" spans="3:3" x14ac:dyDescent="0.2">
      <c r="C1534" s="85"/>
    </row>
    <row r="1535" spans="3:3" x14ac:dyDescent="0.2">
      <c r="C1535" s="85"/>
    </row>
    <row r="1536" spans="3:3" x14ac:dyDescent="0.2">
      <c r="C1536" s="85"/>
    </row>
    <row r="1537" spans="3:3" x14ac:dyDescent="0.2">
      <c r="C1537" s="85"/>
    </row>
    <row r="1538" spans="3:3" x14ac:dyDescent="0.2">
      <c r="C1538" s="85"/>
    </row>
    <row r="1539" spans="3:3" x14ac:dyDescent="0.2">
      <c r="C1539" s="85"/>
    </row>
    <row r="1540" spans="3:3" x14ac:dyDescent="0.2">
      <c r="C1540" s="85"/>
    </row>
    <row r="1541" spans="3:3" x14ac:dyDescent="0.2">
      <c r="C1541" s="85"/>
    </row>
    <row r="1542" spans="3:3" x14ac:dyDescent="0.2">
      <c r="C1542" s="85"/>
    </row>
    <row r="1543" spans="3:3" x14ac:dyDescent="0.2">
      <c r="C1543" s="85"/>
    </row>
    <row r="1544" spans="3:3" x14ac:dyDescent="0.2">
      <c r="C1544" s="85"/>
    </row>
    <row r="1545" spans="3:3" x14ac:dyDescent="0.2">
      <c r="C1545" s="85"/>
    </row>
    <row r="1546" spans="3:3" x14ac:dyDescent="0.2">
      <c r="C1546" s="85"/>
    </row>
    <row r="1547" spans="3:3" x14ac:dyDescent="0.2">
      <c r="C1547" s="85"/>
    </row>
    <row r="1548" spans="3:3" x14ac:dyDescent="0.2">
      <c r="C1548" s="85"/>
    </row>
    <row r="1549" spans="3:3" x14ac:dyDescent="0.2">
      <c r="C1549" s="85"/>
    </row>
    <row r="1550" spans="3:3" x14ac:dyDescent="0.2">
      <c r="C1550" s="85"/>
    </row>
    <row r="1551" spans="3:3" x14ac:dyDescent="0.2">
      <c r="C1551" s="85"/>
    </row>
    <row r="1552" spans="3:3" x14ac:dyDescent="0.2">
      <c r="C1552" s="85"/>
    </row>
    <row r="1553" spans="3:3" x14ac:dyDescent="0.2">
      <c r="C1553" s="85"/>
    </row>
    <row r="1554" spans="3:3" x14ac:dyDescent="0.2">
      <c r="C1554" s="85"/>
    </row>
    <row r="1555" spans="3:3" x14ac:dyDescent="0.2">
      <c r="C1555" s="85"/>
    </row>
    <row r="1556" spans="3:3" x14ac:dyDescent="0.2">
      <c r="C1556" s="85"/>
    </row>
    <row r="1557" spans="3:3" x14ac:dyDescent="0.2">
      <c r="C1557" s="85"/>
    </row>
    <row r="1558" spans="3:3" x14ac:dyDescent="0.2">
      <c r="C1558" s="85"/>
    </row>
    <row r="1559" spans="3:3" x14ac:dyDescent="0.2">
      <c r="C1559" s="85"/>
    </row>
    <row r="1560" spans="3:3" x14ac:dyDescent="0.2">
      <c r="C1560" s="85"/>
    </row>
    <row r="1561" spans="3:3" x14ac:dyDescent="0.2">
      <c r="C1561" s="85"/>
    </row>
    <row r="1562" spans="3:3" x14ac:dyDescent="0.2">
      <c r="C1562" s="85"/>
    </row>
    <row r="1563" spans="3:3" x14ac:dyDescent="0.2">
      <c r="C1563" s="85"/>
    </row>
    <row r="1564" spans="3:3" x14ac:dyDescent="0.2">
      <c r="C1564" s="85"/>
    </row>
    <row r="1565" spans="3:3" x14ac:dyDescent="0.2">
      <c r="C1565" s="85"/>
    </row>
    <row r="1566" spans="3:3" x14ac:dyDescent="0.2">
      <c r="C1566" s="85"/>
    </row>
    <row r="1567" spans="3:3" x14ac:dyDescent="0.2">
      <c r="C1567" s="85"/>
    </row>
    <row r="1568" spans="3:3" x14ac:dyDescent="0.2">
      <c r="C1568" s="85"/>
    </row>
    <row r="1569" spans="3:3" x14ac:dyDescent="0.2">
      <c r="C1569" s="85"/>
    </row>
    <row r="1570" spans="3:3" x14ac:dyDescent="0.2">
      <c r="C1570" s="85"/>
    </row>
    <row r="1571" spans="3:3" x14ac:dyDescent="0.2">
      <c r="C1571" s="85"/>
    </row>
    <row r="1572" spans="3:3" x14ac:dyDescent="0.2">
      <c r="C1572" s="85"/>
    </row>
    <row r="1573" spans="3:3" x14ac:dyDescent="0.2">
      <c r="C1573" s="85"/>
    </row>
    <row r="1574" spans="3:3" x14ac:dyDescent="0.2">
      <c r="C1574" s="85"/>
    </row>
    <row r="1575" spans="3:3" x14ac:dyDescent="0.2">
      <c r="C1575" s="85"/>
    </row>
    <row r="1576" spans="3:3" x14ac:dyDescent="0.2">
      <c r="C1576" s="85"/>
    </row>
    <row r="1577" spans="3:3" x14ac:dyDescent="0.2">
      <c r="C1577" s="85"/>
    </row>
    <row r="1578" spans="3:3" x14ac:dyDescent="0.2">
      <c r="C1578" s="85"/>
    </row>
    <row r="1579" spans="3:3" x14ac:dyDescent="0.2">
      <c r="C1579" s="85"/>
    </row>
    <row r="1580" spans="3:3" x14ac:dyDescent="0.2">
      <c r="C1580" s="85"/>
    </row>
    <row r="1581" spans="3:3" x14ac:dyDescent="0.2">
      <c r="C1581" s="85"/>
    </row>
    <row r="1582" spans="3:3" x14ac:dyDescent="0.2">
      <c r="C1582" s="85"/>
    </row>
    <row r="1583" spans="3:3" x14ac:dyDescent="0.2">
      <c r="C1583" s="85"/>
    </row>
    <row r="1584" spans="3:3" x14ac:dyDescent="0.2">
      <c r="C1584" s="85"/>
    </row>
    <row r="1585" spans="3:3" x14ac:dyDescent="0.2">
      <c r="C1585" s="85"/>
    </row>
    <row r="1586" spans="3:3" x14ac:dyDescent="0.2">
      <c r="C1586" s="85"/>
    </row>
    <row r="1587" spans="3:3" x14ac:dyDescent="0.2">
      <c r="C1587" s="85"/>
    </row>
    <row r="1588" spans="3:3" x14ac:dyDescent="0.2">
      <c r="C1588" s="85"/>
    </row>
    <row r="1589" spans="3:3" x14ac:dyDescent="0.2">
      <c r="C1589" s="85"/>
    </row>
    <row r="1590" spans="3:3" x14ac:dyDescent="0.2">
      <c r="C1590" s="85"/>
    </row>
    <row r="1591" spans="3:3" x14ac:dyDescent="0.2">
      <c r="C1591" s="85"/>
    </row>
    <row r="1592" spans="3:3" x14ac:dyDescent="0.2">
      <c r="C1592" s="85"/>
    </row>
    <row r="1593" spans="3:3" x14ac:dyDescent="0.2">
      <c r="C1593" s="85"/>
    </row>
    <row r="1594" spans="3:3" x14ac:dyDescent="0.2">
      <c r="C1594" s="85"/>
    </row>
    <row r="1595" spans="3:3" x14ac:dyDescent="0.2">
      <c r="C1595" s="85"/>
    </row>
    <row r="1596" spans="3:3" x14ac:dyDescent="0.2">
      <c r="C1596" s="85"/>
    </row>
    <row r="1597" spans="3:3" x14ac:dyDescent="0.2">
      <c r="C1597" s="85"/>
    </row>
    <row r="1598" spans="3:3" x14ac:dyDescent="0.2">
      <c r="C1598" s="85"/>
    </row>
    <row r="1599" spans="3:3" x14ac:dyDescent="0.2">
      <c r="C1599" s="85"/>
    </row>
    <row r="1600" spans="3:3" x14ac:dyDescent="0.2">
      <c r="C1600" s="85"/>
    </row>
    <row r="1601" spans="3:3" x14ac:dyDescent="0.2">
      <c r="C1601" s="85"/>
    </row>
    <row r="1602" spans="3:3" x14ac:dyDescent="0.2">
      <c r="C1602" s="85"/>
    </row>
    <row r="1603" spans="3:3" x14ac:dyDescent="0.2">
      <c r="C1603" s="85"/>
    </row>
    <row r="1604" spans="3:3" x14ac:dyDescent="0.2">
      <c r="C1604" s="85"/>
    </row>
    <row r="1605" spans="3:3" x14ac:dyDescent="0.2">
      <c r="C1605" s="85"/>
    </row>
    <row r="1606" spans="3:3" x14ac:dyDescent="0.2">
      <c r="C1606" s="85"/>
    </row>
    <row r="1607" spans="3:3" x14ac:dyDescent="0.2">
      <c r="C1607" s="85"/>
    </row>
    <row r="1608" spans="3:3" x14ac:dyDescent="0.2">
      <c r="C1608" s="85"/>
    </row>
    <row r="1609" spans="3:3" x14ac:dyDescent="0.2">
      <c r="C1609" s="85"/>
    </row>
    <row r="1610" spans="3:3" x14ac:dyDescent="0.2">
      <c r="C1610" s="85"/>
    </row>
    <row r="1611" spans="3:3" x14ac:dyDescent="0.2">
      <c r="C1611" s="85"/>
    </row>
    <row r="1612" spans="3:3" x14ac:dyDescent="0.2">
      <c r="C1612" s="85"/>
    </row>
    <row r="1613" spans="3:3" x14ac:dyDescent="0.2">
      <c r="C1613" s="85"/>
    </row>
    <row r="1614" spans="3:3" x14ac:dyDescent="0.2">
      <c r="C1614" s="85"/>
    </row>
    <row r="1615" spans="3:3" x14ac:dyDescent="0.2">
      <c r="C1615" s="85"/>
    </row>
    <row r="1616" spans="3:3" x14ac:dyDescent="0.2">
      <c r="C1616" s="85"/>
    </row>
    <row r="1617" spans="3:3" x14ac:dyDescent="0.2">
      <c r="C1617" s="85"/>
    </row>
    <row r="1618" spans="3:3" x14ac:dyDescent="0.2">
      <c r="C1618" s="85"/>
    </row>
    <row r="1619" spans="3:3" x14ac:dyDescent="0.2">
      <c r="C1619" s="85"/>
    </row>
    <row r="1620" spans="3:3" x14ac:dyDescent="0.2">
      <c r="C1620" s="85"/>
    </row>
    <row r="1621" spans="3:3" x14ac:dyDescent="0.2">
      <c r="C1621" s="85"/>
    </row>
    <row r="1622" spans="3:3" x14ac:dyDescent="0.2">
      <c r="C1622" s="85"/>
    </row>
    <row r="1623" spans="3:3" x14ac:dyDescent="0.2">
      <c r="C1623" s="85"/>
    </row>
    <row r="1624" spans="3:3" x14ac:dyDescent="0.2">
      <c r="C1624" s="85"/>
    </row>
    <row r="1625" spans="3:3" x14ac:dyDescent="0.2">
      <c r="C1625" s="85"/>
    </row>
    <row r="1626" spans="3:3" x14ac:dyDescent="0.2">
      <c r="C1626" s="85"/>
    </row>
    <row r="1627" spans="3:3" x14ac:dyDescent="0.2">
      <c r="C1627" s="85"/>
    </row>
    <row r="1628" spans="3:3" x14ac:dyDescent="0.2">
      <c r="C1628" s="85"/>
    </row>
    <row r="1629" spans="3:3" x14ac:dyDescent="0.2">
      <c r="C1629" s="85"/>
    </row>
    <row r="1630" spans="3:3" x14ac:dyDescent="0.2">
      <c r="C1630" s="85"/>
    </row>
    <row r="1631" spans="3:3" x14ac:dyDescent="0.2">
      <c r="C1631" s="85"/>
    </row>
    <row r="1632" spans="3:3" x14ac:dyDescent="0.2">
      <c r="C1632" s="85"/>
    </row>
    <row r="1633" spans="3:3" x14ac:dyDescent="0.2">
      <c r="C1633" s="85"/>
    </row>
    <row r="1634" spans="3:3" x14ac:dyDescent="0.2">
      <c r="C1634" s="85"/>
    </row>
    <row r="1635" spans="3:3" x14ac:dyDescent="0.2">
      <c r="C1635" s="85"/>
    </row>
    <row r="1636" spans="3:3" x14ac:dyDescent="0.2">
      <c r="C1636" s="85"/>
    </row>
    <row r="1637" spans="3:3" x14ac:dyDescent="0.2">
      <c r="C1637" s="85"/>
    </row>
    <row r="1638" spans="3:3" x14ac:dyDescent="0.2">
      <c r="C1638" s="85"/>
    </row>
    <row r="1639" spans="3:3" x14ac:dyDescent="0.2">
      <c r="C1639" s="85"/>
    </row>
    <row r="1640" spans="3:3" x14ac:dyDescent="0.2">
      <c r="C1640" s="85"/>
    </row>
    <row r="1641" spans="3:3" x14ac:dyDescent="0.2">
      <c r="C1641" s="85"/>
    </row>
    <row r="1642" spans="3:3" x14ac:dyDescent="0.2">
      <c r="C1642" s="85"/>
    </row>
    <row r="1643" spans="3:3" x14ac:dyDescent="0.2">
      <c r="C1643" s="85"/>
    </row>
    <row r="1644" spans="3:3" x14ac:dyDescent="0.2">
      <c r="C1644" s="85"/>
    </row>
    <row r="1645" spans="3:3" x14ac:dyDescent="0.2">
      <c r="C1645" s="85"/>
    </row>
    <row r="1646" spans="3:3" x14ac:dyDescent="0.2">
      <c r="C1646" s="85"/>
    </row>
    <row r="1647" spans="3:3" x14ac:dyDescent="0.2">
      <c r="C1647" s="85"/>
    </row>
    <row r="1648" spans="3:3" x14ac:dyDescent="0.2">
      <c r="C1648" s="85"/>
    </row>
    <row r="1649" spans="3:3" x14ac:dyDescent="0.2">
      <c r="C1649" s="85"/>
    </row>
    <row r="1650" spans="3:3" x14ac:dyDescent="0.2">
      <c r="C1650" s="85"/>
    </row>
    <row r="1651" spans="3:3" x14ac:dyDescent="0.2">
      <c r="C1651" s="85"/>
    </row>
    <row r="1652" spans="3:3" x14ac:dyDescent="0.2">
      <c r="C1652" s="85"/>
    </row>
    <row r="1653" spans="3:3" x14ac:dyDescent="0.2">
      <c r="C1653" s="85"/>
    </row>
    <row r="1654" spans="3:3" x14ac:dyDescent="0.2">
      <c r="C1654" s="85"/>
    </row>
    <row r="1655" spans="3:3" x14ac:dyDescent="0.2">
      <c r="C1655" s="85"/>
    </row>
    <row r="1656" spans="3:3" x14ac:dyDescent="0.2">
      <c r="C1656" s="85"/>
    </row>
    <row r="1657" spans="3:3" x14ac:dyDescent="0.2">
      <c r="C1657" s="85"/>
    </row>
    <row r="1658" spans="3:3" x14ac:dyDescent="0.2">
      <c r="C1658" s="85"/>
    </row>
    <row r="1659" spans="3:3" x14ac:dyDescent="0.2">
      <c r="C1659" s="85"/>
    </row>
    <row r="1660" spans="3:3" x14ac:dyDescent="0.2">
      <c r="C1660" s="85"/>
    </row>
    <row r="1661" spans="3:3" x14ac:dyDescent="0.2">
      <c r="C1661" s="85"/>
    </row>
    <row r="1662" spans="3:3" x14ac:dyDescent="0.2">
      <c r="C1662" s="85"/>
    </row>
    <row r="1663" spans="3:3" x14ac:dyDescent="0.2">
      <c r="C1663" s="85"/>
    </row>
    <row r="1664" spans="3:3" x14ac:dyDescent="0.2">
      <c r="C1664" s="85"/>
    </row>
    <row r="1665" spans="3:3" x14ac:dyDescent="0.2">
      <c r="C1665" s="85"/>
    </row>
    <row r="1666" spans="3:3" x14ac:dyDescent="0.2">
      <c r="C1666" s="85"/>
    </row>
    <row r="1667" spans="3:3" x14ac:dyDescent="0.2">
      <c r="C1667" s="85"/>
    </row>
    <row r="1668" spans="3:3" x14ac:dyDescent="0.2">
      <c r="C1668" s="85"/>
    </row>
    <row r="1669" spans="3:3" x14ac:dyDescent="0.2">
      <c r="C1669" s="85"/>
    </row>
    <row r="1670" spans="3:3" x14ac:dyDescent="0.2">
      <c r="C1670" s="85"/>
    </row>
    <row r="1671" spans="3:3" x14ac:dyDescent="0.2">
      <c r="C1671" s="85"/>
    </row>
    <row r="1672" spans="3:3" x14ac:dyDescent="0.2">
      <c r="C1672" s="85"/>
    </row>
    <row r="1673" spans="3:3" x14ac:dyDescent="0.2">
      <c r="C1673" s="85"/>
    </row>
    <row r="1674" spans="3:3" x14ac:dyDescent="0.2">
      <c r="C1674" s="85"/>
    </row>
    <row r="1675" spans="3:3" x14ac:dyDescent="0.2">
      <c r="C1675" s="85"/>
    </row>
    <row r="1676" spans="3:3" x14ac:dyDescent="0.2">
      <c r="C1676" s="85"/>
    </row>
    <row r="1677" spans="3:3" x14ac:dyDescent="0.2">
      <c r="C1677" s="85"/>
    </row>
    <row r="1678" spans="3:3" x14ac:dyDescent="0.2">
      <c r="C1678" s="85"/>
    </row>
    <row r="1679" spans="3:3" x14ac:dyDescent="0.2">
      <c r="C1679" s="85"/>
    </row>
    <row r="1680" spans="3:3" x14ac:dyDescent="0.2">
      <c r="C1680" s="85"/>
    </row>
    <row r="1681" spans="3:3" x14ac:dyDescent="0.2">
      <c r="C1681" s="85"/>
    </row>
    <row r="1682" spans="3:3" x14ac:dyDescent="0.2">
      <c r="C1682" s="85"/>
    </row>
    <row r="1683" spans="3:3" x14ac:dyDescent="0.2">
      <c r="C1683" s="85"/>
    </row>
    <row r="1684" spans="3:3" x14ac:dyDescent="0.2">
      <c r="C1684" s="85"/>
    </row>
    <row r="1685" spans="3:3" x14ac:dyDescent="0.2">
      <c r="C1685" s="85"/>
    </row>
    <row r="1686" spans="3:3" x14ac:dyDescent="0.2">
      <c r="C1686" s="85"/>
    </row>
    <row r="1687" spans="3:3" x14ac:dyDescent="0.2">
      <c r="C1687" s="85"/>
    </row>
    <row r="1688" spans="3:3" x14ac:dyDescent="0.2">
      <c r="C1688" s="85"/>
    </row>
    <row r="1689" spans="3:3" x14ac:dyDescent="0.2">
      <c r="C1689" s="85"/>
    </row>
    <row r="1690" spans="3:3" x14ac:dyDescent="0.2">
      <c r="C1690" s="85"/>
    </row>
    <row r="1691" spans="3:3" x14ac:dyDescent="0.2">
      <c r="C1691" s="85"/>
    </row>
    <row r="1692" spans="3:3" x14ac:dyDescent="0.2">
      <c r="C1692" s="85"/>
    </row>
    <row r="1693" spans="3:3" x14ac:dyDescent="0.2">
      <c r="C1693" s="85"/>
    </row>
    <row r="1694" spans="3:3" x14ac:dyDescent="0.2">
      <c r="C1694" s="85"/>
    </row>
    <row r="1695" spans="3:3" x14ac:dyDescent="0.2">
      <c r="C1695" s="85"/>
    </row>
    <row r="1696" spans="3:3" x14ac:dyDescent="0.2">
      <c r="C1696" s="85"/>
    </row>
    <row r="1697" spans="3:3" x14ac:dyDescent="0.2">
      <c r="C1697" s="85"/>
    </row>
    <row r="1698" spans="3:3" x14ac:dyDescent="0.2">
      <c r="C1698" s="85"/>
    </row>
    <row r="1699" spans="3:3" x14ac:dyDescent="0.2">
      <c r="C1699" s="85"/>
    </row>
    <row r="1700" spans="3:3" x14ac:dyDescent="0.2">
      <c r="C1700" s="85"/>
    </row>
    <row r="1701" spans="3:3" x14ac:dyDescent="0.2">
      <c r="C1701" s="85"/>
    </row>
    <row r="1702" spans="3:3" x14ac:dyDescent="0.2">
      <c r="C1702" s="85"/>
    </row>
    <row r="1703" spans="3:3" x14ac:dyDescent="0.2">
      <c r="C1703" s="85"/>
    </row>
    <row r="1704" spans="3:3" x14ac:dyDescent="0.2">
      <c r="C1704" s="85"/>
    </row>
    <row r="1705" spans="3:3" x14ac:dyDescent="0.2">
      <c r="C1705" s="85"/>
    </row>
    <row r="1706" spans="3:3" x14ac:dyDescent="0.2">
      <c r="C1706" s="85"/>
    </row>
  </sheetData>
  <sheetProtection autoFilter="0" pivotTables="0"/>
  <autoFilter ref="A10:U736"/>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2</vt:i4>
      </vt:variant>
    </vt:vector>
  </HeadingPairs>
  <TitlesOfParts>
    <vt:vector size="7" baseType="lpstr">
      <vt:lpstr>Leer</vt:lpstr>
      <vt:lpstr>tabhatos</vt:lpstr>
      <vt:lpstr>datos</vt:lpstr>
      <vt:lpstr>GráfHatos</vt:lpstr>
      <vt:lpstr>KGxDA</vt:lpstr>
      <vt:lpstr>fecevalhatos</vt:lpstr>
      <vt:lpstr>hatos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2008-01-25T17:45:43Z</dcterms:created>
  <dcterms:modified xsi:type="dcterms:W3CDTF">2017-09-14T15:53:46Z</dcterms:modified>
</cp:coreProperties>
</file>