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45" windowWidth="16740" windowHeight="5115" tabRatio="595" activeTab="2"/>
  </bookViews>
  <sheets>
    <sheet name="Leer" sheetId="14" r:id="rId1"/>
    <sheet name="tabhatos" sheetId="29" state="hidden" r:id="rId2"/>
    <sheet name="datos" sheetId="1" r:id="rId3"/>
    <sheet name="GráfHatos" sheetId="30" r:id="rId4"/>
    <sheet name="KGxDA" sheetId="31" r:id="rId5"/>
  </sheets>
  <definedNames>
    <definedName name="_xlnm._FilterDatabase" localSheetId="2">datos!$A$10:$U$10</definedName>
    <definedName name="fecevalhatos">datos!$B$3:$B$4</definedName>
    <definedName name="hatos">datos!$A$11:$U$794</definedName>
  </definedNames>
  <calcPr calcId="145621"/>
  <pivotCaches>
    <pivotCache cacheId="64" r:id="rId6"/>
  </pivotCaches>
</workbook>
</file>

<file path=xl/calcChain.xml><?xml version="1.0" encoding="utf-8"?>
<calcChain xmlns="http://schemas.openxmlformats.org/spreadsheetml/2006/main">
  <c r="L9" i="1" l="1"/>
  <c r="L8" i="1"/>
  <c r="L7" i="1"/>
  <c r="L6" i="1"/>
  <c r="O9" i="1"/>
  <c r="O8" i="1"/>
  <c r="O7" i="1"/>
  <c r="O6" i="1"/>
  <c r="N9" i="1"/>
  <c r="N8" i="1"/>
  <c r="N7" i="1"/>
  <c r="N6" i="1"/>
  <c r="U7" i="1"/>
  <c r="T7" i="1"/>
  <c r="S7" i="1"/>
  <c r="R7" i="1"/>
  <c r="Q7" i="1"/>
  <c r="P7" i="1"/>
  <c r="M7" i="1"/>
  <c r="K7" i="1"/>
  <c r="J7" i="1"/>
  <c r="I7" i="1"/>
  <c r="H7" i="1"/>
  <c r="G7" i="1"/>
  <c r="F7" i="1"/>
  <c r="E7" i="1"/>
  <c r="U9" i="1"/>
  <c r="T9" i="1"/>
  <c r="U8" i="1"/>
  <c r="T8" i="1"/>
  <c r="U6" i="1"/>
  <c r="T6" i="1"/>
  <c r="E6" i="1"/>
  <c r="P6" i="1"/>
  <c r="Q6" i="1"/>
  <c r="R6" i="1"/>
  <c r="S6" i="1"/>
  <c r="P8" i="1"/>
  <c r="Q8" i="1"/>
  <c r="R8" i="1"/>
  <c r="S8" i="1"/>
  <c r="P9" i="1"/>
  <c r="Q9" i="1"/>
  <c r="R9" i="1"/>
  <c r="S9" i="1"/>
  <c r="M9" i="1"/>
  <c r="K9" i="1"/>
  <c r="J9" i="1"/>
  <c r="I9" i="1"/>
  <c r="H9" i="1"/>
  <c r="G9" i="1"/>
  <c r="F9" i="1"/>
  <c r="E9" i="1"/>
  <c r="M8" i="1"/>
  <c r="K8" i="1"/>
  <c r="J8" i="1"/>
  <c r="I8" i="1"/>
  <c r="H8" i="1"/>
  <c r="G8" i="1"/>
  <c r="F8" i="1"/>
  <c r="E8" i="1"/>
  <c r="M6" i="1"/>
  <c r="K6" i="1"/>
  <c r="J6" i="1"/>
  <c r="I6" i="1"/>
  <c r="H6" i="1"/>
  <c r="G6" i="1"/>
  <c r="F6" i="1"/>
</calcChain>
</file>

<file path=xl/comments1.xml><?xml version="1.0" encoding="utf-8"?>
<comments xmlns="http://schemas.openxmlformats.org/spreadsheetml/2006/main">
  <authors>
    <author xml:space="preserve"> Bernardo Vargas</author>
  </authors>
  <commentList>
    <comment ref="D6" authorId="0">
      <text>
        <r>
          <rPr>
            <sz val="8"/>
            <color indexed="81"/>
            <rFont val="Tahoma"/>
            <family val="2"/>
          </rPr>
          <t xml:space="preserve">PROMEDIO DEL GRUPO SELECCIONADO ABAJO SEGUN LOS CRITERIOS DEFINIDOS
</t>
        </r>
      </text>
    </comment>
    <comment ref="D8" authorId="0">
      <text>
        <r>
          <rPr>
            <sz val="8"/>
            <color indexed="81"/>
            <rFont val="Tahoma"/>
            <family val="2"/>
          </rPr>
          <t xml:space="preserve">VALOR MINIMO ENTRE EL  GRUPO SELECCIONADO ABAJO SEGUN LOS CRITERIOS DEFINIDOS
</t>
        </r>
      </text>
    </comment>
    <comment ref="D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Zona de Vida  en que se ubica la finca </t>
        </r>
      </text>
    </comment>
    <comment ref="C10" authorId="0">
      <text>
        <r>
          <rPr>
            <b/>
            <sz val="8"/>
            <color indexed="81"/>
            <rFont val="Tahoma"/>
            <family val="2"/>
          </rPr>
          <t xml:space="preserve"> Código de la finca</t>
        </r>
      </text>
    </comment>
    <comment ref="D10" authorId="0">
      <text>
        <r>
          <rPr>
            <b/>
            <sz val="8"/>
            <color indexed="81"/>
            <rFont val="Tahoma"/>
            <family val="2"/>
          </rPr>
          <t xml:space="preserve"> Fecha de actualización de la finca en VAMPP</t>
        </r>
      </text>
    </comment>
    <comment ref="E10" authorId="0">
      <text>
        <r>
          <rPr>
            <b/>
            <sz val="8"/>
            <color indexed="81"/>
            <rFont val="Tahoma"/>
            <family val="2"/>
          </rPr>
          <t xml:space="preserve"> % de consanguinidad promedio de la finca</t>
        </r>
      </text>
    </comment>
    <comment ref="F10" authorId="0">
      <text>
        <r>
          <rPr>
            <b/>
            <sz val="8"/>
            <color indexed="10"/>
            <rFont val="Tahoma"/>
            <family val="2"/>
          </rPr>
          <t xml:space="preserve"> Número de vacas sobre las que se calculó el promedio de PC305</t>
        </r>
      </text>
    </comment>
    <comment ref="G10" authorId="0">
      <text>
        <r>
          <rPr>
            <b/>
            <sz val="8"/>
            <color indexed="10"/>
            <rFont val="Tahoma"/>
            <family val="2"/>
          </rPr>
          <t xml:space="preserve"> Producción corregida a 305 días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H10" authorId="0">
      <text>
        <r>
          <rPr>
            <b/>
            <sz val="8"/>
            <color indexed="10"/>
            <rFont val="Tahoma"/>
            <family val="2"/>
          </rPr>
          <t xml:space="preserve">Valor de Cría promedio de las vacas en la finca 
Valor de Cría: PTA x 2
Interpretación: </t>
        </r>
        <r>
          <rPr>
            <b/>
            <sz val="8"/>
            <color indexed="81"/>
            <rFont val="Tahoma"/>
            <family val="2"/>
          </rPr>
          <t xml:space="preserve">Un VC = +350 kg significa que bajo condiciones idénticas de manejo, se esperaría que la vaca produzca 350 kg más que el promedio del grupo de vacas utilizado como referencia o Base Genética
</t>
        </r>
      </text>
    </comment>
    <comment ref="I10" authorId="0">
      <text>
        <r>
          <rPr>
            <b/>
            <sz val="8"/>
            <color indexed="10"/>
            <rFont val="Tahoma"/>
            <family val="2"/>
          </rPr>
          <t xml:space="preserve">Margen de error para VC </t>
        </r>
        <r>
          <rPr>
            <b/>
            <sz val="8"/>
            <color indexed="81"/>
            <rFont val="Tahoma"/>
            <family val="2"/>
          </rPr>
          <t xml:space="preserve">
Indica la precisión del promedio de VC.
Entre más pequeño este margen más confiable es el promedio.
Depende en gran parte de la cantidad de datos disponibles en la finca</t>
        </r>
      </text>
    </comment>
    <comment ref="J10" authorId="0">
      <text>
        <r>
          <rPr>
            <b/>
            <sz val="8"/>
            <color indexed="10"/>
            <rFont val="Tahoma"/>
            <family val="2"/>
          </rPr>
          <t xml:space="preserve"> Número de vacas sobre las cuales se calculó el promedio de GRASA
</t>
        </r>
      </text>
    </comment>
    <comment ref="K10" authorId="0">
      <text>
        <r>
          <rPr>
            <b/>
            <sz val="8"/>
            <color indexed="10"/>
            <rFont val="Tahoma"/>
            <family val="2"/>
          </rPr>
          <t xml:space="preserve"> Producción corregida a 305 días -GRASA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L10" authorId="0">
      <text>
        <r>
          <rPr>
            <b/>
            <sz val="8"/>
            <color indexed="10"/>
            <rFont val="Tahoma"/>
            <family val="2"/>
          </rPr>
          <t xml:space="preserve"> Producción corregida a 305 días-PROTEINA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M10" authorId="0">
      <text>
        <r>
          <rPr>
            <b/>
            <sz val="8"/>
            <color indexed="10"/>
            <rFont val="Tahoma"/>
            <family val="2"/>
          </rPr>
          <t xml:space="preserve"> Producción corregida a 305 días-SOLIDOS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N10" authorId="0">
      <text>
        <r>
          <rPr>
            <b/>
            <sz val="8"/>
            <color indexed="10"/>
            <rFont val="Tahoma"/>
            <family val="2"/>
          </rPr>
          <t>SCCS:</t>
        </r>
        <r>
          <rPr>
            <sz val="8"/>
            <color indexed="81"/>
            <rFont val="Tahoma"/>
            <family val="2"/>
          </rPr>
          <t xml:space="preserve"> Score de células somáticas. Se calcula como  
 SCCS= log(CCS/100000)+3 
Equivalencias:
SCCS   CCS
1         25000
2         50000
3         100000
4         200000
5         400000
6         800000</t>
        </r>
      </text>
    </comment>
    <comment ref="O10" authorId="0">
      <text>
        <r>
          <rPr>
            <b/>
            <sz val="8"/>
            <color indexed="10"/>
            <rFont val="Tahoma"/>
            <family val="2"/>
          </rPr>
          <t xml:space="preserve">Margen de error </t>
        </r>
        <r>
          <rPr>
            <b/>
            <sz val="8"/>
            <color indexed="81"/>
            <rFont val="Tahoma"/>
            <family val="2"/>
          </rPr>
          <t xml:space="preserve">
Indica la precisión del promedio de SCCS.
Entre más pequeño este margen más confiable es el promedio.
Depende en gran parte de la cantidad de datos disponibles en la finca</t>
        </r>
      </text>
    </comment>
    <comment ref="P10" authorId="0">
      <text>
        <r>
          <rPr>
            <b/>
            <sz val="8"/>
            <color indexed="81"/>
            <rFont val="Tahoma"/>
            <family val="2"/>
          </rPr>
          <t xml:space="preserve"> </t>
        </r>
        <r>
          <rPr>
            <b/>
            <sz val="8"/>
            <color indexed="10"/>
            <rFont val="Tahoma"/>
            <family val="2"/>
          </rPr>
          <t>Días Abiertos</t>
        </r>
        <r>
          <rPr>
            <b/>
            <sz val="8"/>
            <color indexed="81"/>
            <rFont val="Tahoma"/>
            <family val="2"/>
          </rPr>
          <t xml:space="preserve">
Promedio de Días Abiertos 
</t>
        </r>
      </text>
    </comment>
    <comment ref="Q10" authorId="0">
      <text>
        <r>
          <rPr>
            <b/>
            <sz val="8"/>
            <color indexed="10"/>
            <rFont val="Tahoma"/>
            <family val="2"/>
          </rPr>
          <t xml:space="preserve">Margen de error  </t>
        </r>
        <r>
          <rPr>
            <b/>
            <sz val="8"/>
            <color indexed="81"/>
            <rFont val="Tahoma"/>
            <family val="2"/>
          </rPr>
          <t xml:space="preserve">
Indica la precisión del promedio de Días Abiertos.
Entre más pequeño este margen más confiable es el promedio.
Depende en gran parte de la cantidad de datos disponibles en la finca</t>
        </r>
      </text>
    </comment>
    <comment ref="R10" authorId="0">
      <text>
        <r>
          <rPr>
            <b/>
            <sz val="8"/>
            <color indexed="81"/>
            <rFont val="Tahoma"/>
            <family val="2"/>
          </rPr>
          <t xml:space="preserve"> </t>
        </r>
        <r>
          <rPr>
            <b/>
            <sz val="8"/>
            <color indexed="10"/>
            <rFont val="Tahoma"/>
            <family val="2"/>
          </rPr>
          <t>Meses de Vida Productiva</t>
        </r>
        <r>
          <rPr>
            <b/>
            <sz val="8"/>
            <color indexed="81"/>
            <rFont val="Tahoma"/>
            <family val="2"/>
          </rPr>
          <t xml:space="preserve">
Para animales descartados corresponde al total  de meses en producción. 
Para animales vivos corresponde a un valor predicho de meses en producción que se estima según las características de la vaca (pe. producción actual)
*Ver metodología de cálculo</t>
        </r>
      </text>
    </comment>
    <comment ref="S10" authorId="0">
      <text>
        <r>
          <rPr>
            <b/>
            <sz val="8"/>
            <color indexed="10"/>
            <rFont val="Tahoma"/>
            <family val="2"/>
          </rPr>
          <t xml:space="preserve">Margen de error para VC </t>
        </r>
        <r>
          <rPr>
            <b/>
            <sz val="8"/>
            <color indexed="81"/>
            <rFont val="Tahoma"/>
            <family val="2"/>
          </rPr>
          <t xml:space="preserve">
Indica la precisión del promedio de Vida Productiva.
Entre más pequeño este margen más confiable es el promedio.
Depende en gran parte de la cantidad de datos disponibles en la finca</t>
        </r>
      </text>
    </comment>
    <comment ref="T10" authorId="0">
      <text>
        <r>
          <rPr>
            <b/>
            <sz val="8"/>
            <color indexed="10"/>
            <rFont val="Tahoma"/>
            <family val="2"/>
          </rPr>
          <t xml:space="preserve"> Mérito Económico Relativo:</t>
        </r>
        <r>
          <rPr>
            <b/>
            <sz val="8"/>
            <color indexed="81"/>
            <rFont val="Tahoma"/>
            <family val="2"/>
          </rPr>
          <t xml:space="preserve">
Diferencia esperada en Valor Económico  ($) por vida productiva del promedio de las hijas con respecto al promedio del grupo de referencia o base genética.
Se estima como: 
[$vxPTA grasa + $vxPTA proteína+ $vxPTA Leche+ $vxPTA días abiertos]*vida productiva (años)
*ver metodología de cálculo de coeficientes v en página web</t>
        </r>
      </text>
    </comment>
    <comment ref="U10" authorId="0">
      <text>
        <r>
          <rPr>
            <b/>
            <sz val="8"/>
            <color indexed="10"/>
            <rFont val="Tahoma"/>
            <family val="2"/>
          </rPr>
          <t xml:space="preserve">Margen de error para VC </t>
        </r>
        <r>
          <rPr>
            <b/>
            <sz val="8"/>
            <color indexed="81"/>
            <rFont val="Tahoma"/>
            <family val="2"/>
          </rPr>
          <t xml:space="preserve">
Indica la precisión del promedio de MER.
Entre más pequeño este margen más confiable es el promedio.
Depende en gran parte de la cantidad de datos disponibles en la finca</t>
        </r>
      </text>
    </comment>
  </commentList>
</comments>
</file>

<file path=xl/sharedStrings.xml><?xml version="1.0" encoding="utf-8"?>
<sst xmlns="http://schemas.openxmlformats.org/spreadsheetml/2006/main" count="2483" uniqueCount="556">
  <si>
    <t>Raza</t>
  </si>
  <si>
    <t>Finca</t>
  </si>
  <si>
    <t>Actual</t>
  </si>
  <si>
    <t>►</t>
  </si>
  <si>
    <t>min==&gt;</t>
  </si>
  <si>
    <t>max==&gt;</t>
  </si>
  <si>
    <t>%Cons</t>
  </si>
  <si>
    <t>Zona</t>
  </si>
  <si>
    <t>n_305</t>
  </si>
  <si>
    <t>MERITO NETO</t>
  </si>
  <si>
    <t>$MER</t>
  </si>
  <si>
    <t>Total general</t>
  </si>
  <si>
    <t>error_VC</t>
  </si>
  <si>
    <t>error_MER</t>
  </si>
  <si>
    <t>En los cálculos de estos promedios solo se incluyen vacas nacidas después del 31-12-2000</t>
  </si>
  <si>
    <t>Los requisitos para que los hatos sean incluidos en estas listas son:</t>
  </si>
  <si>
    <t>Hato debe tener un mínimo de 25 vacas con producción de leche que participan en la evaluación genética</t>
  </si>
  <si>
    <t>VIDA PRODUCTIVA</t>
  </si>
  <si>
    <t>DIAS ABIERTOS</t>
  </si>
  <si>
    <t>DA</t>
  </si>
  <si>
    <t>VP</t>
  </si>
  <si>
    <t>error_DA</t>
  </si>
  <si>
    <t>error_VP</t>
  </si>
  <si>
    <t>VC_305K</t>
  </si>
  <si>
    <t>PC305K</t>
  </si>
  <si>
    <t>promedio==&gt;</t>
  </si>
  <si>
    <t>Resultados de evaluación genética de vacas lecheras- PROMEDIOS POR HATO</t>
  </si>
  <si>
    <t>PROMEDIOS POR HATO</t>
  </si>
  <si>
    <t>COMPONENTES</t>
  </si>
  <si>
    <t>n_GR</t>
  </si>
  <si>
    <t>PC305G</t>
  </si>
  <si>
    <t>PC305P</t>
  </si>
  <si>
    <t>LECHE FLUIDA</t>
  </si>
  <si>
    <t>Para componentes, se reportan promedios únicamente para los hatos con al menos 25 vacas muestreadas</t>
  </si>
  <si>
    <t>n==&gt;</t>
  </si>
  <si>
    <t>Los hatos con suficientes datos para varias razas aparecen varias veces con los promedios de cada una de las razas</t>
  </si>
  <si>
    <t xml:space="preserve">Verde: Por arriba del Percentil 66 </t>
  </si>
  <si>
    <t>Naranja: Entre percentiles 34 y 66</t>
  </si>
  <si>
    <t>Rojo: Por debajo del Percentil 34</t>
  </si>
  <si>
    <t>CELULAS SOMATICAS</t>
  </si>
  <si>
    <t>SCCS</t>
  </si>
  <si>
    <t>error_SCCS</t>
  </si>
  <si>
    <t>PC305ST</t>
  </si>
  <si>
    <t>Fecha_Actualización_VAMPP</t>
  </si>
  <si>
    <t>Kg_Producción de Proteína_305d</t>
  </si>
  <si>
    <t>Kg_Producción de Sólidos_305d</t>
  </si>
  <si>
    <t>Score de Células Somáticas</t>
  </si>
  <si>
    <t>Hato debe tener información actualizada al menos durante los últimos 18 meses previos a la evaluación</t>
  </si>
  <si>
    <t>Pct_Consanguinidad_Promedio</t>
  </si>
  <si>
    <t>Cantidad_de_vacas_con_producción</t>
  </si>
  <si>
    <t>Kg_Producción_Leche_Corregida_305d</t>
  </si>
  <si>
    <t>Valor_de_Cría_Leche_305K</t>
  </si>
  <si>
    <t>Margen_de_Error_Valor de Cría Leche</t>
  </si>
  <si>
    <t>Cantidad_de_Vacas_con_componentes</t>
  </si>
  <si>
    <t>Kg_Producción_de_Grasa_305d</t>
  </si>
  <si>
    <t>Margen_de_Error_Score_Células_Somáticas</t>
  </si>
  <si>
    <t>Días_Abiertos</t>
  </si>
  <si>
    <t>Margen_de_Error_Días Abiertos</t>
  </si>
  <si>
    <t>Vida_Productiva</t>
  </si>
  <si>
    <t>Margen_de_Error_Vida_Productiva</t>
  </si>
  <si>
    <t>Mérito_Económico_Relativo</t>
  </si>
  <si>
    <t>Margen_de_Error_Mérito Económico Relativo</t>
  </si>
  <si>
    <t>Promedio de Kg_Producción_Leche_Corregida_305d</t>
  </si>
  <si>
    <t>t</t>
  </si>
  <si>
    <t>J8</t>
  </si>
  <si>
    <t>bh-mb</t>
  </si>
  <si>
    <t>104890001</t>
  </si>
  <si>
    <t>bmh-p</t>
  </si>
  <si>
    <t>1960026</t>
  </si>
  <si>
    <t>bmh-t</t>
  </si>
  <si>
    <t>1700017</t>
  </si>
  <si>
    <t>bh-p</t>
  </si>
  <si>
    <t>410001</t>
  </si>
  <si>
    <t>bmh-mb</t>
  </si>
  <si>
    <t>106500003</t>
  </si>
  <si>
    <t>501060001</t>
  </si>
  <si>
    <t>280001</t>
  </si>
  <si>
    <t>501200001</t>
  </si>
  <si>
    <t>1890005</t>
  </si>
  <si>
    <t>1260001</t>
  </si>
  <si>
    <t>1890029</t>
  </si>
  <si>
    <t>1460007</t>
  </si>
  <si>
    <t>106500005</t>
  </si>
  <si>
    <t>107290003</t>
  </si>
  <si>
    <t>1890031</t>
  </si>
  <si>
    <t>3870008</t>
  </si>
  <si>
    <t>1960035</t>
  </si>
  <si>
    <t>1700047</t>
  </si>
  <si>
    <t>580001</t>
  </si>
  <si>
    <t>bp-mb</t>
  </si>
  <si>
    <t>620001</t>
  </si>
  <si>
    <t>2850002</t>
  </si>
  <si>
    <t>106810001</t>
  </si>
  <si>
    <t>104020002</t>
  </si>
  <si>
    <t>610001</t>
  </si>
  <si>
    <t>102880001</t>
  </si>
  <si>
    <t>1910015</t>
  </si>
  <si>
    <t>100970001</t>
  </si>
  <si>
    <t>4630001</t>
  </si>
  <si>
    <t>108010001</t>
  </si>
  <si>
    <t>102960001</t>
  </si>
  <si>
    <t>1890028</t>
  </si>
  <si>
    <t>1970002</t>
  </si>
  <si>
    <t>109330001</t>
  </si>
  <si>
    <t>3870018</t>
  </si>
  <si>
    <t>570001</t>
  </si>
  <si>
    <t>100010001</t>
  </si>
  <si>
    <t>3870001</t>
  </si>
  <si>
    <t>550003</t>
  </si>
  <si>
    <t>260106</t>
  </si>
  <si>
    <t>1100001</t>
  </si>
  <si>
    <t>108100001</t>
  </si>
  <si>
    <t>190001</t>
  </si>
  <si>
    <t>100990002</t>
  </si>
  <si>
    <t>770001</t>
  </si>
  <si>
    <t>108040001</t>
  </si>
  <si>
    <t>102160001</t>
  </si>
  <si>
    <t>1960204</t>
  </si>
  <si>
    <t>4830010</t>
  </si>
  <si>
    <t>103640001</t>
  </si>
  <si>
    <t>1960040</t>
  </si>
  <si>
    <t>1970001</t>
  </si>
  <si>
    <t>560002</t>
  </si>
  <si>
    <t>102610002</t>
  </si>
  <si>
    <t>3630004</t>
  </si>
  <si>
    <t>105600001</t>
  </si>
  <si>
    <t>106730001</t>
  </si>
  <si>
    <t>2250001</t>
  </si>
  <si>
    <t>3000001</t>
  </si>
  <si>
    <t>bmh-m</t>
  </si>
  <si>
    <t>105990002</t>
  </si>
  <si>
    <t>102550001</t>
  </si>
  <si>
    <t>2060001</t>
  </si>
  <si>
    <t>105290004</t>
  </si>
  <si>
    <t>990001</t>
  </si>
  <si>
    <t>1890026</t>
  </si>
  <si>
    <t>106520001</t>
  </si>
  <si>
    <t>bh-t</t>
  </si>
  <si>
    <t>5670001</t>
  </si>
  <si>
    <t>500890002</t>
  </si>
  <si>
    <t>50001</t>
  </si>
  <si>
    <t>3180001</t>
  </si>
  <si>
    <t>1670001</t>
  </si>
  <si>
    <t>1890027</t>
  </si>
  <si>
    <t>109100001</t>
  </si>
  <si>
    <t>1640001</t>
  </si>
  <si>
    <t>620003</t>
  </si>
  <si>
    <t>101350001</t>
  </si>
  <si>
    <t>104530001</t>
  </si>
  <si>
    <t>106550001</t>
  </si>
  <si>
    <t>102730002</t>
  </si>
  <si>
    <t>1890017</t>
  </si>
  <si>
    <t>105780002</t>
  </si>
  <si>
    <t>1280001</t>
  </si>
  <si>
    <t>109350001</t>
  </si>
  <si>
    <t>101890001</t>
  </si>
  <si>
    <t>1290004</t>
  </si>
  <si>
    <t>1030009</t>
  </si>
  <si>
    <t>4000001</t>
  </si>
  <si>
    <t>1910047</t>
  </si>
  <si>
    <t>101000001</t>
  </si>
  <si>
    <t>103410001</t>
  </si>
  <si>
    <t>108250001</t>
  </si>
  <si>
    <t>1890014</t>
  </si>
  <si>
    <t>2120010</t>
  </si>
  <si>
    <t>2120006</t>
  </si>
  <si>
    <t>1940020</t>
  </si>
  <si>
    <t>5560002</t>
  </si>
  <si>
    <t>1890008</t>
  </si>
  <si>
    <t>80001</t>
  </si>
  <si>
    <t>106050001</t>
  </si>
  <si>
    <t>107720001</t>
  </si>
  <si>
    <t>2120001</t>
  </si>
  <si>
    <t>101290002</t>
  </si>
  <si>
    <t>108980001</t>
  </si>
  <si>
    <t>4840013</t>
  </si>
  <si>
    <t>100720001</t>
  </si>
  <si>
    <t>102870001</t>
  </si>
  <si>
    <t>107310001</t>
  </si>
  <si>
    <t>1760027</t>
  </si>
  <si>
    <t>1890006</t>
  </si>
  <si>
    <t>1890025</t>
  </si>
  <si>
    <t>1910006</t>
  </si>
  <si>
    <t>103540002</t>
  </si>
  <si>
    <t>1760022</t>
  </si>
  <si>
    <t>104870001</t>
  </si>
  <si>
    <t>100740001</t>
  </si>
  <si>
    <t>1170024</t>
  </si>
  <si>
    <t>100580003</t>
  </si>
  <si>
    <t>100470002</t>
  </si>
  <si>
    <t>540001</t>
  </si>
  <si>
    <t>104360002</t>
  </si>
  <si>
    <t>650002</t>
  </si>
  <si>
    <t>101460001</t>
  </si>
  <si>
    <t>3590001</t>
  </si>
  <si>
    <t>2890002</t>
  </si>
  <si>
    <t>500010004</t>
  </si>
  <si>
    <t>3350001</t>
  </si>
  <si>
    <t>101040001</t>
  </si>
  <si>
    <t>bs-t</t>
  </si>
  <si>
    <t>102430001</t>
  </si>
  <si>
    <t>109480001</t>
  </si>
  <si>
    <t>3960001</t>
  </si>
  <si>
    <t>1940018</t>
  </si>
  <si>
    <t>2360001</t>
  </si>
  <si>
    <t>101210001</t>
  </si>
  <si>
    <t>107020001</t>
  </si>
  <si>
    <t>100210001</t>
  </si>
  <si>
    <t>1700013</t>
  </si>
  <si>
    <t>1210001</t>
  </si>
  <si>
    <t>4840026</t>
  </si>
  <si>
    <t>107000002</t>
  </si>
  <si>
    <t>1940021</t>
  </si>
  <si>
    <t>1910051</t>
  </si>
  <si>
    <t>107420001</t>
  </si>
  <si>
    <t>1180004</t>
  </si>
  <si>
    <t>101070001</t>
  </si>
  <si>
    <t>101100001</t>
  </si>
  <si>
    <t>1080001</t>
  </si>
  <si>
    <t>109290001</t>
  </si>
  <si>
    <t>1930105</t>
  </si>
  <si>
    <t>1960007</t>
  </si>
  <si>
    <t>100700002</t>
  </si>
  <si>
    <t>2160003</t>
  </si>
  <si>
    <t>103090002</t>
  </si>
  <si>
    <t>101120001</t>
  </si>
  <si>
    <t>1750004</t>
  </si>
  <si>
    <t>3900013</t>
  </si>
  <si>
    <t>109530001</t>
  </si>
  <si>
    <t>2750003</t>
  </si>
  <si>
    <t>108420001</t>
  </si>
  <si>
    <t>107360001</t>
  </si>
  <si>
    <t>101810001</t>
  </si>
  <si>
    <t>109450002</t>
  </si>
  <si>
    <t>103040002</t>
  </si>
  <si>
    <t>106200001</t>
  </si>
  <si>
    <t>2890001</t>
  </si>
  <si>
    <t>500480002</t>
  </si>
  <si>
    <t>100520001</t>
  </si>
  <si>
    <t>3960009</t>
  </si>
  <si>
    <t>104490001</t>
  </si>
  <si>
    <t>102290001</t>
  </si>
  <si>
    <t>4640001</t>
  </si>
  <si>
    <t>1420006</t>
  </si>
  <si>
    <t>3480002</t>
  </si>
  <si>
    <t>2760001</t>
  </si>
  <si>
    <t>106060001</t>
  </si>
  <si>
    <t>1900011</t>
  </si>
  <si>
    <t>105470001</t>
  </si>
  <si>
    <t>1230001</t>
  </si>
  <si>
    <t>101230001</t>
  </si>
  <si>
    <t>1890012</t>
  </si>
  <si>
    <t>105670002</t>
  </si>
  <si>
    <t>105650001</t>
  </si>
  <si>
    <t>100700001</t>
  </si>
  <si>
    <t>1890038</t>
  </si>
  <si>
    <t>103100001</t>
  </si>
  <si>
    <t>1890037</t>
  </si>
  <si>
    <t>1750003</t>
  </si>
  <si>
    <t>750001</t>
  </si>
  <si>
    <t>3500001</t>
  </si>
  <si>
    <t>1150001</t>
  </si>
  <si>
    <t>430001</t>
  </si>
  <si>
    <t>3170003</t>
  </si>
  <si>
    <t>100860001</t>
  </si>
  <si>
    <t>1960027</t>
  </si>
  <si>
    <t>1750001</t>
  </si>
  <si>
    <t>4760001</t>
  </si>
  <si>
    <t>1810062</t>
  </si>
  <si>
    <t>104400001</t>
  </si>
  <si>
    <t>1915180</t>
  </si>
  <si>
    <t>3990001</t>
  </si>
  <si>
    <t>2690001</t>
  </si>
  <si>
    <t>102850001</t>
  </si>
  <si>
    <t>1890018</t>
  </si>
  <si>
    <t>930001</t>
  </si>
  <si>
    <t>1040001</t>
  </si>
  <si>
    <t>100490001</t>
  </si>
  <si>
    <t>2680001</t>
  </si>
  <si>
    <t>1700039</t>
  </si>
  <si>
    <t>104050002</t>
  </si>
  <si>
    <t>102730003</t>
  </si>
  <si>
    <t>HXJ</t>
  </si>
  <si>
    <t>500020001</t>
  </si>
  <si>
    <t>1770001</t>
  </si>
  <si>
    <t>1580001</t>
  </si>
  <si>
    <t>1430004</t>
  </si>
  <si>
    <t>102880002</t>
  </si>
  <si>
    <t>200001</t>
  </si>
  <si>
    <t>1890034</t>
  </si>
  <si>
    <t>1913901</t>
  </si>
  <si>
    <t>106530001</t>
  </si>
  <si>
    <t>105340001</t>
  </si>
  <si>
    <t>1740055</t>
  </si>
  <si>
    <t>1850001</t>
  </si>
  <si>
    <t>1960001</t>
  </si>
  <si>
    <t>104710001</t>
  </si>
  <si>
    <t>500350001</t>
  </si>
  <si>
    <t>105290001</t>
  </si>
  <si>
    <t>1960002</t>
  </si>
  <si>
    <t>1890035</t>
  </si>
  <si>
    <t>1700038</t>
  </si>
  <si>
    <t>1200001</t>
  </si>
  <si>
    <t>1910004</t>
  </si>
  <si>
    <t>560001</t>
  </si>
  <si>
    <t>108980002</t>
  </si>
  <si>
    <t>3450001</t>
  </si>
  <si>
    <t>1170040</t>
  </si>
  <si>
    <t>640002</t>
  </si>
  <si>
    <t>102270002</t>
  </si>
  <si>
    <t>1960025</t>
  </si>
  <si>
    <t>1930013</t>
  </si>
  <si>
    <t>103540005</t>
  </si>
  <si>
    <t>100900001</t>
  </si>
  <si>
    <t>1740021</t>
  </si>
  <si>
    <t>1140001</t>
  </si>
  <si>
    <t>1700018</t>
  </si>
  <si>
    <t>1760029</t>
  </si>
  <si>
    <t>100150001</t>
  </si>
  <si>
    <t>110180001</t>
  </si>
  <si>
    <t>3440002</t>
  </si>
  <si>
    <t>103920002</t>
  </si>
  <si>
    <t>1450001</t>
  </si>
  <si>
    <t>1170028</t>
  </si>
  <si>
    <t>103820001</t>
  </si>
  <si>
    <t>100540001</t>
  </si>
  <si>
    <t>3420001</t>
  </si>
  <si>
    <t>2520004</t>
  </si>
  <si>
    <t>108230001</t>
  </si>
  <si>
    <t>1170112</t>
  </si>
  <si>
    <t>105300001</t>
  </si>
  <si>
    <t>1810023</t>
  </si>
  <si>
    <t>500750001</t>
  </si>
  <si>
    <t>2400002</t>
  </si>
  <si>
    <t>1830001</t>
  </si>
  <si>
    <t>101410002</t>
  </si>
  <si>
    <t>108480001</t>
  </si>
  <si>
    <t>110050001</t>
  </si>
  <si>
    <t>103860001</t>
  </si>
  <si>
    <t>1170041</t>
  </si>
  <si>
    <t>107660002</t>
  </si>
  <si>
    <t>104570001</t>
  </si>
  <si>
    <t>106760001</t>
  </si>
  <si>
    <t>1890100</t>
  </si>
  <si>
    <t>104090001</t>
  </si>
  <si>
    <t>102530001</t>
  </si>
  <si>
    <t>100910001</t>
  </si>
  <si>
    <t>1810116</t>
  </si>
  <si>
    <t>1940203</t>
  </si>
  <si>
    <t>106930001</t>
  </si>
  <si>
    <t>1180006</t>
  </si>
  <si>
    <t>104450001</t>
  </si>
  <si>
    <t>1140002</t>
  </si>
  <si>
    <t>1810031</t>
  </si>
  <si>
    <t>106540001</t>
  </si>
  <si>
    <t>1900012</t>
  </si>
  <si>
    <t>102490001</t>
  </si>
  <si>
    <t>130001</t>
  </si>
  <si>
    <t>100120001</t>
  </si>
  <si>
    <t>3340003</t>
  </si>
  <si>
    <t>102060001</t>
  </si>
  <si>
    <t>4510001</t>
  </si>
  <si>
    <t>104100001</t>
  </si>
  <si>
    <t>1170013</t>
  </si>
  <si>
    <t>1760001</t>
  </si>
  <si>
    <t>103620001</t>
  </si>
  <si>
    <t>1810037</t>
  </si>
  <si>
    <t>1760010</t>
  </si>
  <si>
    <t>105600002</t>
  </si>
  <si>
    <t>103730001</t>
  </si>
  <si>
    <t>2410001</t>
  </si>
  <si>
    <t>100300001</t>
  </si>
  <si>
    <t>2560001</t>
  </si>
  <si>
    <t>3410001</t>
  </si>
  <si>
    <t>102450001</t>
  </si>
  <si>
    <t>105430001</t>
  </si>
  <si>
    <t>107530003</t>
  </si>
  <si>
    <t>104320002</t>
  </si>
  <si>
    <t>108400001</t>
  </si>
  <si>
    <t>102000001</t>
  </si>
  <si>
    <t>2300002</t>
  </si>
  <si>
    <t>1890036</t>
  </si>
  <si>
    <t>105600003</t>
  </si>
  <si>
    <t>106680002</t>
  </si>
  <si>
    <t>101920002</t>
  </si>
  <si>
    <t>100640001</t>
  </si>
  <si>
    <t>103550001</t>
  </si>
  <si>
    <t>4520001</t>
  </si>
  <si>
    <t>3160009</t>
  </si>
  <si>
    <t>4890002</t>
  </si>
  <si>
    <t>4840018</t>
  </si>
  <si>
    <t>1750010</t>
  </si>
  <si>
    <t>105310001</t>
  </si>
  <si>
    <t>106280001</t>
  </si>
  <si>
    <t>109290002</t>
  </si>
  <si>
    <t>440001</t>
  </si>
  <si>
    <t>107490001</t>
  </si>
  <si>
    <t>1740008</t>
  </si>
  <si>
    <t>100260001</t>
  </si>
  <si>
    <t>101290001</t>
  </si>
  <si>
    <t>109010001</t>
  </si>
  <si>
    <t>104130001</t>
  </si>
  <si>
    <t>1920008</t>
  </si>
  <si>
    <t>101010001</t>
  </si>
  <si>
    <t>101820001</t>
  </si>
  <si>
    <t>103400001</t>
  </si>
  <si>
    <t>2740002</t>
  </si>
  <si>
    <t>3900036</t>
  </si>
  <si>
    <t>4570001</t>
  </si>
  <si>
    <t>1900010</t>
  </si>
  <si>
    <t>104920001</t>
  </si>
  <si>
    <t>103560001</t>
  </si>
  <si>
    <t>1740033</t>
  </si>
  <si>
    <t>100650002</t>
  </si>
  <si>
    <t>1740038</t>
  </si>
  <si>
    <t>1900001</t>
  </si>
  <si>
    <t>560009</t>
  </si>
  <si>
    <t>1915270</t>
  </si>
  <si>
    <t>1740017</t>
  </si>
  <si>
    <t>101360001</t>
  </si>
  <si>
    <t>2350002</t>
  </si>
  <si>
    <t>108630002</t>
  </si>
  <si>
    <t>1740016</t>
  </si>
  <si>
    <t>101590001</t>
  </si>
  <si>
    <t>4840002</t>
  </si>
  <si>
    <t>1810054</t>
  </si>
  <si>
    <t>108290002</t>
  </si>
  <si>
    <t>1810027</t>
  </si>
  <si>
    <t>102260001</t>
  </si>
  <si>
    <t>1850002</t>
  </si>
  <si>
    <t>107760001</t>
  </si>
  <si>
    <t>108630001</t>
  </si>
  <si>
    <t>H8</t>
  </si>
  <si>
    <t>500280001</t>
  </si>
  <si>
    <t>2850001</t>
  </si>
  <si>
    <t>3010001</t>
  </si>
  <si>
    <t>2750001</t>
  </si>
  <si>
    <t>410002</t>
  </si>
  <si>
    <t>3600001</t>
  </si>
  <si>
    <t>500080001</t>
  </si>
  <si>
    <t>530001</t>
  </si>
  <si>
    <t>180001</t>
  </si>
  <si>
    <t>650001</t>
  </si>
  <si>
    <t>104670001</t>
  </si>
  <si>
    <t>1960107</t>
  </si>
  <si>
    <t>1100002</t>
  </si>
  <si>
    <t>2840001</t>
  </si>
  <si>
    <t>1800001</t>
  </si>
  <si>
    <t>106500002</t>
  </si>
  <si>
    <t>350001</t>
  </si>
  <si>
    <t>2580001</t>
  </si>
  <si>
    <t>1130001</t>
  </si>
  <si>
    <t>3870009</t>
  </si>
  <si>
    <t>760001</t>
  </si>
  <si>
    <t>1570001</t>
  </si>
  <si>
    <t>100100001</t>
  </si>
  <si>
    <t>2970007</t>
  </si>
  <si>
    <t>100820001</t>
  </si>
  <si>
    <t>1980001</t>
  </si>
  <si>
    <t>1910002</t>
  </si>
  <si>
    <t>105780001</t>
  </si>
  <si>
    <t>1910029</t>
  </si>
  <si>
    <t>102040001</t>
  </si>
  <si>
    <t>1910035</t>
  </si>
  <si>
    <t>500310001</t>
  </si>
  <si>
    <t>3870010</t>
  </si>
  <si>
    <t>101700001</t>
  </si>
  <si>
    <t>2970010</t>
  </si>
  <si>
    <t>1960010</t>
  </si>
  <si>
    <t>2500001</t>
  </si>
  <si>
    <t>109270001</t>
  </si>
  <si>
    <t>107530001</t>
  </si>
  <si>
    <t>1700043</t>
  </si>
  <si>
    <t>2420001</t>
  </si>
  <si>
    <t>1950010</t>
  </si>
  <si>
    <t>104620001</t>
  </si>
  <si>
    <t>1890001</t>
  </si>
  <si>
    <t>106160002</t>
  </si>
  <si>
    <t>103590002</t>
  </si>
  <si>
    <t>2660001</t>
  </si>
  <si>
    <t>1420005</t>
  </si>
  <si>
    <t>1964842</t>
  </si>
  <si>
    <t>1890004</t>
  </si>
  <si>
    <t>106710001</t>
  </si>
  <si>
    <t>3260001</t>
  </si>
  <si>
    <t>3870014</t>
  </si>
  <si>
    <t>106690001</t>
  </si>
  <si>
    <t>104900001</t>
  </si>
  <si>
    <t>4840031</t>
  </si>
  <si>
    <t>3870015</t>
  </si>
  <si>
    <t>1910050</t>
  </si>
  <si>
    <t>106710002</t>
  </si>
  <si>
    <t>1910017</t>
  </si>
  <si>
    <t>109190002</t>
  </si>
  <si>
    <t>104540002</t>
  </si>
  <si>
    <t>1900014</t>
  </si>
  <si>
    <t>1700028</t>
  </si>
  <si>
    <t>101090001</t>
  </si>
  <si>
    <t>1760003</t>
  </si>
  <si>
    <t>103540001</t>
  </si>
  <si>
    <t>3250001</t>
  </si>
  <si>
    <t>105360002</t>
  </si>
  <si>
    <t>1914596</t>
  </si>
  <si>
    <t>101080001</t>
  </si>
  <si>
    <t>2300001</t>
  </si>
  <si>
    <t>1700034</t>
  </si>
  <si>
    <t>102900001</t>
  </si>
  <si>
    <t>1130002</t>
  </si>
  <si>
    <t>101260001</t>
  </si>
  <si>
    <t>1910013</t>
  </si>
  <si>
    <t>105820001</t>
  </si>
  <si>
    <t>1912798</t>
  </si>
  <si>
    <t>103040001</t>
  </si>
  <si>
    <t>100720002</t>
  </si>
  <si>
    <t>1960110</t>
  </si>
  <si>
    <t>102650001</t>
  </si>
  <si>
    <t>3960002</t>
  </si>
  <si>
    <t>100230001</t>
  </si>
  <si>
    <t>105840001</t>
  </si>
  <si>
    <t>600003</t>
  </si>
  <si>
    <t>500070001</t>
  </si>
  <si>
    <t>102480002</t>
  </si>
  <si>
    <t>bp-p</t>
  </si>
  <si>
    <t>4840005</t>
  </si>
  <si>
    <t>107220001</t>
  </si>
  <si>
    <t>3570001</t>
  </si>
  <si>
    <t>5970001</t>
  </si>
  <si>
    <t>3270001</t>
  </si>
  <si>
    <t>100690001</t>
  </si>
  <si>
    <t>1960003</t>
  </si>
  <si>
    <t>2560003</t>
  </si>
  <si>
    <t>100940001</t>
  </si>
  <si>
    <t>109490001</t>
  </si>
  <si>
    <t>501170001</t>
  </si>
  <si>
    <t>102040002</t>
  </si>
  <si>
    <t>1170130</t>
  </si>
  <si>
    <t>109370001</t>
  </si>
  <si>
    <t>HXPS</t>
  </si>
  <si>
    <t>370007</t>
  </si>
  <si>
    <t>500650001</t>
  </si>
  <si>
    <t>520001</t>
  </si>
  <si>
    <t>500220001</t>
  </si>
  <si>
    <t>500730001</t>
  </si>
  <si>
    <t>680004</t>
  </si>
  <si>
    <t>PS8</t>
  </si>
  <si>
    <t>500450001</t>
  </si>
  <si>
    <t>500890001</t>
  </si>
  <si>
    <t>3230001</t>
  </si>
  <si>
    <t>1480006</t>
  </si>
  <si>
    <t>501290001</t>
  </si>
  <si>
    <t>JXPS</t>
  </si>
  <si>
    <t>1170022</t>
  </si>
  <si>
    <t>G8</t>
  </si>
  <si>
    <t>106500004</t>
  </si>
  <si>
    <t>Total bmh-t</t>
  </si>
  <si>
    <t>Total bp-p</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</si>
</sst>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000"/>
    <numFmt numFmtId="166" formatCode="000000000"/>
    <numFmt numFmtId="167" formatCode="mmm\-yyyy"/>
    <numFmt numFmtId="168" formatCode="[$-C0A]mmmm\-yyyy;@"/>
  </numFmts>
  <fonts count="23" x14ac:knownFonts="1">
    <font>
      <sz val="10"/>
      <name val="Arial"/>
    </font>
    <font>
      <sz val="10"/>
      <name val="Arial"/>
      <family val="2"/>
    </font>
    <font>
      <sz val="8"/>
      <name val="Arial"/>
      <family val="2"/>
    </font>
    <font>
      <sz val="8"/>
      <color indexed="81"/>
      <name val="Tahoma"/>
      <family val="2"/>
    </font>
    <font>
      <b/>
      <sz val="8"/>
      <color indexed="81"/>
      <name val="Tahoma"/>
      <family val="2"/>
    </font>
    <font>
      <b/>
      <sz val="8"/>
      <color indexed="10"/>
      <name val="Tahoma"/>
      <family val="2"/>
    </font>
    <font>
      <b/>
      <sz val="14"/>
      <color indexed="12"/>
      <name val="Trebuchet MS"/>
      <family val="2"/>
    </font>
    <font>
      <sz val="10"/>
      <color indexed="12"/>
      <name val="Arial"/>
      <family val="2"/>
    </font>
    <font>
      <b/>
      <sz val="10"/>
      <color indexed="10"/>
      <name val="Arial"/>
      <family val="2"/>
    </font>
    <font>
      <sz val="10"/>
      <color indexed="8"/>
      <name val="Arial"/>
      <family val="2"/>
    </font>
    <font>
      <b/>
      <sz val="14"/>
      <color indexed="12"/>
      <name val="Calibri"/>
      <family val="2"/>
    </font>
    <font>
      <sz val="10"/>
      <name val="Calibri"/>
      <family val="2"/>
    </font>
    <font>
      <i/>
      <sz val="10"/>
      <color indexed="12"/>
      <name val="Calibri"/>
      <family val="2"/>
    </font>
    <font>
      <b/>
      <u/>
      <sz val="10"/>
      <name val="Calibri"/>
      <family val="2"/>
    </font>
    <font>
      <u/>
      <sz val="10"/>
      <name val="Calibri"/>
      <family val="2"/>
    </font>
    <font>
      <b/>
      <i/>
      <sz val="10"/>
      <name val="Calibri"/>
      <family val="2"/>
    </font>
    <font>
      <b/>
      <sz val="9"/>
      <color indexed="12"/>
      <name val="Calibri"/>
      <family val="2"/>
    </font>
    <font>
      <sz val="10"/>
      <color indexed="10"/>
      <name val="Arial"/>
      <family val="2"/>
    </font>
    <font>
      <sz val="10"/>
      <color theme="0"/>
      <name val="Calibri"/>
      <family val="2"/>
    </font>
    <font>
      <b/>
      <sz val="10"/>
      <color rgb="FFFF0000"/>
      <name val="Calibri"/>
      <family val="2"/>
    </font>
    <font>
      <b/>
      <i/>
      <sz val="10"/>
      <color rgb="FFFF0000"/>
      <name val="Calibri"/>
      <family val="2"/>
    </font>
    <font>
      <b/>
      <sz val="9"/>
      <color rgb="FFFF0000"/>
      <name val="Calibri"/>
      <family val="2"/>
    </font>
    <font>
      <sz val="9"/>
      <name val="Calibri"/>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79998168889431442"/>
        <bgColor indexed="64"/>
      </patternFill>
    </fill>
  </fills>
  <borders count="19">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5"/>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style="thin">
        <color indexed="8"/>
      </left>
      <right style="thin">
        <color indexed="8"/>
      </right>
      <top/>
      <bottom/>
      <diagonal/>
    </border>
  </borders>
  <cellStyleXfs count="1">
    <xf numFmtId="0" fontId="0" fillId="0" borderId="0"/>
  </cellStyleXfs>
  <cellXfs count="106">
    <xf numFmtId="0" fontId="0" fillId="0" borderId="0" xfId="0"/>
    <xf numFmtId="0" fontId="0" fillId="2" borderId="0" xfId="0" applyFill="1"/>
    <xf numFmtId="0" fontId="1" fillId="2" borderId="0" xfId="0" applyFont="1" applyFill="1"/>
    <xf numFmtId="0" fontId="8" fillId="2" borderId="0" xfId="0" applyFont="1" applyFill="1"/>
    <xf numFmtId="0" fontId="0" fillId="2" borderId="0" xfId="0" applyFill="1" applyBorder="1"/>
    <xf numFmtId="0" fontId="9" fillId="3" borderId="1" xfId="0" applyFont="1" applyFill="1" applyBorder="1"/>
    <xf numFmtId="0" fontId="8" fillId="3" borderId="1" xfId="0" applyFont="1" applyFill="1" applyBorder="1"/>
    <xf numFmtId="0" fontId="9" fillId="3" borderId="2" xfId="0" applyFont="1" applyFill="1" applyBorder="1"/>
    <xf numFmtId="0" fontId="9" fillId="3" borderId="3" xfId="0" applyFont="1" applyFill="1" applyBorder="1" applyAlignment="1">
      <alignment horizontal="left" indent="1"/>
    </xf>
    <xf numFmtId="0" fontId="9" fillId="3" borderId="0" xfId="0" applyFont="1" applyFill="1" applyBorder="1"/>
    <xf numFmtId="0" fontId="9" fillId="3" borderId="4" xfId="0" applyFont="1" applyFill="1" applyBorder="1"/>
    <xf numFmtId="0" fontId="9" fillId="3" borderId="3" xfId="0" applyFont="1" applyFill="1" applyBorder="1"/>
    <xf numFmtId="0" fontId="7" fillId="3" borderId="3" xfId="0" applyFont="1" applyFill="1" applyBorder="1" applyAlignment="1">
      <alignment horizontal="right"/>
    </xf>
    <xf numFmtId="0" fontId="9" fillId="3" borderId="0" xfId="0" applyFont="1" applyFill="1" applyBorder="1" applyAlignment="1">
      <alignment horizontal="left" indent="1"/>
    </xf>
    <xf numFmtId="0" fontId="9" fillId="3" borderId="5" xfId="0" applyFont="1" applyFill="1" applyBorder="1"/>
    <xf numFmtId="0" fontId="9" fillId="3" borderId="6" xfId="0" applyFont="1" applyFill="1" applyBorder="1"/>
    <xf numFmtId="0" fontId="9" fillId="3" borderId="7" xfId="0" applyFont="1" applyFill="1" applyBorder="1"/>
    <xf numFmtId="0" fontId="17" fillId="3" borderId="0" xfId="0" applyFont="1" applyFill="1" applyBorder="1" applyAlignment="1">
      <alignment horizontal="left" indent="1"/>
    </xf>
    <xf numFmtId="0" fontId="17" fillId="3" borderId="0" xfId="0" applyFont="1" applyFill="1" applyBorder="1"/>
    <xf numFmtId="0" fontId="17" fillId="3" borderId="4" xfId="0" applyFont="1" applyFill="1" applyBorder="1"/>
    <xf numFmtId="168" fontId="6" fillId="3" borderId="8" xfId="0" applyNumberFormat="1" applyFont="1" applyFill="1" applyBorder="1" applyAlignment="1">
      <alignment horizontal="right"/>
    </xf>
    <xf numFmtId="0" fontId="0" fillId="0" borderId="10" xfId="0" applyBorder="1"/>
    <xf numFmtId="0" fontId="0" fillId="0" borderId="9" xfId="0" pivotButton="1" applyBorder="1"/>
    <xf numFmtId="0" fontId="0" fillId="0" borderId="11" xfId="0" applyBorder="1"/>
    <xf numFmtId="0" fontId="0" fillId="0" borderId="12" xfId="0" applyBorder="1"/>
    <xf numFmtId="0" fontId="0" fillId="0" borderId="13" xfId="0" applyBorder="1"/>
    <xf numFmtId="0" fontId="0" fillId="0" borderId="14" xfId="0" applyNumberFormat="1" applyBorder="1"/>
    <xf numFmtId="0" fontId="16" fillId="0" borderId="0" xfId="0" applyFont="1" applyFill="1" applyBorder="1" applyAlignment="1">
      <alignment horizontal="center"/>
    </xf>
    <xf numFmtId="164" fontId="16" fillId="0" borderId="0" xfId="0" applyNumberFormat="1" applyFont="1" applyFill="1" applyBorder="1" applyAlignment="1">
      <alignment horizontal="center"/>
    </xf>
    <xf numFmtId="164" fontId="16" fillId="0" borderId="0" xfId="0" applyNumberFormat="1" applyFont="1" applyFill="1" applyBorder="1" applyAlignment="1">
      <alignment horizontal="left"/>
    </xf>
    <xf numFmtId="164" fontId="11" fillId="0" borderId="0" xfId="0" applyNumberFormat="1" applyFont="1" applyFill="1" applyBorder="1" applyAlignment="1">
      <alignment horizontal="right"/>
    </xf>
    <xf numFmtId="17" fontId="15" fillId="0" borderId="0" xfId="0" applyNumberFormat="1" applyFont="1" applyFill="1" applyBorder="1" applyAlignment="1">
      <alignment horizontal="right"/>
    </xf>
    <xf numFmtId="164" fontId="15" fillId="0" borderId="0" xfId="0" applyNumberFormat="1" applyFont="1" applyFill="1" applyBorder="1" applyAlignment="1"/>
    <xf numFmtId="1" fontId="15" fillId="0" borderId="0" xfId="0" applyNumberFormat="1" applyFont="1" applyFill="1" applyBorder="1" applyAlignment="1"/>
    <xf numFmtId="0" fontId="10" fillId="0" borderId="0" xfId="0" applyFont="1" applyFill="1" applyBorder="1" applyAlignment="1"/>
    <xf numFmtId="0" fontId="10" fillId="0" borderId="0" xfId="0" applyFont="1" applyFill="1" applyBorder="1" applyAlignment="1">
      <alignment horizontal="left"/>
    </xf>
    <xf numFmtId="166" fontId="11" fillId="0" borderId="0" xfId="0" applyNumberFormat="1" applyFont="1" applyFill="1" applyBorder="1" applyAlignment="1">
      <alignment horizontal="right"/>
    </xf>
    <xf numFmtId="17" fontId="10" fillId="0" borderId="0" xfId="0" applyNumberFormat="1" applyFont="1" applyFill="1" applyBorder="1" applyAlignment="1">
      <alignment horizontal="right"/>
    </xf>
    <xf numFmtId="0" fontId="11" fillId="0" borderId="0" xfId="0" applyFont="1" applyFill="1" applyBorder="1" applyAlignment="1">
      <alignment horizontal="right"/>
    </xf>
    <xf numFmtId="0" fontId="18" fillId="0" borderId="0" xfId="0" applyFont="1" applyFill="1" applyBorder="1" applyAlignment="1"/>
    <xf numFmtId="0" fontId="11" fillId="0" borderId="0" xfId="0" applyFont="1" applyFill="1" applyBorder="1" applyAlignment="1">
      <alignment horizontal="left"/>
    </xf>
    <xf numFmtId="0" fontId="11" fillId="0" borderId="0" xfId="0" applyFont="1" applyFill="1" applyBorder="1" applyAlignment="1"/>
    <xf numFmtId="167" fontId="10" fillId="0" borderId="0" xfId="0" applyNumberFormat="1" applyFont="1" applyFill="1" applyBorder="1" applyAlignment="1">
      <alignment horizontal="left"/>
    </xf>
    <xf numFmtId="0" fontId="12" fillId="0" borderId="0" xfId="0" applyFont="1" applyFill="1" applyBorder="1" applyAlignment="1"/>
    <xf numFmtId="0" fontId="12" fillId="0" borderId="0" xfId="0" applyFont="1" applyFill="1" applyBorder="1" applyAlignment="1">
      <alignment horizontal="left"/>
    </xf>
    <xf numFmtId="17" fontId="11" fillId="0" borderId="0" xfId="0" applyNumberFormat="1" applyFont="1" applyFill="1" applyBorder="1" applyAlignment="1">
      <alignment horizontal="right"/>
    </xf>
    <xf numFmtId="166" fontId="11" fillId="0" borderId="0" xfId="0" applyNumberFormat="1" applyFont="1" applyFill="1" applyBorder="1" applyAlignment="1"/>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left"/>
    </xf>
    <xf numFmtId="166" fontId="16" fillId="0" borderId="0" xfId="0" applyNumberFormat="1" applyFont="1" applyFill="1" applyBorder="1" applyAlignment="1">
      <alignment horizontal="center"/>
    </xf>
    <xf numFmtId="17" fontId="16" fillId="0" borderId="0" xfId="0" applyNumberFormat="1" applyFont="1" applyFill="1" applyBorder="1" applyAlignment="1">
      <alignment horizontal="center"/>
    </xf>
    <xf numFmtId="164" fontId="16" fillId="0" borderId="0" xfId="0" applyNumberFormat="1" applyFont="1" applyFill="1" applyBorder="1" applyAlignment="1">
      <alignment horizontal="right"/>
    </xf>
    <xf numFmtId="164" fontId="19" fillId="0" borderId="0" xfId="0" applyNumberFormat="1" applyFont="1" applyFill="1" applyBorder="1" applyAlignment="1">
      <alignment horizontal="right"/>
    </xf>
    <xf numFmtId="164" fontId="20" fillId="0" borderId="0" xfId="0" applyNumberFormat="1" applyFont="1" applyFill="1" applyBorder="1" applyAlignment="1"/>
    <xf numFmtId="1" fontId="20" fillId="0" borderId="0" xfId="0" applyNumberFormat="1" applyFont="1" applyFill="1" applyBorder="1" applyAlignment="1"/>
    <xf numFmtId="164" fontId="21" fillId="0" borderId="0" xfId="0" applyNumberFormat="1" applyFont="1" applyFill="1" applyBorder="1" applyAlignment="1">
      <alignment horizontal="center"/>
    </xf>
    <xf numFmtId="166" fontId="11" fillId="7" borderId="0" xfId="0" applyNumberFormat="1" applyFont="1" applyFill="1" applyBorder="1" applyAlignment="1">
      <alignment horizontal="right"/>
    </xf>
    <xf numFmtId="164" fontId="11" fillId="7" borderId="0" xfId="0" applyNumberFormat="1" applyFont="1" applyFill="1" applyBorder="1" applyAlignment="1">
      <alignment horizontal="right"/>
    </xf>
    <xf numFmtId="0" fontId="11" fillId="7" borderId="0" xfId="0" applyFont="1" applyFill="1" applyBorder="1" applyAlignment="1">
      <alignment horizontal="right"/>
    </xf>
    <xf numFmtId="164" fontId="19" fillId="7" borderId="0" xfId="0" applyNumberFormat="1" applyFont="1" applyFill="1" applyBorder="1" applyAlignment="1">
      <alignment horizontal="right"/>
    </xf>
    <xf numFmtId="0" fontId="11" fillId="7" borderId="0" xfId="0" applyFont="1" applyFill="1" applyBorder="1" applyAlignment="1">
      <alignment horizontal="left"/>
    </xf>
    <xf numFmtId="0" fontId="11" fillId="7" borderId="0" xfId="0" applyFont="1" applyFill="1" applyBorder="1" applyAlignment="1"/>
    <xf numFmtId="17" fontId="11" fillId="7" borderId="0" xfId="0" applyNumberFormat="1" applyFont="1" applyFill="1" applyBorder="1" applyAlignment="1">
      <alignment horizontal="right"/>
    </xf>
    <xf numFmtId="0" fontId="16" fillId="7" borderId="0" xfId="0" applyFont="1" applyFill="1" applyBorder="1" applyAlignment="1"/>
    <xf numFmtId="0" fontId="16" fillId="7" borderId="0" xfId="0" applyFont="1" applyFill="1" applyBorder="1" applyAlignment="1">
      <alignment horizontal="left"/>
    </xf>
    <xf numFmtId="166" fontId="16" fillId="7" borderId="0" xfId="0" applyNumberFormat="1" applyFont="1" applyFill="1" applyBorder="1" applyAlignment="1">
      <alignment horizontal="center"/>
    </xf>
    <xf numFmtId="17" fontId="16" fillId="7" borderId="0" xfId="0" applyNumberFormat="1" applyFont="1" applyFill="1" applyBorder="1" applyAlignment="1">
      <alignment horizontal="center"/>
    </xf>
    <xf numFmtId="0" fontId="16" fillId="7" borderId="0" xfId="0" applyFont="1" applyFill="1" applyBorder="1" applyAlignment="1">
      <alignment horizontal="center"/>
    </xf>
    <xf numFmtId="164" fontId="16" fillId="7" borderId="0" xfId="0" applyNumberFormat="1" applyFont="1" applyFill="1" applyBorder="1" applyAlignment="1"/>
    <xf numFmtId="164" fontId="21" fillId="7" borderId="0" xfId="0" applyNumberFormat="1" applyFont="1" applyFill="1" applyBorder="1" applyAlignment="1"/>
    <xf numFmtId="0" fontId="22" fillId="7" borderId="0" xfId="0" applyFont="1" applyFill="1" applyBorder="1" applyAlignment="1"/>
    <xf numFmtId="0" fontId="22" fillId="7" borderId="0" xfId="0" applyFont="1" applyFill="1" applyBorder="1" applyAlignment="1">
      <alignment horizontal="left"/>
    </xf>
    <xf numFmtId="166" fontId="22" fillId="7" borderId="0" xfId="0" applyNumberFormat="1" applyFont="1" applyFill="1" applyBorder="1" applyAlignment="1">
      <alignment horizontal="right"/>
    </xf>
    <xf numFmtId="17" fontId="22" fillId="7" borderId="0" xfId="0" applyNumberFormat="1" applyFont="1" applyFill="1" applyBorder="1" applyAlignment="1">
      <alignment horizontal="right"/>
    </xf>
    <xf numFmtId="164" fontId="22" fillId="7" borderId="0" xfId="0" applyNumberFormat="1" applyFont="1" applyFill="1" applyBorder="1" applyAlignment="1"/>
    <xf numFmtId="1" fontId="22" fillId="7" borderId="0" xfId="0" applyNumberFormat="1" applyFont="1" applyFill="1" applyBorder="1" applyAlignment="1"/>
    <xf numFmtId="49" fontId="22" fillId="7" borderId="0" xfId="0" applyNumberFormat="1" applyFont="1" applyFill="1" applyBorder="1" applyAlignment="1">
      <alignment horizontal="left"/>
    </xf>
    <xf numFmtId="2" fontId="22" fillId="7" borderId="0" xfId="0" applyNumberFormat="1" applyFont="1" applyFill="1" applyBorder="1" applyAlignment="1"/>
    <xf numFmtId="165" fontId="22" fillId="7" borderId="0" xfId="0" applyNumberFormat="1" applyFont="1" applyFill="1" applyBorder="1" applyAlignment="1">
      <alignment horizontal="right"/>
    </xf>
    <xf numFmtId="164" fontId="22" fillId="7" borderId="0" xfId="0" applyNumberFormat="1" applyFont="1" applyFill="1" applyBorder="1" applyAlignment="1">
      <alignment horizontal="right"/>
    </xf>
    <xf numFmtId="0" fontId="22" fillId="7" borderId="0" xfId="0" applyFont="1" applyFill="1" applyBorder="1" applyAlignment="1">
      <alignment horizontal="right"/>
    </xf>
    <xf numFmtId="164" fontId="21" fillId="7" borderId="0" xfId="0" applyNumberFormat="1" applyFont="1" applyFill="1" applyBorder="1" applyAlignment="1">
      <alignment horizontal="right"/>
    </xf>
    <xf numFmtId="1" fontId="22" fillId="7" borderId="0" xfId="0" applyNumberFormat="1" applyFont="1" applyFill="1" applyBorder="1" applyAlignment="1">
      <alignment horizontal="right"/>
    </xf>
    <xf numFmtId="164" fontId="22" fillId="7" borderId="0" xfId="0" applyNumberFormat="1" applyFont="1" applyFill="1" applyBorder="1"/>
    <xf numFmtId="165" fontId="11" fillId="7" borderId="0" xfId="0" applyNumberFormat="1" applyFont="1" applyFill="1" applyBorder="1" applyAlignment="1">
      <alignment horizontal="right"/>
    </xf>
    <xf numFmtId="1" fontId="11" fillId="7" borderId="0" xfId="0" applyNumberFormat="1" applyFont="1" applyFill="1" applyBorder="1" applyAlignment="1">
      <alignment horizontal="right"/>
    </xf>
    <xf numFmtId="164" fontId="11" fillId="7" borderId="0" xfId="0" applyNumberFormat="1" applyFont="1" applyFill="1" applyBorder="1"/>
    <xf numFmtId="164" fontId="19" fillId="10" borderId="0" xfId="0" applyNumberFormat="1" applyFont="1" applyFill="1" applyBorder="1" applyAlignment="1">
      <alignment horizontal="center"/>
    </xf>
    <xf numFmtId="0" fontId="13" fillId="5" borderId="0" xfId="0" applyFont="1" applyFill="1" applyBorder="1" applyAlignment="1">
      <alignment horizontal="center"/>
    </xf>
    <xf numFmtId="0" fontId="13" fillId="4" borderId="0" xfId="0" applyFont="1" applyFill="1" applyBorder="1" applyAlignment="1">
      <alignment horizontal="center"/>
    </xf>
    <xf numFmtId="0" fontId="14" fillId="4" borderId="0" xfId="0" applyFont="1" applyFill="1" applyBorder="1" applyAlignment="1"/>
    <xf numFmtId="164" fontId="14" fillId="4" borderId="0" xfId="0" applyNumberFormat="1" applyFont="1" applyFill="1" applyBorder="1" applyAlignment="1"/>
    <xf numFmtId="164" fontId="13" fillId="8" borderId="0" xfId="0" applyNumberFormat="1" applyFont="1" applyFill="1" applyBorder="1" applyAlignment="1">
      <alignment horizontal="center"/>
    </xf>
    <xf numFmtId="164" fontId="13" fillId="9" borderId="0" xfId="0" applyNumberFormat="1" applyFont="1" applyFill="1" applyBorder="1" applyAlignment="1">
      <alignment horizontal="center"/>
    </xf>
    <xf numFmtId="0" fontId="13" fillId="6" borderId="0" xfId="0" applyFont="1" applyFill="1" applyBorder="1" applyAlignment="1">
      <alignment horizontal="center"/>
    </xf>
    <xf numFmtId="0" fontId="0" fillId="6" borderId="0" xfId="0" applyFill="1" applyBorder="1" applyAlignment="1">
      <alignment horizontal="center"/>
    </xf>
    <xf numFmtId="0" fontId="0" fillId="0" borderId="15" xfId="0" applyBorder="1"/>
    <xf numFmtId="0" fontId="0" fillId="0" borderId="9" xfId="0" applyBorder="1"/>
    <xf numFmtId="0" fontId="0" fillId="0" borderId="9" xfId="0" applyNumberFormat="1" applyBorder="1"/>
    <xf numFmtId="0" fontId="0" fillId="0" borderId="13" xfId="0" applyNumberFormat="1" applyBorder="1"/>
    <xf numFmtId="0" fontId="0" fillId="0" borderId="16" xfId="0" applyBorder="1"/>
    <xf numFmtId="0" fontId="0" fillId="0" borderId="17" xfId="0" applyBorder="1"/>
    <xf numFmtId="0" fontId="0" fillId="0" borderId="17" xfId="0" applyNumberFormat="1" applyBorder="1"/>
    <xf numFmtId="0" fontId="0" fillId="0" borderId="18" xfId="0" applyNumberFormat="1" applyBorder="1"/>
    <xf numFmtId="0" fontId="0" fillId="0" borderId="11"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6/relationships/attachedToolbars" Target="attachedToolbars.bin"/><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[hatos1803.xlsx]tabhatos!Tabla dinámica1</c:name>
    <c:fmtId val="0"/>
  </c:pivotSource>
  <c:chart>
    <c:title>
      <c:layout/>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s>
    <c:plotArea>
      <c:layout/>
      <c:barChart>
        <c:barDir val="col"/>
        <c:grouping val="clustered"/>
        <c:varyColors val="0"/>
        <c:ser>
          <c:idx val="0"/>
          <c:order val="0"/>
          <c:tx>
            <c:strRef>
              <c:f>tabhatos!$C$1:$C$2</c:f>
              <c:strCache>
                <c:ptCount val="1"/>
                <c:pt idx="0">
                  <c:v>H8</c:v>
                </c:pt>
              </c:strCache>
            </c:strRef>
          </c:tx>
          <c:invertIfNegative val="0"/>
          <c:cat>
            <c:multiLvlStrRef>
              <c:f>tabhatos!$A$3:$B$60</c:f>
              <c:multiLvlStrCache>
                <c:ptCount val="55"/>
                <c:lvl>
                  <c:pt idx="0">
                    <c:v>1700017</c:v>
                  </c:pt>
                  <c:pt idx="1">
                    <c:v>570001</c:v>
                  </c:pt>
                  <c:pt idx="2">
                    <c:v>560002</c:v>
                  </c:pt>
                  <c:pt idx="3">
                    <c:v>106730001</c:v>
                  </c:pt>
                  <c:pt idx="4">
                    <c:v>105290004</c:v>
                  </c:pt>
                  <c:pt idx="5">
                    <c:v>1280001</c:v>
                  </c:pt>
                  <c:pt idx="6">
                    <c:v>80001</c:v>
                  </c:pt>
                  <c:pt idx="7">
                    <c:v>540001</c:v>
                  </c:pt>
                  <c:pt idx="8">
                    <c:v>107020001</c:v>
                  </c:pt>
                  <c:pt idx="9">
                    <c:v>1700013</c:v>
                  </c:pt>
                  <c:pt idx="10">
                    <c:v>107000002</c:v>
                  </c:pt>
                  <c:pt idx="11">
                    <c:v>101070001</c:v>
                  </c:pt>
                  <c:pt idx="12">
                    <c:v>1750004</c:v>
                  </c:pt>
                  <c:pt idx="13">
                    <c:v>105670002</c:v>
                  </c:pt>
                  <c:pt idx="14">
                    <c:v>104400001</c:v>
                  </c:pt>
                  <c:pt idx="15">
                    <c:v>102850001</c:v>
                  </c:pt>
                  <c:pt idx="16">
                    <c:v>105340001</c:v>
                  </c:pt>
                  <c:pt idx="17">
                    <c:v>105290001</c:v>
                  </c:pt>
                  <c:pt idx="18">
                    <c:v>560001</c:v>
                  </c:pt>
                  <c:pt idx="19">
                    <c:v>1170040</c:v>
                  </c:pt>
                  <c:pt idx="20">
                    <c:v>640002</c:v>
                  </c:pt>
                  <c:pt idx="21">
                    <c:v>100900001</c:v>
                  </c:pt>
                  <c:pt idx="22">
                    <c:v>1740021</c:v>
                  </c:pt>
                  <c:pt idx="23">
                    <c:v>1700018</c:v>
                  </c:pt>
                  <c:pt idx="24">
                    <c:v>103820001</c:v>
                  </c:pt>
                  <c:pt idx="25">
                    <c:v>100540001</c:v>
                  </c:pt>
                  <c:pt idx="26">
                    <c:v>2520004</c:v>
                  </c:pt>
                  <c:pt idx="27">
                    <c:v>105300001</c:v>
                  </c:pt>
                  <c:pt idx="28">
                    <c:v>1170041</c:v>
                  </c:pt>
                  <c:pt idx="29">
                    <c:v>102490001</c:v>
                  </c:pt>
                  <c:pt idx="30">
                    <c:v>2560001</c:v>
                  </c:pt>
                  <c:pt idx="31">
                    <c:v>3410001</c:v>
                  </c:pt>
                  <c:pt idx="32">
                    <c:v>105600003</c:v>
                  </c:pt>
                  <c:pt idx="33">
                    <c:v>105310001</c:v>
                  </c:pt>
                  <c:pt idx="34">
                    <c:v>1920008</c:v>
                  </c:pt>
                  <c:pt idx="35">
                    <c:v>100650002</c:v>
                  </c:pt>
                  <c:pt idx="36">
                    <c:v>560009</c:v>
                  </c:pt>
                  <c:pt idx="37">
                    <c:v>1740016</c:v>
                  </c:pt>
                  <c:pt idx="38">
                    <c:v>1800001</c:v>
                  </c:pt>
                  <c:pt idx="39">
                    <c:v>1700043</c:v>
                  </c:pt>
                  <c:pt idx="40">
                    <c:v>104620001</c:v>
                  </c:pt>
                  <c:pt idx="41">
                    <c:v>104540002</c:v>
                  </c:pt>
                  <c:pt idx="42">
                    <c:v>1700028</c:v>
                  </c:pt>
                  <c:pt idx="43">
                    <c:v>1760003</c:v>
                  </c:pt>
                  <c:pt idx="44">
                    <c:v>103540001</c:v>
                  </c:pt>
                  <c:pt idx="45">
                    <c:v>105360002</c:v>
                  </c:pt>
                  <c:pt idx="46">
                    <c:v>1700034</c:v>
                  </c:pt>
                  <c:pt idx="47">
                    <c:v>103040001</c:v>
                  </c:pt>
                  <c:pt idx="48">
                    <c:v>100230001</c:v>
                  </c:pt>
                  <c:pt idx="49">
                    <c:v>102480002</c:v>
                  </c:pt>
                  <c:pt idx="50">
                    <c:v>107220001</c:v>
                  </c:pt>
                  <c:pt idx="51">
                    <c:v>3270001</c:v>
                  </c:pt>
                  <c:pt idx="52">
                    <c:v>100940001</c:v>
                  </c:pt>
                  <c:pt idx="53">
                    <c:v>1170130</c:v>
                  </c:pt>
                  <c:pt idx="54">
                    <c:v>4840005</c:v>
                  </c:pt>
                </c:lvl>
                <c:lvl>
                  <c:pt idx="0">
                    <c:v>bmh-t</c:v>
                  </c:pt>
                  <c:pt idx="54">
                    <c:v>bp-p</c:v>
                  </c:pt>
                </c:lvl>
              </c:multiLvlStrCache>
            </c:multiLvlStrRef>
          </c:cat>
          <c:val>
            <c:numRef>
              <c:f>tabhatos!$C$3:$C$60</c:f>
              <c:numCache>
                <c:formatCode>General</c:formatCode>
                <c:ptCount val="55"/>
                <c:pt idx="0">
                  <c:v>7487.2133333333304</c:v>
                </c:pt>
                <c:pt idx="1">
                  <c:v>5140.0185873605997</c:v>
                </c:pt>
                <c:pt idx="2">
                  <c:v>4265.05</c:v>
                </c:pt>
                <c:pt idx="3">
                  <c:v>6041.7375000000002</c:v>
                </c:pt>
                <c:pt idx="4">
                  <c:v>6711.3936170212801</c:v>
                </c:pt>
                <c:pt idx="5">
                  <c:v>5554.74074074074</c:v>
                </c:pt>
                <c:pt idx="6">
                  <c:v>5911.95652173913</c:v>
                </c:pt>
                <c:pt idx="7">
                  <c:v>6352.8823529411802</c:v>
                </c:pt>
                <c:pt idx="8">
                  <c:v>4671.0222222222201</c:v>
                </c:pt>
                <c:pt idx="9">
                  <c:v>9137.7722772277193</c:v>
                </c:pt>
                <c:pt idx="10">
                  <c:v>3735.2755102040801</c:v>
                </c:pt>
                <c:pt idx="11">
                  <c:v>3546.3829787233999</c:v>
                </c:pt>
                <c:pt idx="12">
                  <c:v>4966.2682926829302</c:v>
                </c:pt>
                <c:pt idx="13">
                  <c:v>4435.1923076923104</c:v>
                </c:pt>
                <c:pt idx="14">
                  <c:v>6187.2206896551697</c:v>
                </c:pt>
                <c:pt idx="15">
                  <c:v>4964.0935251798601</c:v>
                </c:pt>
                <c:pt idx="16">
                  <c:v>6597.7663551401902</c:v>
                </c:pt>
                <c:pt idx="17">
                  <c:v>7432.1282051282096</c:v>
                </c:pt>
                <c:pt idx="18">
                  <c:v>5046.2200303490099</c:v>
                </c:pt>
                <c:pt idx="19">
                  <c:v>6319.1071428571404</c:v>
                </c:pt>
                <c:pt idx="20">
                  <c:v>5216.9736842105303</c:v>
                </c:pt>
                <c:pt idx="21">
                  <c:v>5096.0512820512804</c:v>
                </c:pt>
                <c:pt idx="22">
                  <c:v>4642.6379310344801</c:v>
                </c:pt>
                <c:pt idx="23">
                  <c:v>6670.3898305084704</c:v>
                </c:pt>
                <c:pt idx="24">
                  <c:v>3742.89655172414</c:v>
                </c:pt>
                <c:pt idx="25">
                  <c:v>7759.3134328358201</c:v>
                </c:pt>
                <c:pt idx="26">
                  <c:v>4163.6666666666697</c:v>
                </c:pt>
                <c:pt idx="27">
                  <c:v>6305.5033112582796</c:v>
                </c:pt>
                <c:pt idx="28">
                  <c:v>4753.4042553191503</c:v>
                </c:pt>
                <c:pt idx="29">
                  <c:v>5575.7222222222199</c:v>
                </c:pt>
                <c:pt idx="30">
                  <c:v>6135.3805970149297</c:v>
                </c:pt>
                <c:pt idx="31">
                  <c:v>4711.1750000000002</c:v>
                </c:pt>
                <c:pt idx="32">
                  <c:v>4952.5555555555602</c:v>
                </c:pt>
                <c:pt idx="33">
                  <c:v>5580.3636363636397</c:v>
                </c:pt>
                <c:pt idx="34">
                  <c:v>5987.3023255813996</c:v>
                </c:pt>
                <c:pt idx="35">
                  <c:v>6615.4534883720899</c:v>
                </c:pt>
                <c:pt idx="36">
                  <c:v>6747.1382978723404</c:v>
                </c:pt>
                <c:pt idx="37">
                  <c:v>5238.45</c:v>
                </c:pt>
                <c:pt idx="38">
                  <c:v>8053.8092105263204</c:v>
                </c:pt>
                <c:pt idx="39">
                  <c:v>8653.0136054421801</c:v>
                </c:pt>
                <c:pt idx="40">
                  <c:v>9406.2366548042701</c:v>
                </c:pt>
                <c:pt idx="41">
                  <c:v>7312.4782608695696</c:v>
                </c:pt>
                <c:pt idx="42">
                  <c:v>6517.0909090909099</c:v>
                </c:pt>
                <c:pt idx="43">
                  <c:v>5830.8970588235297</c:v>
                </c:pt>
                <c:pt idx="44">
                  <c:v>6227.9433962264102</c:v>
                </c:pt>
                <c:pt idx="45">
                  <c:v>7201.5918367346903</c:v>
                </c:pt>
                <c:pt idx="46">
                  <c:v>7302.7291666666697</c:v>
                </c:pt>
                <c:pt idx="47">
                  <c:v>6467.5410447761196</c:v>
                </c:pt>
                <c:pt idx="48">
                  <c:v>3826.4166666666702</c:v>
                </c:pt>
                <c:pt idx="49">
                  <c:v>6061.7346938775499</c:v>
                </c:pt>
                <c:pt idx="50">
                  <c:v>6154.8888888888896</c:v>
                </c:pt>
                <c:pt idx="51">
                  <c:v>6637.17821782178</c:v>
                </c:pt>
                <c:pt idx="52">
                  <c:v>6811.7714285714301</c:v>
                </c:pt>
                <c:pt idx="53">
                  <c:v>5607.9384615384597</c:v>
                </c:pt>
                <c:pt idx="54">
                  <c:v>7005.2745098039204</c:v>
                </c:pt>
              </c:numCache>
            </c:numRef>
          </c:val>
        </c:ser>
        <c:dLbls>
          <c:showLegendKey val="0"/>
          <c:showVal val="0"/>
          <c:showCatName val="0"/>
          <c:showSerName val="0"/>
          <c:showPercent val="0"/>
          <c:showBubbleSize val="0"/>
        </c:dLbls>
        <c:gapWidth val="150"/>
        <c:axId val="121187712"/>
        <c:axId val="121201408"/>
      </c:barChart>
      <c:catAx>
        <c:axId val="121187712"/>
        <c:scaling>
          <c:orientation val="minMax"/>
        </c:scaling>
        <c:delete val="0"/>
        <c:axPos val="b"/>
        <c:numFmt formatCode="General" sourceLinked="1"/>
        <c:majorTickMark val="out"/>
        <c:minorTickMark val="none"/>
        <c:tickLblPos val="low"/>
        <c:txPr>
          <a:bodyPr/>
          <a:lstStyle/>
          <a:p>
            <a:pPr>
              <a:defRPr sz="700"/>
            </a:pPr>
            <a:endParaRPr lang="es-MX"/>
          </a:p>
        </c:txPr>
        <c:crossAx val="121201408"/>
        <c:crosses val="autoZero"/>
        <c:auto val="0"/>
        <c:lblAlgn val="ctr"/>
        <c:lblOffset val="100"/>
        <c:noMultiLvlLbl val="0"/>
      </c:catAx>
      <c:valAx>
        <c:axId val="121201408"/>
        <c:scaling>
          <c:orientation val="minMax"/>
        </c:scaling>
        <c:delete val="0"/>
        <c:axPos val="l"/>
        <c:majorGridlines/>
        <c:numFmt formatCode="General" sourceLinked="1"/>
        <c:majorTickMark val="out"/>
        <c:minorTickMark val="none"/>
        <c:tickLblPos val="nextTo"/>
        <c:crossAx val="121187712"/>
        <c:crosses val="autoZero"/>
        <c:crossBetween val="between"/>
      </c:valAx>
    </c:plotArea>
    <c:legend>
      <c:legendPos val="r"/>
      <c:layout/>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HATOS</c:v>
          </c:tx>
          <c:spPr>
            <a:ln w="28575">
              <a:noFill/>
            </a:ln>
          </c:spPr>
          <c:xVal>
            <c:numRef>
              <c:f>datos!$G$12:$G$692</c:f>
              <c:numCache>
                <c:formatCode>0</c:formatCode>
                <c:ptCount val="681"/>
                <c:pt idx="0">
                  <c:v>5928.37876386688</c:v>
                </c:pt>
                <c:pt idx="1">
                  <c:v>5763.1693548387102</c:v>
                </c:pt>
                <c:pt idx="2">
                  <c:v>6924.3464566929097</c:v>
                </c:pt>
                <c:pt idx="3">
                  <c:v>6666.5690376569</c:v>
                </c:pt>
                <c:pt idx="4">
                  <c:v>7115.5663507109002</c:v>
                </c:pt>
                <c:pt idx="5">
                  <c:v>5204.085</c:v>
                </c:pt>
                <c:pt idx="6">
                  <c:v>4931.1836734693898</c:v>
                </c:pt>
                <c:pt idx="7">
                  <c:v>5121.6101694915296</c:v>
                </c:pt>
                <c:pt idx="8">
                  <c:v>6161.0310559006202</c:v>
                </c:pt>
                <c:pt idx="9">
                  <c:v>5128.6216216216199</c:v>
                </c:pt>
                <c:pt idx="10">
                  <c:v>6649.8285714285703</c:v>
                </c:pt>
                <c:pt idx="11">
                  <c:v>3367.1619047619001</c:v>
                </c:pt>
                <c:pt idx="12">
                  <c:v>5464.31</c:v>
                </c:pt>
                <c:pt idx="13">
                  <c:v>6402.7788203753398</c:v>
                </c:pt>
                <c:pt idx="14">
                  <c:v>5985.2051282051298</c:v>
                </c:pt>
                <c:pt idx="15">
                  <c:v>5812.5322580645197</c:v>
                </c:pt>
                <c:pt idx="16">
                  <c:v>5993.2926829268299</c:v>
                </c:pt>
                <c:pt idx="17">
                  <c:v>5026.0975609756097</c:v>
                </c:pt>
                <c:pt idx="18">
                  <c:v>4957.8192771084296</c:v>
                </c:pt>
                <c:pt idx="19">
                  <c:v>7485.6577540107</c:v>
                </c:pt>
                <c:pt idx="20">
                  <c:v>6281.2103746397697</c:v>
                </c:pt>
                <c:pt idx="21">
                  <c:v>6934.65625</c:v>
                </c:pt>
                <c:pt idx="22">
                  <c:v>4296.6913580246901</c:v>
                </c:pt>
                <c:pt idx="23">
                  <c:v>5536.0657894736796</c:v>
                </c:pt>
                <c:pt idx="24">
                  <c:v>5586.5225225225204</c:v>
                </c:pt>
                <c:pt idx="25">
                  <c:v>5734.6744186046499</c:v>
                </c:pt>
                <c:pt idx="26">
                  <c:v>6367.9269005848</c:v>
                </c:pt>
                <c:pt idx="27">
                  <c:v>4967.3690476190504</c:v>
                </c:pt>
                <c:pt idx="28">
                  <c:v>6320.7601476014797</c:v>
                </c:pt>
                <c:pt idx="29">
                  <c:v>7336.0718232044201</c:v>
                </c:pt>
                <c:pt idx="30">
                  <c:v>5952.3979591836696</c:v>
                </c:pt>
                <c:pt idx="31">
                  <c:v>5715.7062146892704</c:v>
                </c:pt>
                <c:pt idx="32">
                  <c:v>4811.556621881</c:v>
                </c:pt>
                <c:pt idx="33">
                  <c:v>5246.9259259259297</c:v>
                </c:pt>
                <c:pt idx="34">
                  <c:v>4449.5</c:v>
                </c:pt>
                <c:pt idx="35">
                  <c:v>5866.9130434782601</c:v>
                </c:pt>
                <c:pt idx="36">
                  <c:v>4706.9698795180702</c:v>
                </c:pt>
                <c:pt idx="37">
                  <c:v>6213.6949152542402</c:v>
                </c:pt>
                <c:pt idx="38">
                  <c:v>6453.1020408163304</c:v>
                </c:pt>
                <c:pt idx="39">
                  <c:v>6902.0077220077201</c:v>
                </c:pt>
                <c:pt idx="40">
                  <c:v>6858.4411764705901</c:v>
                </c:pt>
                <c:pt idx="41">
                  <c:v>6339.1795774647899</c:v>
                </c:pt>
                <c:pt idx="42">
                  <c:v>5156.3368421052601</c:v>
                </c:pt>
                <c:pt idx="43">
                  <c:v>5564.5990629183398</c:v>
                </c:pt>
                <c:pt idx="44">
                  <c:v>3440.61290322581</c:v>
                </c:pt>
                <c:pt idx="45">
                  <c:v>4893.9411764705901</c:v>
                </c:pt>
                <c:pt idx="46">
                  <c:v>4097.9435483871002</c:v>
                </c:pt>
                <c:pt idx="47">
                  <c:v>5246.8333333333303</c:v>
                </c:pt>
                <c:pt idx="48">
                  <c:v>4345.44680851064</c:v>
                </c:pt>
                <c:pt idx="49">
                  <c:v>5323.5447154471503</c:v>
                </c:pt>
                <c:pt idx="50">
                  <c:v>5348.0316455696202</c:v>
                </c:pt>
                <c:pt idx="51">
                  <c:v>3950.5681818181802</c:v>
                </c:pt>
                <c:pt idx="52">
                  <c:v>5100.2857142857101</c:v>
                </c:pt>
                <c:pt idx="53">
                  <c:v>5899.8817204301104</c:v>
                </c:pt>
                <c:pt idx="54">
                  <c:v>5679.8793103448297</c:v>
                </c:pt>
                <c:pt idx="55">
                  <c:v>4651.5022222222196</c:v>
                </c:pt>
                <c:pt idx="56">
                  <c:v>6276.3809523809496</c:v>
                </c:pt>
                <c:pt idx="57">
                  <c:v>6439.8867924528304</c:v>
                </c:pt>
                <c:pt idx="58">
                  <c:v>4327.1284403669697</c:v>
                </c:pt>
                <c:pt idx="59">
                  <c:v>2791.41025641026</c:v>
                </c:pt>
                <c:pt idx="60">
                  <c:v>5441.7906976744198</c:v>
                </c:pt>
                <c:pt idx="61">
                  <c:v>5581.5</c:v>
                </c:pt>
                <c:pt idx="62">
                  <c:v>5574.2959183673502</c:v>
                </c:pt>
                <c:pt idx="63">
                  <c:v>5460.3239436619697</c:v>
                </c:pt>
                <c:pt idx="64">
                  <c:v>4859.2640000000001</c:v>
                </c:pt>
                <c:pt idx="65">
                  <c:v>2950.4285714285702</c:v>
                </c:pt>
                <c:pt idx="66">
                  <c:v>4446.72</c:v>
                </c:pt>
                <c:pt idx="67">
                  <c:v>5901.1317365269497</c:v>
                </c:pt>
                <c:pt idx="68">
                  <c:v>4175.75555555556</c:v>
                </c:pt>
                <c:pt idx="69">
                  <c:v>3585.7638888888901</c:v>
                </c:pt>
                <c:pt idx="70">
                  <c:v>5200.6692307692301</c:v>
                </c:pt>
                <c:pt idx="71">
                  <c:v>4084.4117647058802</c:v>
                </c:pt>
                <c:pt idx="72">
                  <c:v>5056.6538461538503</c:v>
                </c:pt>
                <c:pt idx="73">
                  <c:v>6874.6641509434003</c:v>
                </c:pt>
                <c:pt idx="74">
                  <c:v>5066.45</c:v>
                </c:pt>
                <c:pt idx="75">
                  <c:v>2944.1739130434798</c:v>
                </c:pt>
                <c:pt idx="76">
                  <c:v>3690.8823529411802</c:v>
                </c:pt>
                <c:pt idx="77">
                  <c:v>6072.6052631578996</c:v>
                </c:pt>
                <c:pt idx="78">
                  <c:v>5501.0389610389602</c:v>
                </c:pt>
                <c:pt idx="79">
                  <c:v>7895.7846153846203</c:v>
                </c:pt>
                <c:pt idx="80">
                  <c:v>4573.6107382550299</c:v>
                </c:pt>
                <c:pt idx="81">
                  <c:v>5208.5535714285697</c:v>
                </c:pt>
                <c:pt idx="82">
                  <c:v>4566.8181818181802</c:v>
                </c:pt>
                <c:pt idx="83">
                  <c:v>6845.1016393442596</c:v>
                </c:pt>
                <c:pt idx="84">
                  <c:v>5350.9552238806</c:v>
                </c:pt>
                <c:pt idx="85">
                  <c:v>5736.4144927536199</c:v>
                </c:pt>
                <c:pt idx="86">
                  <c:v>4462.2307692307704</c:v>
                </c:pt>
                <c:pt idx="87">
                  <c:v>4909.5065789473701</c:v>
                </c:pt>
                <c:pt idx="88">
                  <c:v>4061.0259740259698</c:v>
                </c:pt>
                <c:pt idx="89">
                  <c:v>3895.54545454545</c:v>
                </c:pt>
                <c:pt idx="90">
                  <c:v>4779</c:v>
                </c:pt>
                <c:pt idx="91">
                  <c:v>6008.875</c:v>
                </c:pt>
                <c:pt idx="92">
                  <c:v>4562.4285714285697</c:v>
                </c:pt>
                <c:pt idx="93">
                  <c:v>4082.2471910112399</c:v>
                </c:pt>
                <c:pt idx="94">
                  <c:v>3961.2142857142899</c:v>
                </c:pt>
                <c:pt idx="95">
                  <c:v>5462.1411764705899</c:v>
                </c:pt>
                <c:pt idx="96">
                  <c:v>4339.3913043478296</c:v>
                </c:pt>
                <c:pt idx="97">
                  <c:v>6212.74087591241</c:v>
                </c:pt>
                <c:pt idx="98">
                  <c:v>2822.25</c:v>
                </c:pt>
                <c:pt idx="99">
                  <c:v>5830.9095022624397</c:v>
                </c:pt>
                <c:pt idx="100">
                  <c:v>3304.4259259259302</c:v>
                </c:pt>
                <c:pt idx="101">
                  <c:v>4919.7722772277202</c:v>
                </c:pt>
                <c:pt idx="102">
                  <c:v>4899.1935483871002</c:v>
                </c:pt>
                <c:pt idx="103">
                  <c:v>4383.7111111111099</c:v>
                </c:pt>
                <c:pt idx="104">
                  <c:v>5720.5151515151501</c:v>
                </c:pt>
                <c:pt idx="105">
                  <c:v>6389.30588235294</c:v>
                </c:pt>
                <c:pt idx="106">
                  <c:v>4205.1020408163304</c:v>
                </c:pt>
                <c:pt idx="107">
                  <c:v>5588.1666666666697</c:v>
                </c:pt>
                <c:pt idx="108">
                  <c:v>5816.4315068493197</c:v>
                </c:pt>
                <c:pt idx="109">
                  <c:v>5093.4117647058802</c:v>
                </c:pt>
                <c:pt idx="110">
                  <c:v>5622.7586206896503</c:v>
                </c:pt>
                <c:pt idx="111">
                  <c:v>3806.54545454545</c:v>
                </c:pt>
                <c:pt idx="112">
                  <c:v>4490.7142857142899</c:v>
                </c:pt>
                <c:pt idx="113">
                  <c:v>5267.1176470588198</c:v>
                </c:pt>
                <c:pt idx="114">
                  <c:v>3846.75</c:v>
                </c:pt>
                <c:pt idx="115">
                  <c:v>6973.9354838709696</c:v>
                </c:pt>
                <c:pt idx="116">
                  <c:v>3502.8111111111102</c:v>
                </c:pt>
                <c:pt idx="117">
                  <c:v>5516.8807947019905</c:v>
                </c:pt>
                <c:pt idx="118">
                  <c:v>5057.3148148148102</c:v>
                </c:pt>
                <c:pt idx="119">
                  <c:v>6133.1760563380303</c:v>
                </c:pt>
                <c:pt idx="120">
                  <c:v>3777.76470588235</c:v>
                </c:pt>
                <c:pt idx="121">
                  <c:v>4234.9041095890398</c:v>
                </c:pt>
                <c:pt idx="122">
                  <c:v>7194.69696969697</c:v>
                </c:pt>
                <c:pt idx="123">
                  <c:v>2621.2333333333299</c:v>
                </c:pt>
                <c:pt idx="124">
                  <c:v>4920.9189189189201</c:v>
                </c:pt>
                <c:pt idx="125">
                  <c:v>3972.63829787234</c:v>
                </c:pt>
                <c:pt idx="126">
                  <c:v>2954.8787878787898</c:v>
                </c:pt>
                <c:pt idx="127">
                  <c:v>4553.9782608695696</c:v>
                </c:pt>
                <c:pt idx="128">
                  <c:v>3683.5271317829502</c:v>
                </c:pt>
                <c:pt idx="129">
                  <c:v>4606.9285714285697</c:v>
                </c:pt>
                <c:pt idx="130">
                  <c:v>4835.6315789473701</c:v>
                </c:pt>
                <c:pt idx="131">
                  <c:v>3505.2586206896599</c:v>
                </c:pt>
                <c:pt idx="132">
                  <c:v>4273.9347826086996</c:v>
                </c:pt>
                <c:pt idx="133">
                  <c:v>4960.9251968503904</c:v>
                </c:pt>
                <c:pt idx="134">
                  <c:v>7458.9705882352901</c:v>
                </c:pt>
                <c:pt idx="135">
                  <c:v>2305.7906976744198</c:v>
                </c:pt>
                <c:pt idx="136">
                  <c:v>5763.2045454545496</c:v>
                </c:pt>
                <c:pt idx="137">
                  <c:v>3455.7966101694901</c:v>
                </c:pt>
                <c:pt idx="138">
                  <c:v>4441.6578947368398</c:v>
                </c:pt>
                <c:pt idx="139">
                  <c:v>5369.6078431372598</c:v>
                </c:pt>
                <c:pt idx="140">
                  <c:v>5394.8541666666697</c:v>
                </c:pt>
                <c:pt idx="141">
                  <c:v>4371.6170212766001</c:v>
                </c:pt>
                <c:pt idx="142">
                  <c:v>3379.3076923076901</c:v>
                </c:pt>
                <c:pt idx="143">
                  <c:v>3163.0677966101698</c:v>
                </c:pt>
                <c:pt idx="144">
                  <c:v>4588.9365079365098</c:v>
                </c:pt>
                <c:pt idx="145">
                  <c:v>5113.2909090909097</c:v>
                </c:pt>
                <c:pt idx="146">
                  <c:v>3891.7135922330099</c:v>
                </c:pt>
                <c:pt idx="147">
                  <c:v>4353.2909090909097</c:v>
                </c:pt>
                <c:pt idx="148">
                  <c:v>4870.1434262948196</c:v>
                </c:pt>
                <c:pt idx="149">
                  <c:v>2732.3555555555599</c:v>
                </c:pt>
                <c:pt idx="150">
                  <c:v>5935.8524590163897</c:v>
                </c:pt>
                <c:pt idx="151">
                  <c:v>3556.2368421052602</c:v>
                </c:pt>
                <c:pt idx="152">
                  <c:v>3881.1982758620702</c:v>
                </c:pt>
                <c:pt idx="153">
                  <c:v>4864.6666666666697</c:v>
                </c:pt>
                <c:pt idx="154">
                  <c:v>4108.1851851851898</c:v>
                </c:pt>
                <c:pt idx="155">
                  <c:v>5970.3333333333303</c:v>
                </c:pt>
                <c:pt idx="156">
                  <c:v>6079.71698113208</c:v>
                </c:pt>
                <c:pt idx="157">
                  <c:v>3891.3521126760602</c:v>
                </c:pt>
                <c:pt idx="158">
                  <c:v>3283.9142857142901</c:v>
                </c:pt>
                <c:pt idx="159">
                  <c:v>5593.0172413793098</c:v>
                </c:pt>
                <c:pt idx="160">
                  <c:v>6312.1538461538503</c:v>
                </c:pt>
                <c:pt idx="161">
                  <c:v>5285.0147058823504</c:v>
                </c:pt>
                <c:pt idx="162">
                  <c:v>6901.1758241758198</c:v>
                </c:pt>
                <c:pt idx="163">
                  <c:v>5243.3684210526299</c:v>
                </c:pt>
                <c:pt idx="164">
                  <c:v>5759.2950819672096</c:v>
                </c:pt>
                <c:pt idx="165">
                  <c:v>5657</c:v>
                </c:pt>
                <c:pt idx="166">
                  <c:v>4493.8661710037204</c:v>
                </c:pt>
                <c:pt idx="167">
                  <c:v>5224.3076923076896</c:v>
                </c:pt>
                <c:pt idx="168">
                  <c:v>5181.7941176470604</c:v>
                </c:pt>
                <c:pt idx="169">
                  <c:v>3807.8064516129002</c:v>
                </c:pt>
                <c:pt idx="170">
                  <c:v>5646.4701492537297</c:v>
                </c:pt>
                <c:pt idx="171">
                  <c:v>6378.1034482758596</c:v>
                </c:pt>
                <c:pt idx="172">
                  <c:v>5870.1216216216199</c:v>
                </c:pt>
                <c:pt idx="173">
                  <c:v>4700.6823529411804</c:v>
                </c:pt>
                <c:pt idx="174">
                  <c:v>3161.0208333333298</c:v>
                </c:pt>
                <c:pt idx="175">
                  <c:v>5363.3252032520304</c:v>
                </c:pt>
                <c:pt idx="176">
                  <c:v>4946.2276422764198</c:v>
                </c:pt>
                <c:pt idx="177">
                  <c:v>6239.9080459770103</c:v>
                </c:pt>
                <c:pt idx="178">
                  <c:v>3767.6896551724099</c:v>
                </c:pt>
                <c:pt idx="179">
                  <c:v>4409.8363636363601</c:v>
                </c:pt>
                <c:pt idx="180">
                  <c:v>4412.4643216080403</c:v>
                </c:pt>
                <c:pt idx="181">
                  <c:v>4582.1914893617004</c:v>
                </c:pt>
                <c:pt idx="182">
                  <c:v>4508.8224299065396</c:v>
                </c:pt>
                <c:pt idx="183">
                  <c:v>4615.97183098592</c:v>
                </c:pt>
                <c:pt idx="184">
                  <c:v>4371.8913043478296</c:v>
                </c:pt>
                <c:pt idx="185">
                  <c:v>4832.9644970414201</c:v>
                </c:pt>
                <c:pt idx="186">
                  <c:v>5498.7920353982299</c:v>
                </c:pt>
                <c:pt idx="187">
                  <c:v>3429.4871794871801</c:v>
                </c:pt>
                <c:pt idx="188">
                  <c:v>4173.5082568807302</c:v>
                </c:pt>
                <c:pt idx="189">
                  <c:v>3916.3493975903598</c:v>
                </c:pt>
                <c:pt idx="190">
                  <c:v>2902.84375</c:v>
                </c:pt>
                <c:pt idx="191">
                  <c:v>4941.25</c:v>
                </c:pt>
                <c:pt idx="192">
                  <c:v>4334.3333333333303</c:v>
                </c:pt>
                <c:pt idx="193">
                  <c:v>3419.37037037037</c:v>
                </c:pt>
                <c:pt idx="194">
                  <c:v>5164.9777777777799</c:v>
                </c:pt>
                <c:pt idx="195">
                  <c:v>4875.3846153846198</c:v>
                </c:pt>
                <c:pt idx="196">
                  <c:v>6461.6666666666697</c:v>
                </c:pt>
                <c:pt idx="197">
                  <c:v>6319.7666666666701</c:v>
                </c:pt>
                <c:pt idx="198">
                  <c:v>5059</c:v>
                </c:pt>
                <c:pt idx="199">
                  <c:v>5030.5333333333301</c:v>
                </c:pt>
                <c:pt idx="200">
                  <c:v>4962.9514563106804</c:v>
                </c:pt>
                <c:pt idx="201">
                  <c:v>5352.1016949152499</c:v>
                </c:pt>
                <c:pt idx="202">
                  <c:v>3958.78362573099</c:v>
                </c:pt>
                <c:pt idx="203">
                  <c:v>3885.3928571428601</c:v>
                </c:pt>
                <c:pt idx="204">
                  <c:v>4891.8043478260897</c:v>
                </c:pt>
                <c:pt idx="205">
                  <c:v>4574.5217391304404</c:v>
                </c:pt>
                <c:pt idx="206">
                  <c:v>4077.7750000000001</c:v>
                </c:pt>
                <c:pt idx="207">
                  <c:v>4448.9871794871797</c:v>
                </c:pt>
                <c:pt idx="208">
                  <c:v>6486.2631578947403</c:v>
                </c:pt>
                <c:pt idx="209">
                  <c:v>6808.7463768115904</c:v>
                </c:pt>
                <c:pt idx="210">
                  <c:v>8764.3488372092997</c:v>
                </c:pt>
                <c:pt idx="211">
                  <c:v>7697.15625</c:v>
                </c:pt>
                <c:pt idx="212">
                  <c:v>6431.7880794701996</c:v>
                </c:pt>
                <c:pt idx="213">
                  <c:v>7261.2394366197204</c:v>
                </c:pt>
                <c:pt idx="214">
                  <c:v>5809.9325842696599</c:v>
                </c:pt>
                <c:pt idx="215">
                  <c:v>6380.0869565217399</c:v>
                </c:pt>
                <c:pt idx="216">
                  <c:v>7296.1304347826099</c:v>
                </c:pt>
                <c:pt idx="217">
                  <c:v>7203.2060085836902</c:v>
                </c:pt>
                <c:pt idx="218">
                  <c:v>6119.2037037036998</c:v>
                </c:pt>
                <c:pt idx="219" formatCode="0.0">
                  <c:v>5775.1682692307704</c:v>
                </c:pt>
                <c:pt idx="220" formatCode="0.0">
                  <c:v>5227.8738170346996</c:v>
                </c:pt>
                <c:pt idx="221" formatCode="0.0">
                  <c:v>5683.0759493670903</c:v>
                </c:pt>
                <c:pt idx="222" formatCode="0.0">
                  <c:v>4832.99180327869</c:v>
                </c:pt>
                <c:pt idx="223" formatCode="0.0">
                  <c:v>7978.8529411764703</c:v>
                </c:pt>
                <c:pt idx="224" formatCode="0.0">
                  <c:v>5464.6407407407396</c:v>
                </c:pt>
                <c:pt idx="225" formatCode="0.0">
                  <c:v>6296.4878048780502</c:v>
                </c:pt>
                <c:pt idx="226">
                  <c:v>8931.0303030303003</c:v>
                </c:pt>
                <c:pt idx="227">
                  <c:v>6821.4</c:v>
                </c:pt>
                <c:pt idx="228">
                  <c:v>4233.1666666666697</c:v>
                </c:pt>
                <c:pt idx="229">
                  <c:v>5944.5073529411802</c:v>
                </c:pt>
                <c:pt idx="230">
                  <c:v>4423.28947368421</c:v>
                </c:pt>
                <c:pt idx="231">
                  <c:v>5810.4634146341496</c:v>
                </c:pt>
                <c:pt idx="232">
                  <c:v>7700.8958333333303</c:v>
                </c:pt>
                <c:pt idx="233">
                  <c:v>6306.8571428571404</c:v>
                </c:pt>
                <c:pt idx="234">
                  <c:v>6877.6764705882397</c:v>
                </c:pt>
                <c:pt idx="235">
                  <c:v>6006.1201201201202</c:v>
                </c:pt>
                <c:pt idx="236">
                  <c:v>5611.7173913043498</c:v>
                </c:pt>
                <c:pt idx="237">
                  <c:v>6513.7540983606596</c:v>
                </c:pt>
                <c:pt idx="238">
                  <c:v>4288.3398058252396</c:v>
                </c:pt>
                <c:pt idx="239">
                  <c:v>6667.8235294117603</c:v>
                </c:pt>
                <c:pt idx="240">
                  <c:v>7224.4705882352901</c:v>
                </c:pt>
                <c:pt idx="241">
                  <c:v>6556.22972972973</c:v>
                </c:pt>
                <c:pt idx="242">
                  <c:v>5970.1140350877204</c:v>
                </c:pt>
                <c:pt idx="243">
                  <c:v>5139.1395348837204</c:v>
                </c:pt>
                <c:pt idx="244">
                  <c:v>4890.9261744966398</c:v>
                </c:pt>
                <c:pt idx="245">
                  <c:v>7631.5390625</c:v>
                </c:pt>
                <c:pt idx="246">
                  <c:v>5968.3650793650804</c:v>
                </c:pt>
                <c:pt idx="247">
                  <c:v>8316.93</c:v>
                </c:pt>
                <c:pt idx="248">
                  <c:v>6113.3636363636397</c:v>
                </c:pt>
                <c:pt idx="249">
                  <c:v>4939.4126344085998</c:v>
                </c:pt>
                <c:pt idx="250">
                  <c:v>7865.7211538461497</c:v>
                </c:pt>
                <c:pt idx="251">
                  <c:v>5556.0694444444398</c:v>
                </c:pt>
                <c:pt idx="252">
                  <c:v>5129.4074074074097</c:v>
                </c:pt>
                <c:pt idx="253">
                  <c:v>4748.1367713004502</c:v>
                </c:pt>
                <c:pt idx="254">
                  <c:v>7402.8249999999998</c:v>
                </c:pt>
                <c:pt idx="255">
                  <c:v>5896.5339805825197</c:v>
                </c:pt>
                <c:pt idx="256">
                  <c:v>6866.6344262295097</c:v>
                </c:pt>
                <c:pt idx="257">
                  <c:v>6208.1744186046499</c:v>
                </c:pt>
                <c:pt idx="258">
                  <c:v>5011.1276595744703</c:v>
                </c:pt>
                <c:pt idx="259">
                  <c:v>5035.2786885245896</c:v>
                </c:pt>
                <c:pt idx="260">
                  <c:v>5968.7419354838703</c:v>
                </c:pt>
                <c:pt idx="261">
                  <c:v>5796.4615384615399</c:v>
                </c:pt>
                <c:pt idx="262">
                  <c:v>6141.6241610738298</c:v>
                </c:pt>
                <c:pt idx="263">
                  <c:v>5347.5294117647099</c:v>
                </c:pt>
                <c:pt idx="264">
                  <c:v>5162.6037735849104</c:v>
                </c:pt>
                <c:pt idx="265">
                  <c:v>3661.25490196078</c:v>
                </c:pt>
                <c:pt idx="266">
                  <c:v>8098.2068965517201</c:v>
                </c:pt>
                <c:pt idx="267">
                  <c:v>4132.6909090909103</c:v>
                </c:pt>
                <c:pt idx="268">
                  <c:v>7557.86567164179</c:v>
                </c:pt>
                <c:pt idx="269">
                  <c:v>4999.9318181818198</c:v>
                </c:pt>
                <c:pt idx="270">
                  <c:v>4540.5193133047196</c:v>
                </c:pt>
                <c:pt idx="271">
                  <c:v>4507.8568232662201</c:v>
                </c:pt>
                <c:pt idx="272">
                  <c:v>3779.1886792452801</c:v>
                </c:pt>
                <c:pt idx="273">
                  <c:v>6193.0975609756097</c:v>
                </c:pt>
                <c:pt idx="274">
                  <c:v>5035.3703703703704</c:v>
                </c:pt>
                <c:pt idx="275">
                  <c:v>6651.7425742574296</c:v>
                </c:pt>
                <c:pt idx="276">
                  <c:v>5558.4193548387102</c:v>
                </c:pt>
                <c:pt idx="277">
                  <c:v>5370.1304347826099</c:v>
                </c:pt>
                <c:pt idx="278">
                  <c:v>6493.8382352941198</c:v>
                </c:pt>
                <c:pt idx="279">
                  <c:v>4932.9793103448301</c:v>
                </c:pt>
                <c:pt idx="280">
                  <c:v>6071.4756097561003</c:v>
                </c:pt>
                <c:pt idx="281">
                  <c:v>4965.72972972973</c:v>
                </c:pt>
                <c:pt idx="282">
                  <c:v>4552.2</c:v>
                </c:pt>
                <c:pt idx="283">
                  <c:v>3704.4142857142901</c:v>
                </c:pt>
                <c:pt idx="284">
                  <c:v>6125.3958333333303</c:v>
                </c:pt>
                <c:pt idx="285">
                  <c:v>5314.5333333333301</c:v>
                </c:pt>
                <c:pt idx="286">
                  <c:v>4655.6538461538503</c:v>
                </c:pt>
                <c:pt idx="287">
                  <c:v>4267.8284313725499</c:v>
                </c:pt>
                <c:pt idx="288">
                  <c:v>3850.5555555555602</c:v>
                </c:pt>
                <c:pt idx="289">
                  <c:v>6397.7272727272702</c:v>
                </c:pt>
                <c:pt idx="290">
                  <c:v>4710.1886792452797</c:v>
                </c:pt>
                <c:pt idx="291">
                  <c:v>7183.5901639344302</c:v>
                </c:pt>
                <c:pt idx="292">
                  <c:v>4016.5517241379298</c:v>
                </c:pt>
                <c:pt idx="293">
                  <c:v>7222.0516431924898</c:v>
                </c:pt>
                <c:pt idx="294">
                  <c:v>5453.9237668161404</c:v>
                </c:pt>
                <c:pt idx="295">
                  <c:v>3979.6774193548399</c:v>
                </c:pt>
                <c:pt idx="296">
                  <c:v>7384.0408163265301</c:v>
                </c:pt>
                <c:pt idx="297">
                  <c:v>4813.3885714285698</c:v>
                </c:pt>
                <c:pt idx="298">
                  <c:v>4272.8881987577597</c:v>
                </c:pt>
                <c:pt idx="299">
                  <c:v>4248.9895833333303</c:v>
                </c:pt>
                <c:pt idx="300">
                  <c:v>5828.8775510204096</c:v>
                </c:pt>
                <c:pt idx="301">
                  <c:v>6663.0775193798499</c:v>
                </c:pt>
                <c:pt idx="302">
                  <c:v>6006.0344827586196</c:v>
                </c:pt>
                <c:pt idx="303">
                  <c:v>2960.0909090909099</c:v>
                </c:pt>
                <c:pt idx="304">
                  <c:v>5575.1134751773097</c:v>
                </c:pt>
                <c:pt idx="305">
                  <c:v>4866.3125</c:v>
                </c:pt>
                <c:pt idx="306">
                  <c:v>4800.9701492537297</c:v>
                </c:pt>
                <c:pt idx="307">
                  <c:v>3081.5636363636399</c:v>
                </c:pt>
                <c:pt idx="308">
                  <c:v>5752.1333333333296</c:v>
                </c:pt>
                <c:pt idx="309">
                  <c:v>6717.9642857142899</c:v>
                </c:pt>
                <c:pt idx="310">
                  <c:v>4208.1751824817502</c:v>
                </c:pt>
                <c:pt idx="311">
                  <c:v>6987.3555555555604</c:v>
                </c:pt>
                <c:pt idx="312">
                  <c:v>6643.3225806451601</c:v>
                </c:pt>
                <c:pt idx="313">
                  <c:v>4144.2272727272702</c:v>
                </c:pt>
                <c:pt idx="314">
                  <c:v>5188.4313725490201</c:v>
                </c:pt>
                <c:pt idx="315">
                  <c:v>4132.2738095238101</c:v>
                </c:pt>
                <c:pt idx="316">
                  <c:v>5306.9857142857099</c:v>
                </c:pt>
                <c:pt idx="317">
                  <c:v>4905.3482142857101</c:v>
                </c:pt>
                <c:pt idx="318">
                  <c:v>5703.7916666666697</c:v>
                </c:pt>
                <c:pt idx="319">
                  <c:v>2695.9549549549602</c:v>
                </c:pt>
                <c:pt idx="320">
                  <c:v>4114.0322580645197</c:v>
                </c:pt>
                <c:pt idx="321">
                  <c:v>5875.3877551020396</c:v>
                </c:pt>
                <c:pt idx="322">
                  <c:v>4519.5833333333303</c:v>
                </c:pt>
                <c:pt idx="323">
                  <c:v>4480.2058823529396</c:v>
                </c:pt>
                <c:pt idx="324">
                  <c:v>3400.5</c:v>
                </c:pt>
                <c:pt idx="325">
                  <c:v>2870.75</c:v>
                </c:pt>
                <c:pt idx="326">
                  <c:v>3589.6610169491501</c:v>
                </c:pt>
                <c:pt idx="327">
                  <c:v>5439.32</c:v>
                </c:pt>
                <c:pt idx="328">
                  <c:v>3999.5471698113201</c:v>
                </c:pt>
                <c:pt idx="329">
                  <c:v>3951.7375000000002</c:v>
                </c:pt>
                <c:pt idx="330">
                  <c:v>5124.7250000000004</c:v>
                </c:pt>
                <c:pt idx="331">
                  <c:v>6195.0384615384601</c:v>
                </c:pt>
                <c:pt idx="332">
                  <c:v>5955.7352941176496</c:v>
                </c:pt>
                <c:pt idx="333">
                  <c:v>4707.78114478114</c:v>
                </c:pt>
                <c:pt idx="334">
                  <c:v>6915.0978260869597</c:v>
                </c:pt>
                <c:pt idx="335">
                  <c:v>3929.1568627451002</c:v>
                </c:pt>
                <c:pt idx="336">
                  <c:v>5514.2160493827196</c:v>
                </c:pt>
                <c:pt idx="337">
                  <c:v>3944</c:v>
                </c:pt>
                <c:pt idx="338">
                  <c:v>4530.5543478260897</c:v>
                </c:pt>
                <c:pt idx="339">
                  <c:v>5775</c:v>
                </c:pt>
                <c:pt idx="340">
                  <c:v>3581.4117647058802</c:v>
                </c:pt>
                <c:pt idx="341">
                  <c:v>4594.3370786516898</c:v>
                </c:pt>
                <c:pt idx="342">
                  <c:v>5426.2446808510604</c:v>
                </c:pt>
                <c:pt idx="343">
                  <c:v>3405.70652173913</c:v>
                </c:pt>
                <c:pt idx="344">
                  <c:v>3810.75555555556</c:v>
                </c:pt>
                <c:pt idx="345">
                  <c:v>3876.4260355029601</c:v>
                </c:pt>
                <c:pt idx="346">
                  <c:v>3935.8837209302301</c:v>
                </c:pt>
                <c:pt idx="347">
                  <c:v>4089.7272727272698</c:v>
                </c:pt>
                <c:pt idx="348">
                  <c:v>4151.8404255319101</c:v>
                </c:pt>
                <c:pt idx="349">
                  <c:v>6682.9245283018899</c:v>
                </c:pt>
                <c:pt idx="350">
                  <c:v>3416.2758620689701</c:v>
                </c:pt>
                <c:pt idx="351">
                  <c:v>5507.8727272727301</c:v>
                </c:pt>
                <c:pt idx="352">
                  <c:v>3619.8378378378402</c:v>
                </c:pt>
                <c:pt idx="353">
                  <c:v>6732.3809523809496</c:v>
                </c:pt>
                <c:pt idx="354">
                  <c:v>5817.2280701754398</c:v>
                </c:pt>
                <c:pt idx="355">
                  <c:v>6653</c:v>
                </c:pt>
                <c:pt idx="356">
                  <c:v>5737.4912280701801</c:v>
                </c:pt>
                <c:pt idx="357">
                  <c:v>5866.3870967741896</c:v>
                </c:pt>
                <c:pt idx="358">
                  <c:v>5595.2183908045999</c:v>
                </c:pt>
                <c:pt idx="359">
                  <c:v>3312.4137931034502</c:v>
                </c:pt>
                <c:pt idx="360">
                  <c:v>4109.2321428571404</c:v>
                </c:pt>
                <c:pt idx="361">
                  <c:v>3474.4296875</c:v>
                </c:pt>
                <c:pt idx="362">
                  <c:v>4331.6470588235297</c:v>
                </c:pt>
                <c:pt idx="363">
                  <c:v>4663.1764705882397</c:v>
                </c:pt>
                <c:pt idx="364">
                  <c:v>3713.9333333333302</c:v>
                </c:pt>
                <c:pt idx="365">
                  <c:v>3617.3488372093002</c:v>
                </c:pt>
                <c:pt idx="366">
                  <c:v>5579.6857142857098</c:v>
                </c:pt>
                <c:pt idx="367">
                  <c:v>5741.4193548387102</c:v>
                </c:pt>
                <c:pt idx="368">
                  <c:v>4912.5701357466096</c:v>
                </c:pt>
                <c:pt idx="369">
                  <c:v>4698.3898305084704</c:v>
                </c:pt>
                <c:pt idx="370">
                  <c:v>4499.9666666666699</c:v>
                </c:pt>
                <c:pt idx="371">
                  <c:v>4249.6979166666697</c:v>
                </c:pt>
                <c:pt idx="372">
                  <c:v>4537.9090909090901</c:v>
                </c:pt>
                <c:pt idx="373">
                  <c:v>6375.1428571428596</c:v>
                </c:pt>
                <c:pt idx="374">
                  <c:v>3802.3934426229498</c:v>
                </c:pt>
                <c:pt idx="375">
                  <c:v>4100.0266666666703</c:v>
                </c:pt>
                <c:pt idx="376">
                  <c:v>3053.9090909090901</c:v>
                </c:pt>
                <c:pt idx="377">
                  <c:v>5705.5135135135097</c:v>
                </c:pt>
                <c:pt idx="378">
                  <c:v>4283.3779069767397</c:v>
                </c:pt>
                <c:pt idx="379">
                  <c:v>5383.0975609756097</c:v>
                </c:pt>
                <c:pt idx="380">
                  <c:v>4333.1428571428596</c:v>
                </c:pt>
                <c:pt idx="381">
                  <c:v>5639.5769230769201</c:v>
                </c:pt>
                <c:pt idx="382">
                  <c:v>5323</c:v>
                </c:pt>
                <c:pt idx="383">
                  <c:v>3056.1797752808998</c:v>
                </c:pt>
                <c:pt idx="384">
                  <c:v>4366.0335570469797</c:v>
                </c:pt>
                <c:pt idx="385">
                  <c:v>3941.6576086956502</c:v>
                </c:pt>
                <c:pt idx="386">
                  <c:v>6131.0222222222201</c:v>
                </c:pt>
                <c:pt idx="387">
                  <c:v>4560.9650349650301</c:v>
                </c:pt>
                <c:pt idx="388">
                  <c:v>4221.6097560975604</c:v>
                </c:pt>
                <c:pt idx="389">
                  <c:v>3266.8095238095202</c:v>
                </c:pt>
                <c:pt idx="390">
                  <c:v>4010.3253012048199</c:v>
                </c:pt>
                <c:pt idx="391">
                  <c:v>5636.1764705882397</c:v>
                </c:pt>
                <c:pt idx="392">
                  <c:v>3517.9245283018899</c:v>
                </c:pt>
                <c:pt idx="393">
                  <c:v>6357.1525423728799</c:v>
                </c:pt>
                <c:pt idx="394">
                  <c:v>4240.1869158878499</c:v>
                </c:pt>
                <c:pt idx="395">
                  <c:v>3957.20125786164</c:v>
                </c:pt>
                <c:pt idx="396">
                  <c:v>6076.6470588235297</c:v>
                </c:pt>
                <c:pt idx="397">
                  <c:v>4177.64150943396</c:v>
                </c:pt>
                <c:pt idx="398">
                  <c:v>3128.4878048780502</c:v>
                </c:pt>
                <c:pt idx="399">
                  <c:v>5610.9473684210498</c:v>
                </c:pt>
                <c:pt idx="400">
                  <c:v>2889.57317073171</c:v>
                </c:pt>
                <c:pt idx="401">
                  <c:v>3698.7674418604702</c:v>
                </c:pt>
                <c:pt idx="402">
                  <c:v>4707.125</c:v>
                </c:pt>
                <c:pt idx="403">
                  <c:v>4806</c:v>
                </c:pt>
                <c:pt idx="404">
                  <c:v>4769.7735849056598</c:v>
                </c:pt>
                <c:pt idx="405">
                  <c:v>3146.3414634146302</c:v>
                </c:pt>
                <c:pt idx="406">
                  <c:v>5559.1315789473701</c:v>
                </c:pt>
                <c:pt idx="407">
                  <c:v>5004.0810810810799</c:v>
                </c:pt>
                <c:pt idx="408">
                  <c:v>5592.3470588235296</c:v>
                </c:pt>
                <c:pt idx="409">
                  <c:v>5522.7666666666701</c:v>
                </c:pt>
                <c:pt idx="410">
                  <c:v>5694.22</c:v>
                </c:pt>
                <c:pt idx="411">
                  <c:v>4708.5540540540496</c:v>
                </c:pt>
                <c:pt idx="412">
                  <c:v>4926.4399999999996</c:v>
                </c:pt>
                <c:pt idx="413">
                  <c:v>3013.8</c:v>
                </c:pt>
                <c:pt idx="414">
                  <c:v>4024.3076923076901</c:v>
                </c:pt>
                <c:pt idx="415">
                  <c:v>6864.5749999999998</c:v>
                </c:pt>
                <c:pt idx="416">
                  <c:v>3257.2553191489401</c:v>
                </c:pt>
                <c:pt idx="417">
                  <c:v>4988.74074074074</c:v>
                </c:pt>
                <c:pt idx="418">
                  <c:v>5293.6538461538503</c:v>
                </c:pt>
                <c:pt idx="419">
                  <c:v>4736.4864864864903</c:v>
                </c:pt>
                <c:pt idx="420">
                  <c:v>2607.0808080808101</c:v>
                </c:pt>
                <c:pt idx="421">
                  <c:v>4029.4146341463402</c:v>
                </c:pt>
                <c:pt idx="422">
                  <c:v>4257.2857142857101</c:v>
                </c:pt>
                <c:pt idx="423">
                  <c:v>5653.0666666666702</c:v>
                </c:pt>
                <c:pt idx="424" formatCode="0.0">
                  <c:v>3232.2926829268299</c:v>
                </c:pt>
                <c:pt idx="425" formatCode="0.0">
                  <c:v>2250.1956521739098</c:v>
                </c:pt>
                <c:pt idx="426" formatCode="0.0">
                  <c:v>3781.3194444444398</c:v>
                </c:pt>
                <c:pt idx="427" formatCode="0.0">
                  <c:v>3916.4473684210502</c:v>
                </c:pt>
                <c:pt idx="428" formatCode="0.0">
                  <c:v>3241.38095238095</c:v>
                </c:pt>
                <c:pt idx="429" formatCode="0.0">
                  <c:v>4499.55</c:v>
                </c:pt>
                <c:pt idx="430" formatCode="0.0">
                  <c:v>4114.2162162162203</c:v>
                </c:pt>
                <c:pt idx="431" formatCode="0.0">
                  <c:v>2374.0714285714298</c:v>
                </c:pt>
                <c:pt idx="432" formatCode="0.0">
                  <c:v>2941.0666666666698</c:v>
                </c:pt>
                <c:pt idx="433" formatCode="0.0">
                  <c:v>4357.1896551724103</c:v>
                </c:pt>
                <c:pt idx="434" formatCode="0.0">
                  <c:v>4579.0769230769201</c:v>
                </c:pt>
                <c:pt idx="435" formatCode="0.0">
                  <c:v>3851</c:v>
                </c:pt>
                <c:pt idx="436" formatCode="0.0">
                  <c:v>4831.4827586206902</c:v>
                </c:pt>
                <c:pt idx="437" formatCode="0.0">
                  <c:v>6196.2705882352902</c:v>
                </c:pt>
                <c:pt idx="438" formatCode="0.0">
                  <c:v>4067.1833333333302</c:v>
                </c:pt>
                <c:pt idx="439" formatCode="0.0">
                  <c:v>3383.6216216216199</c:v>
                </c:pt>
                <c:pt idx="440">
                  <c:v>4597.2127659574498</c:v>
                </c:pt>
                <c:pt idx="441">
                  <c:v>6112.3611111111104</c:v>
                </c:pt>
                <c:pt idx="442">
                  <c:v>6991.7586206896503</c:v>
                </c:pt>
                <c:pt idx="443">
                  <c:v>4588.6017699115</c:v>
                </c:pt>
                <c:pt idx="444">
                  <c:v>5392.26</c:v>
                </c:pt>
                <c:pt idx="445">
                  <c:v>4770.3243243243196</c:v>
                </c:pt>
                <c:pt idx="446">
                  <c:v>3558.5121951219498</c:v>
                </c:pt>
                <c:pt idx="447">
                  <c:v>7840.4642857142899</c:v>
                </c:pt>
                <c:pt idx="448">
                  <c:v>6415.2471910112399</c:v>
                </c:pt>
                <c:pt idx="449">
                  <c:v>5788.0256410256397</c:v>
                </c:pt>
                <c:pt idx="450">
                  <c:v>3547.3970588235302</c:v>
                </c:pt>
                <c:pt idx="451">
                  <c:v>4783.0535714285697</c:v>
                </c:pt>
                <c:pt idx="452">
                  <c:v>4343.0851063829796</c:v>
                </c:pt>
                <c:pt idx="453">
                  <c:v>3782.1836734693902</c:v>
                </c:pt>
                <c:pt idx="454">
                  <c:v>5801.0769230769201</c:v>
                </c:pt>
                <c:pt idx="455">
                  <c:v>4227.8125</c:v>
                </c:pt>
                <c:pt idx="456">
                  <c:v>5102.1395348837204</c:v>
                </c:pt>
                <c:pt idx="457">
                  <c:v>5140.9052631578897</c:v>
                </c:pt>
                <c:pt idx="458">
                  <c:v>4048.7878787878799</c:v>
                </c:pt>
                <c:pt idx="459">
                  <c:v>6336.66</c:v>
                </c:pt>
                <c:pt idx="460">
                  <c:v>6979.78947368421</c:v>
                </c:pt>
                <c:pt idx="461">
                  <c:v>6388.4615384615399</c:v>
                </c:pt>
                <c:pt idx="462">
                  <c:v>6980.1071428571404</c:v>
                </c:pt>
                <c:pt idx="463">
                  <c:v>5257.0909090909099</c:v>
                </c:pt>
                <c:pt idx="464">
                  <c:v>5048.4193548387102</c:v>
                </c:pt>
                <c:pt idx="465">
                  <c:v>6757.4571428571398</c:v>
                </c:pt>
                <c:pt idx="466">
                  <c:v>5766.9767441860504</c:v>
                </c:pt>
                <c:pt idx="467">
                  <c:v>4099.6000000000004</c:v>
                </c:pt>
                <c:pt idx="468">
                  <c:v>4300.7111111111099</c:v>
                </c:pt>
                <c:pt idx="469">
                  <c:v>7814.0882352941198</c:v>
                </c:pt>
                <c:pt idx="470">
                  <c:v>3671.6341463414601</c:v>
                </c:pt>
                <c:pt idx="471">
                  <c:v>5728.1538461538503</c:v>
                </c:pt>
                <c:pt idx="472">
                  <c:v>8603.0074836295607</c:v>
                </c:pt>
                <c:pt idx="473">
                  <c:v>8897.6502463054203</c:v>
                </c:pt>
                <c:pt idx="474">
                  <c:v>6641.2471169686996</c:v>
                </c:pt>
                <c:pt idx="475">
                  <c:v>7310.5448717948702</c:v>
                </c:pt>
                <c:pt idx="476">
                  <c:v>6267.5720930232601</c:v>
                </c:pt>
                <c:pt idx="477">
                  <c:v>8347.9120879120892</c:v>
                </c:pt>
                <c:pt idx="478">
                  <c:v>7004.4263157894702</c:v>
                </c:pt>
                <c:pt idx="479">
                  <c:v>7778.9890109890102</c:v>
                </c:pt>
                <c:pt idx="480">
                  <c:v>5554.74074074074</c:v>
                </c:pt>
                <c:pt idx="481">
                  <c:v>8525.1671554252207</c:v>
                </c:pt>
                <c:pt idx="482">
                  <c:v>7350.49837837838</c:v>
                </c:pt>
                <c:pt idx="483">
                  <c:v>8991.0985915493002</c:v>
                </c:pt>
                <c:pt idx="484">
                  <c:v>9420.3348484848502</c:v>
                </c:pt>
                <c:pt idx="485">
                  <c:v>6348.6347826087003</c:v>
                </c:pt>
                <c:pt idx="486">
                  <c:v>5911.95652173913</c:v>
                </c:pt>
                <c:pt idx="487">
                  <c:v>8441.7692307692305</c:v>
                </c:pt>
                <c:pt idx="488">
                  <c:v>7355.5595744680904</c:v>
                </c:pt>
                <c:pt idx="489">
                  <c:v>6876.1428571428596</c:v>
                </c:pt>
                <c:pt idx="490">
                  <c:v>4834.4150943396198</c:v>
                </c:pt>
                <c:pt idx="491">
                  <c:v>7538.8448275862102</c:v>
                </c:pt>
                <c:pt idx="492">
                  <c:v>4841.6143344709899</c:v>
                </c:pt>
                <c:pt idx="493">
                  <c:v>8646.8639999999996</c:v>
                </c:pt>
                <c:pt idx="494">
                  <c:v>6055.3994974874404</c:v>
                </c:pt>
                <c:pt idx="495">
                  <c:v>6885.9402173913004</c:v>
                </c:pt>
                <c:pt idx="496">
                  <c:v>7006.4942263279399</c:v>
                </c:pt>
                <c:pt idx="497">
                  <c:v>9309.7999999999993</c:v>
                </c:pt>
                <c:pt idx="498">
                  <c:v>8270.1284403669706</c:v>
                </c:pt>
                <c:pt idx="499">
                  <c:v>7530.7792207792199</c:v>
                </c:pt>
                <c:pt idx="500">
                  <c:v>8118.1136363636397</c:v>
                </c:pt>
                <c:pt idx="501">
                  <c:v>7631.7035928143696</c:v>
                </c:pt>
                <c:pt idx="502">
                  <c:v>9720.3142857142902</c:v>
                </c:pt>
                <c:pt idx="503">
                  <c:v>8079.8402203856704</c:v>
                </c:pt>
                <c:pt idx="504">
                  <c:v>8053.8092105263204</c:v>
                </c:pt>
                <c:pt idx="505">
                  <c:v>7876.5263157894697</c:v>
                </c:pt>
                <c:pt idx="506">
                  <c:v>7927.4229074889899</c:v>
                </c:pt>
                <c:pt idx="507">
                  <c:v>9167.3521126760606</c:v>
                </c:pt>
                <c:pt idx="508">
                  <c:v>10646.8051948052</c:v>
                </c:pt>
                <c:pt idx="509">
                  <c:v>6728.1991786447597</c:v>
                </c:pt>
                <c:pt idx="510">
                  <c:v>8533.7085714285695</c:v>
                </c:pt>
                <c:pt idx="511">
                  <c:v>6041.7375000000002</c:v>
                </c:pt>
                <c:pt idx="512">
                  <c:v>8280.0610169491501</c:v>
                </c:pt>
                <c:pt idx="513">
                  <c:v>6458.3484848484904</c:v>
                </c:pt>
                <c:pt idx="514">
                  <c:v>6847.2545454545498</c:v>
                </c:pt>
                <c:pt idx="515">
                  <c:v>10126.317460317499</c:v>
                </c:pt>
                <c:pt idx="516">
                  <c:v>7739.1854838709696</c:v>
                </c:pt>
                <c:pt idx="517">
                  <c:v>7446.1176470588198</c:v>
                </c:pt>
                <c:pt idx="518">
                  <c:v>7889.33792372881</c:v>
                </c:pt>
                <c:pt idx="519">
                  <c:v>8195.23870967742</c:v>
                </c:pt>
                <c:pt idx="520">
                  <c:v>7927.5964467005097</c:v>
                </c:pt>
                <c:pt idx="521">
                  <c:v>8352.0494037478693</c:v>
                </c:pt>
                <c:pt idx="522">
                  <c:v>6510.2836879432598</c:v>
                </c:pt>
                <c:pt idx="523">
                  <c:v>6002.2416666666704</c:v>
                </c:pt>
                <c:pt idx="524">
                  <c:v>6711.3936170212801</c:v>
                </c:pt>
                <c:pt idx="525">
                  <c:v>6538.4449339207004</c:v>
                </c:pt>
                <c:pt idx="526">
                  <c:v>6717.2549019607804</c:v>
                </c:pt>
                <c:pt idx="527">
                  <c:v>8013.4172932330803</c:v>
                </c:pt>
                <c:pt idx="528">
                  <c:v>9137.7722772277193</c:v>
                </c:pt>
                <c:pt idx="529">
                  <c:v>11332.875</c:v>
                </c:pt>
                <c:pt idx="530">
                  <c:v>7825.96</c:v>
                </c:pt>
                <c:pt idx="531">
                  <c:v>7381.6576576576599</c:v>
                </c:pt>
                <c:pt idx="532">
                  <c:v>6152.3130434782597</c:v>
                </c:pt>
                <c:pt idx="533">
                  <c:v>6352.8823529411802</c:v>
                </c:pt>
                <c:pt idx="534">
                  <c:v>7313.3571428571404</c:v>
                </c:pt>
                <c:pt idx="535">
                  <c:v>6542.4019607843102</c:v>
                </c:pt>
                <c:pt idx="536">
                  <c:v>6801.9354838709696</c:v>
                </c:pt>
                <c:pt idx="537">
                  <c:v>6654.6138165345401</c:v>
                </c:pt>
                <c:pt idx="538">
                  <c:v>6635.8688524590198</c:v>
                </c:pt>
                <c:pt idx="539">
                  <c:v>5969.1780487804899</c:v>
                </c:pt>
                <c:pt idx="540">
                  <c:v>8167.9300411522599</c:v>
                </c:pt>
                <c:pt idx="541">
                  <c:v>7856.5722891566302</c:v>
                </c:pt>
                <c:pt idx="542">
                  <c:v>8040.1241830065401</c:v>
                </c:pt>
                <c:pt idx="543">
                  <c:v>6597.7663551401902</c:v>
                </c:pt>
                <c:pt idx="544">
                  <c:v>6319.1071428571404</c:v>
                </c:pt>
                <c:pt idx="545">
                  <c:v>8349.75</c:v>
                </c:pt>
                <c:pt idx="546">
                  <c:v>7024.5294117647099</c:v>
                </c:pt>
                <c:pt idx="547">
                  <c:v>7487.2133333333304</c:v>
                </c:pt>
                <c:pt idx="548">
                  <c:v>6874.0368098159497</c:v>
                </c:pt>
                <c:pt idx="549">
                  <c:v>6804.2983425414404</c:v>
                </c:pt>
                <c:pt idx="550">
                  <c:v>7781.0655737704901</c:v>
                </c:pt>
                <c:pt idx="551">
                  <c:v>10693.5538461538</c:v>
                </c:pt>
                <c:pt idx="552">
                  <c:v>6900.5116279069798</c:v>
                </c:pt>
                <c:pt idx="553">
                  <c:v>6704.4909090909096</c:v>
                </c:pt>
                <c:pt idx="554">
                  <c:v>4578.7666666666701</c:v>
                </c:pt>
                <c:pt idx="555">
                  <c:v>8653.0136054421801</c:v>
                </c:pt>
                <c:pt idx="556">
                  <c:v>7588.1785714285697</c:v>
                </c:pt>
                <c:pt idx="557">
                  <c:v>7133</c:v>
                </c:pt>
                <c:pt idx="558">
                  <c:v>5140.0185873605997</c:v>
                </c:pt>
                <c:pt idx="559">
                  <c:v>5463.0904977375603</c:v>
                </c:pt>
                <c:pt idx="560">
                  <c:v>9406.2366548042701</c:v>
                </c:pt>
                <c:pt idx="561">
                  <c:v>9198.8980891719693</c:v>
                </c:pt>
                <c:pt idx="562">
                  <c:v>7431.7402597402597</c:v>
                </c:pt>
                <c:pt idx="563">
                  <c:v>5960.7068965517201</c:v>
                </c:pt>
                <c:pt idx="564">
                  <c:v>7432.1282051282096</c:v>
                </c:pt>
                <c:pt idx="565">
                  <c:v>6319.0116279069798</c:v>
                </c:pt>
                <c:pt idx="566">
                  <c:v>7759.3134328358201</c:v>
                </c:pt>
                <c:pt idx="567">
                  <c:v>5983.9498207885299</c:v>
                </c:pt>
                <c:pt idx="568">
                  <c:v>6511.0277777777801</c:v>
                </c:pt>
                <c:pt idx="569">
                  <c:v>7789.45410628019</c:v>
                </c:pt>
                <c:pt idx="570">
                  <c:v>8216.5508982035899</c:v>
                </c:pt>
                <c:pt idx="571">
                  <c:v>7743.8478260869597</c:v>
                </c:pt>
                <c:pt idx="572">
                  <c:v>7135.9090909090901</c:v>
                </c:pt>
                <c:pt idx="573">
                  <c:v>8003.51408450704</c:v>
                </c:pt>
                <c:pt idx="574">
                  <c:v>7046.7692307692296</c:v>
                </c:pt>
                <c:pt idx="575">
                  <c:v>6822.1730769230799</c:v>
                </c:pt>
                <c:pt idx="576">
                  <c:v>5834.1785714285697</c:v>
                </c:pt>
                <c:pt idx="577">
                  <c:v>7829.9120000000003</c:v>
                </c:pt>
                <c:pt idx="578">
                  <c:v>6305.5033112582796</c:v>
                </c:pt>
                <c:pt idx="579">
                  <c:v>7670.90769230769</c:v>
                </c:pt>
                <c:pt idx="580">
                  <c:v>7067.1612903225796</c:v>
                </c:pt>
                <c:pt idx="581">
                  <c:v>7060.9166666666697</c:v>
                </c:pt>
                <c:pt idx="582">
                  <c:v>6985.12</c:v>
                </c:pt>
                <c:pt idx="583">
                  <c:v>9162.0360360360391</c:v>
                </c:pt>
                <c:pt idx="584">
                  <c:v>7548.2384937238503</c:v>
                </c:pt>
                <c:pt idx="585">
                  <c:v>6506.1063829787199</c:v>
                </c:pt>
                <c:pt idx="586">
                  <c:v>8701.5058823529398</c:v>
                </c:pt>
                <c:pt idx="587">
                  <c:v>5096.0512820512804</c:v>
                </c:pt>
                <c:pt idx="588">
                  <c:v>8243.5806451612898</c:v>
                </c:pt>
                <c:pt idx="589">
                  <c:v>6583.9699453551902</c:v>
                </c:pt>
                <c:pt idx="590">
                  <c:v>6697.7450980392196</c:v>
                </c:pt>
                <c:pt idx="591">
                  <c:v>8088</c:v>
                </c:pt>
                <c:pt idx="592">
                  <c:v>6351.7748344370902</c:v>
                </c:pt>
                <c:pt idx="593">
                  <c:v>7234.2731481481496</c:v>
                </c:pt>
                <c:pt idx="594">
                  <c:v>6187.2206896551697</c:v>
                </c:pt>
                <c:pt idx="595">
                  <c:v>7788.3698630136996</c:v>
                </c:pt>
                <c:pt idx="596">
                  <c:v>7667.1071428571404</c:v>
                </c:pt>
                <c:pt idx="597">
                  <c:v>8654.6206896551703</c:v>
                </c:pt>
                <c:pt idx="598">
                  <c:v>6565.2459016393404</c:v>
                </c:pt>
                <c:pt idx="599">
                  <c:v>5046.2200303490099</c:v>
                </c:pt>
                <c:pt idx="600">
                  <c:v>8480.9509803921592</c:v>
                </c:pt>
                <c:pt idx="601">
                  <c:v>8683.4691358024702</c:v>
                </c:pt>
                <c:pt idx="602">
                  <c:v>7312.4782608695696</c:v>
                </c:pt>
                <c:pt idx="603">
                  <c:v>5740.9090909090901</c:v>
                </c:pt>
                <c:pt idx="604">
                  <c:v>6256.5679012345699</c:v>
                </c:pt>
                <c:pt idx="605">
                  <c:v>8185.7749999999996</c:v>
                </c:pt>
                <c:pt idx="606">
                  <c:v>7057.6371681415903</c:v>
                </c:pt>
                <c:pt idx="607">
                  <c:v>8199.1637931034493</c:v>
                </c:pt>
                <c:pt idx="608">
                  <c:v>9259.3793103448297</c:v>
                </c:pt>
                <c:pt idx="609">
                  <c:v>5216.9736842105303</c:v>
                </c:pt>
                <c:pt idx="610">
                  <c:v>6518.2</c:v>
                </c:pt>
                <c:pt idx="611">
                  <c:v>7253.6373626373597</c:v>
                </c:pt>
                <c:pt idx="612">
                  <c:v>6517.0909090909099</c:v>
                </c:pt>
                <c:pt idx="613">
                  <c:v>5508.9253731343297</c:v>
                </c:pt>
                <c:pt idx="614">
                  <c:v>9054.2266666666692</c:v>
                </c:pt>
                <c:pt idx="615">
                  <c:v>6863.7411003236202</c:v>
                </c:pt>
                <c:pt idx="616">
                  <c:v>4163.6666666666697</c:v>
                </c:pt>
                <c:pt idx="617" formatCode="0.0">
                  <c:v>5830.8970588235297</c:v>
                </c:pt>
                <c:pt idx="618" formatCode="0.0">
                  <c:v>5236.0212765957403</c:v>
                </c:pt>
                <c:pt idx="619" formatCode="0.0">
                  <c:v>6674.1719745222899</c:v>
                </c:pt>
                <c:pt idx="620" formatCode="0.0">
                  <c:v>6219.0791366906496</c:v>
                </c:pt>
                <c:pt idx="621" formatCode="0.0">
                  <c:v>6227.9433962264102</c:v>
                </c:pt>
                <c:pt idx="622" formatCode="0.0">
                  <c:v>6747.1382978723404</c:v>
                </c:pt>
                <c:pt idx="623" formatCode="0.0">
                  <c:v>7573.0854430379804</c:v>
                </c:pt>
                <c:pt idx="624" formatCode="0.0">
                  <c:v>9826.05813953488</c:v>
                </c:pt>
                <c:pt idx="625" formatCode="0.0">
                  <c:v>4919.2030075188004</c:v>
                </c:pt>
                <c:pt idx="626" formatCode="0.0">
                  <c:v>6388.1016949152499</c:v>
                </c:pt>
                <c:pt idx="627" formatCode="0.0">
                  <c:v>7201.5918367346903</c:v>
                </c:pt>
                <c:pt idx="628" formatCode="0.0">
                  <c:v>4966.2682926829302</c:v>
                </c:pt>
                <c:pt idx="629" formatCode="0.0">
                  <c:v>5447.7567567567603</c:v>
                </c:pt>
                <c:pt idx="630" formatCode="0.0">
                  <c:v>6670.3898305084704</c:v>
                </c:pt>
                <c:pt idx="631" formatCode="0.0">
                  <c:v>8245.1568627450997</c:v>
                </c:pt>
                <c:pt idx="632" formatCode="0.0">
                  <c:v>6615.4534883720899</c:v>
                </c:pt>
                <c:pt idx="633" formatCode="0.0">
                  <c:v>8100.2027027026998</c:v>
                </c:pt>
                <c:pt idx="634" formatCode="0.0">
                  <c:v>8852.9885496183197</c:v>
                </c:pt>
                <c:pt idx="635" formatCode="0.0">
                  <c:v>6409.8425925925903</c:v>
                </c:pt>
                <c:pt idx="636" formatCode="0.0">
                  <c:v>7302.7291666666697</c:v>
                </c:pt>
                <c:pt idx="637" formatCode="0.0">
                  <c:v>5605.95327102804</c:v>
                </c:pt>
                <c:pt idx="638" formatCode="0.0">
                  <c:v>3339.3076923076901</c:v>
                </c:pt>
                <c:pt idx="639" formatCode="0.0">
                  <c:v>7470.8074074074102</c:v>
                </c:pt>
                <c:pt idx="640" formatCode="0.0">
                  <c:v>6928.15333333333</c:v>
                </c:pt>
                <c:pt idx="641" formatCode="0.0">
                  <c:v>8515.7777777777792</c:v>
                </c:pt>
                <c:pt idx="642" formatCode="0.0">
                  <c:v>4586.0172413793098</c:v>
                </c:pt>
                <c:pt idx="643" formatCode="0.0">
                  <c:v>4435.1923076923104</c:v>
                </c:pt>
                <c:pt idx="644" formatCode="0.0">
                  <c:v>6407.4864864864903</c:v>
                </c:pt>
                <c:pt idx="645" formatCode="0.0">
                  <c:v>5987.3023255813996</c:v>
                </c:pt>
                <c:pt idx="646" formatCode="0.0">
                  <c:v>8176.2051282051298</c:v>
                </c:pt>
                <c:pt idx="647" formatCode="0.0">
                  <c:v>8157.2250000000004</c:v>
                </c:pt>
                <c:pt idx="648" formatCode="0.0">
                  <c:v>6378.1612903225796</c:v>
                </c:pt>
                <c:pt idx="649" formatCode="0.0">
                  <c:v>5692.2426778242698</c:v>
                </c:pt>
                <c:pt idx="650" formatCode="0.0">
                  <c:v>6735.2803738317798</c:v>
                </c:pt>
                <c:pt idx="651" formatCode="0.0">
                  <c:v>5555.03947368421</c:v>
                </c:pt>
                <c:pt idx="652" formatCode="0.0">
                  <c:v>5575.7222222222199</c:v>
                </c:pt>
                <c:pt idx="653" formatCode="0.0">
                  <c:v>5807.4727272727296</c:v>
                </c:pt>
                <c:pt idx="654" formatCode="0.0">
                  <c:v>5238.45</c:v>
                </c:pt>
                <c:pt idx="655" formatCode="0.0">
                  <c:v>5733.3571428571404</c:v>
                </c:pt>
                <c:pt idx="656" formatCode="0.0">
                  <c:v>7525.4537037036998</c:v>
                </c:pt>
                <c:pt idx="657" formatCode="0.0">
                  <c:v>6104.85</c:v>
                </c:pt>
                <c:pt idx="658" formatCode="0.0">
                  <c:v>5398.7241379310299</c:v>
                </c:pt>
                <c:pt idx="659" formatCode="0.0">
                  <c:v>3735.2755102040801</c:v>
                </c:pt>
                <c:pt idx="660" formatCode="0.0">
                  <c:v>3853.26923076923</c:v>
                </c:pt>
                <c:pt idx="661" formatCode="0.0">
                  <c:v>5890.2181818181798</c:v>
                </c:pt>
                <c:pt idx="662" formatCode="0.0">
                  <c:v>6467.5410447761196</c:v>
                </c:pt>
                <c:pt idx="663" formatCode="0.0">
                  <c:v>4642.6379310344801</c:v>
                </c:pt>
                <c:pt idx="664" formatCode="0.0">
                  <c:v>7639.3</c:v>
                </c:pt>
                <c:pt idx="665" formatCode="0.0">
                  <c:v>6557.6315789473701</c:v>
                </c:pt>
                <c:pt idx="666" formatCode="0.0">
                  <c:v>6050.3287671232902</c:v>
                </c:pt>
                <c:pt idx="667" formatCode="0.0">
                  <c:v>6164.2466487935699</c:v>
                </c:pt>
                <c:pt idx="668" formatCode="0.0">
                  <c:v>6385.5769230769201</c:v>
                </c:pt>
                <c:pt idx="669" formatCode="0.0">
                  <c:v>3826.4166666666702</c:v>
                </c:pt>
                <c:pt idx="670" formatCode="0.0">
                  <c:v>4919.9772727272702</c:v>
                </c:pt>
                <c:pt idx="671" formatCode="0.0">
                  <c:v>3546.3829787233999</c:v>
                </c:pt>
                <c:pt idx="672" formatCode="0.0">
                  <c:v>4711.1750000000002</c:v>
                </c:pt>
                <c:pt idx="673" formatCode="0.0">
                  <c:v>4199.7250000000004</c:v>
                </c:pt>
                <c:pt idx="674" formatCode="0.0">
                  <c:v>3964.7777777777801</c:v>
                </c:pt>
                <c:pt idx="675" formatCode="0.0">
                  <c:v>7435.69696969697</c:v>
                </c:pt>
                <c:pt idx="676" formatCode="0.0">
                  <c:v>4713.3846153846198</c:v>
                </c:pt>
                <c:pt idx="677" formatCode="0.0">
                  <c:v>6606.1020408163304</c:v>
                </c:pt>
                <c:pt idx="678" formatCode="0.0">
                  <c:v>4689.9710144927503</c:v>
                </c:pt>
                <c:pt idx="679" formatCode="0.0">
                  <c:v>4265.05</c:v>
                </c:pt>
                <c:pt idx="680" formatCode="0.0">
                  <c:v>6061.7346938775499</c:v>
                </c:pt>
              </c:numCache>
            </c:numRef>
          </c:xVal>
          <c:yVal>
            <c:numRef>
              <c:f>datos!$P$12:$P$692</c:f>
              <c:numCache>
                <c:formatCode>0</c:formatCode>
                <c:ptCount val="681"/>
                <c:pt idx="0">
                  <c:v>111.40095087163201</c:v>
                </c:pt>
                <c:pt idx="1">
                  <c:v>141.91129032258101</c:v>
                </c:pt>
                <c:pt idx="2">
                  <c:v>124.354330708661</c:v>
                </c:pt>
                <c:pt idx="3">
                  <c:v>105.62133891213399</c:v>
                </c:pt>
                <c:pt idx="4">
                  <c:v>115.943127962085</c:v>
                </c:pt>
                <c:pt idx="5">
                  <c:v>119.93</c:v>
                </c:pt>
                <c:pt idx="6">
                  <c:v>152.83673469387799</c:v>
                </c:pt>
                <c:pt idx="7">
                  <c:v>124.940677966102</c:v>
                </c:pt>
                <c:pt idx="8">
                  <c:v>102.42236024844701</c:v>
                </c:pt>
                <c:pt idx="9">
                  <c:v>125.56756756756801</c:v>
                </c:pt>
                <c:pt idx="10">
                  <c:v>111.771428571429</c:v>
                </c:pt>
                <c:pt idx="11">
                  <c:v>124.25714285714299</c:v>
                </c:pt>
                <c:pt idx="12">
                  <c:v>116.14</c:v>
                </c:pt>
                <c:pt idx="13">
                  <c:v>110.43565683646101</c:v>
                </c:pt>
                <c:pt idx="14">
                  <c:v>118.897435897436</c:v>
                </c:pt>
                <c:pt idx="15">
                  <c:v>123.88709677419401</c:v>
                </c:pt>
                <c:pt idx="16">
                  <c:v>99.195121951219505</c:v>
                </c:pt>
                <c:pt idx="17">
                  <c:v>188.97560975609801</c:v>
                </c:pt>
                <c:pt idx="18">
                  <c:v>116.048192771084</c:v>
                </c:pt>
                <c:pt idx="19">
                  <c:v>136.76470588235301</c:v>
                </c:pt>
                <c:pt idx="20">
                  <c:v>104.19884726224799</c:v>
                </c:pt>
                <c:pt idx="21">
                  <c:v>132.09375</c:v>
                </c:pt>
                <c:pt idx="22">
                  <c:v>107.234567901235</c:v>
                </c:pt>
                <c:pt idx="23">
                  <c:v>133.697368421053</c:v>
                </c:pt>
                <c:pt idx="24">
                  <c:v>118.423423423423</c:v>
                </c:pt>
                <c:pt idx="25">
                  <c:v>115.44186046511599</c:v>
                </c:pt>
                <c:pt idx="26">
                  <c:v>117.71345029239799</c:v>
                </c:pt>
                <c:pt idx="27">
                  <c:v>125.05952380952399</c:v>
                </c:pt>
                <c:pt idx="28">
                  <c:v>103.686346863469</c:v>
                </c:pt>
                <c:pt idx="29">
                  <c:v>123.707182320442</c:v>
                </c:pt>
                <c:pt idx="30">
                  <c:v>131.150510204082</c:v>
                </c:pt>
                <c:pt idx="31">
                  <c:v>138.028248587571</c:v>
                </c:pt>
                <c:pt idx="32">
                  <c:v>128.50479846449099</c:v>
                </c:pt>
                <c:pt idx="33">
                  <c:v>109.111111111111</c:v>
                </c:pt>
                <c:pt idx="34">
                  <c:v>127.859550561798</c:v>
                </c:pt>
                <c:pt idx="35">
                  <c:v>117.47826086956501</c:v>
                </c:pt>
                <c:pt idx="36">
                  <c:v>105.734939759036</c:v>
                </c:pt>
                <c:pt idx="37">
                  <c:v>115.813559322034</c:v>
                </c:pt>
                <c:pt idx="38">
                  <c:v>104.897959183673</c:v>
                </c:pt>
                <c:pt idx="39">
                  <c:v>132.986486486486</c:v>
                </c:pt>
                <c:pt idx="40">
                  <c:v>144.941176470588</c:v>
                </c:pt>
                <c:pt idx="41">
                  <c:v>137.64788732394399</c:v>
                </c:pt>
                <c:pt idx="42">
                  <c:v>133.82105263157899</c:v>
                </c:pt>
                <c:pt idx="43">
                  <c:v>130.41432396251699</c:v>
                </c:pt>
                <c:pt idx="44">
                  <c:v>120.54838709677399</c:v>
                </c:pt>
                <c:pt idx="45">
                  <c:v>113.82352941176499</c:v>
                </c:pt>
                <c:pt idx="46">
                  <c:v>111.01612903225799</c:v>
                </c:pt>
                <c:pt idx="47">
                  <c:v>118.183333333333</c:v>
                </c:pt>
                <c:pt idx="48">
                  <c:v>142.872340425532</c:v>
                </c:pt>
                <c:pt idx="49">
                  <c:v>130.081300813008</c:v>
                </c:pt>
                <c:pt idx="50">
                  <c:v>142.060126582278</c:v>
                </c:pt>
                <c:pt idx="51">
                  <c:v>186.10064935064901</c:v>
                </c:pt>
                <c:pt idx="52">
                  <c:v>163</c:v>
                </c:pt>
                <c:pt idx="53">
                  <c:v>124.52688172043</c:v>
                </c:pt>
                <c:pt idx="54">
                  <c:v>126.586206896552</c:v>
                </c:pt>
                <c:pt idx="55">
                  <c:v>118.87111111111101</c:v>
                </c:pt>
                <c:pt idx="56">
                  <c:v>137.6</c:v>
                </c:pt>
                <c:pt idx="57">
                  <c:v>120.22641509434</c:v>
                </c:pt>
                <c:pt idx="58">
                  <c:v>108.42201834862399</c:v>
                </c:pt>
                <c:pt idx="59">
                  <c:v>136.20512820512801</c:v>
                </c:pt>
                <c:pt idx="60">
                  <c:v>125</c:v>
                </c:pt>
                <c:pt idx="61">
                  <c:v>130.21428571428601</c:v>
                </c:pt>
                <c:pt idx="62">
                  <c:v>116.795918367347</c:v>
                </c:pt>
                <c:pt idx="63">
                  <c:v>124.94366197183101</c:v>
                </c:pt>
                <c:pt idx="64">
                  <c:v>107.76</c:v>
                </c:pt>
                <c:pt idx="65">
                  <c:v>141.775510204082</c:v>
                </c:pt>
                <c:pt idx="66">
                  <c:v>154.4</c:v>
                </c:pt>
                <c:pt idx="67">
                  <c:v>131.13173652694601</c:v>
                </c:pt>
                <c:pt idx="68">
                  <c:v>124.977777777778</c:v>
                </c:pt>
                <c:pt idx="69">
                  <c:v>164.458333333333</c:v>
                </c:pt>
                <c:pt idx="70">
                  <c:v>127.884615384615</c:v>
                </c:pt>
                <c:pt idx="71">
                  <c:v>118.294117647059</c:v>
                </c:pt>
                <c:pt idx="72">
                  <c:v>148.80769230769201</c:v>
                </c:pt>
                <c:pt idx="73">
                  <c:v>133.76603773584901</c:v>
                </c:pt>
                <c:pt idx="74">
                  <c:v>111.908333333333</c:v>
                </c:pt>
                <c:pt idx="75">
                  <c:v>166.60869565217399</c:v>
                </c:pt>
                <c:pt idx="76">
                  <c:v>114.14705882352899</c:v>
                </c:pt>
                <c:pt idx="77">
                  <c:v>84.657894736842096</c:v>
                </c:pt>
                <c:pt idx="78">
                  <c:v>132.22077922077901</c:v>
                </c:pt>
                <c:pt idx="79">
                  <c:v>121.12307692307699</c:v>
                </c:pt>
                <c:pt idx="80">
                  <c:v>111.18120805369099</c:v>
                </c:pt>
                <c:pt idx="81">
                  <c:v>143.53571428571399</c:v>
                </c:pt>
                <c:pt idx="82">
                  <c:v>179.38181818181801</c:v>
                </c:pt>
                <c:pt idx="83">
                  <c:v>110.216393442623</c:v>
                </c:pt>
                <c:pt idx="84">
                  <c:v>114.044776119403</c:v>
                </c:pt>
                <c:pt idx="85">
                  <c:v>133.57101449275399</c:v>
                </c:pt>
                <c:pt idx="86">
                  <c:v>142.5</c:v>
                </c:pt>
                <c:pt idx="87">
                  <c:v>139.230263157895</c:v>
                </c:pt>
                <c:pt idx="88">
                  <c:v>101.25974025974</c:v>
                </c:pt>
                <c:pt idx="89">
                  <c:v>152</c:v>
                </c:pt>
                <c:pt idx="90">
                  <c:v>133.75</c:v>
                </c:pt>
                <c:pt idx="91">
                  <c:v>122.916666666667</c:v>
                </c:pt>
                <c:pt idx="92">
                  <c:v>116.657142857143</c:v>
                </c:pt>
                <c:pt idx="93">
                  <c:v>153.337078651685</c:v>
                </c:pt>
                <c:pt idx="94">
                  <c:v>132.80687830687799</c:v>
                </c:pt>
                <c:pt idx="95">
                  <c:v>151.4</c:v>
                </c:pt>
                <c:pt idx="96">
                  <c:v>134.463768115942</c:v>
                </c:pt>
                <c:pt idx="97">
                  <c:v>128.75547445255501</c:v>
                </c:pt>
                <c:pt idx="98">
                  <c:v>109.625</c:v>
                </c:pt>
                <c:pt idx="99">
                  <c:v>121.26696832579201</c:v>
                </c:pt>
                <c:pt idx="100">
                  <c:v>119.444444444444</c:v>
                </c:pt>
                <c:pt idx="101">
                  <c:v>126.089108910891</c:v>
                </c:pt>
                <c:pt idx="102">
                  <c:v>113.54838709677399</c:v>
                </c:pt>
                <c:pt idx="103">
                  <c:v>163.62222222222201</c:v>
                </c:pt>
                <c:pt idx="104">
                  <c:v>103.39393939393899</c:v>
                </c:pt>
                <c:pt idx="105">
                  <c:v>104.347058823529</c:v>
                </c:pt>
                <c:pt idx="106">
                  <c:v>132.408163265306</c:v>
                </c:pt>
                <c:pt idx="107">
                  <c:v>135.83950617283901</c:v>
                </c:pt>
                <c:pt idx="108">
                  <c:v>112.417808219178</c:v>
                </c:pt>
                <c:pt idx="109">
                  <c:v>111</c:v>
                </c:pt>
                <c:pt idx="110">
                  <c:v>128.20689655172399</c:v>
                </c:pt>
                <c:pt idx="111">
                  <c:v>147.56363636363599</c:v>
                </c:pt>
                <c:pt idx="112">
                  <c:v>118.2</c:v>
                </c:pt>
                <c:pt idx="113">
                  <c:v>136.607843137255</c:v>
                </c:pt>
                <c:pt idx="114">
                  <c:v>149.145833333333</c:v>
                </c:pt>
                <c:pt idx="115">
                  <c:v>112.290322580645</c:v>
                </c:pt>
                <c:pt idx="116">
                  <c:v>135.23333333333301</c:v>
                </c:pt>
                <c:pt idx="117">
                  <c:v>114.99337748344399</c:v>
                </c:pt>
                <c:pt idx="118">
                  <c:v>128.48148148148101</c:v>
                </c:pt>
                <c:pt idx="119">
                  <c:v>134.92957746478899</c:v>
                </c:pt>
                <c:pt idx="120">
                  <c:v>122.61764705882401</c:v>
                </c:pt>
                <c:pt idx="121">
                  <c:v>109.27397260274</c:v>
                </c:pt>
                <c:pt idx="122">
                  <c:v>132.10606060606099</c:v>
                </c:pt>
                <c:pt idx="123">
                  <c:v>111.5</c:v>
                </c:pt>
                <c:pt idx="124">
                  <c:v>222.43243243243199</c:v>
                </c:pt>
                <c:pt idx="125">
                  <c:v>147.08510638297901</c:v>
                </c:pt>
                <c:pt idx="126">
                  <c:v>136.42424242424201</c:v>
                </c:pt>
                <c:pt idx="127">
                  <c:v>143.47826086956499</c:v>
                </c:pt>
                <c:pt idx="128">
                  <c:v>102.302325581395</c:v>
                </c:pt>
                <c:pt idx="129">
                  <c:v>123.51020408163301</c:v>
                </c:pt>
                <c:pt idx="130">
                  <c:v>148.65263157894699</c:v>
                </c:pt>
                <c:pt idx="131">
                  <c:v>94.120689655172399</c:v>
                </c:pt>
                <c:pt idx="132">
                  <c:v>96.5</c:v>
                </c:pt>
                <c:pt idx="133">
                  <c:v>132.83070866141699</c:v>
                </c:pt>
                <c:pt idx="134">
                  <c:v>138.14705882352899</c:v>
                </c:pt>
                <c:pt idx="135">
                  <c:v>163.58139534883699</c:v>
                </c:pt>
                <c:pt idx="136">
                  <c:v>142.022727272727</c:v>
                </c:pt>
                <c:pt idx="137">
                  <c:v>185.85593220339001</c:v>
                </c:pt>
                <c:pt idx="138">
                  <c:v>137.605263157895</c:v>
                </c:pt>
                <c:pt idx="139">
                  <c:v>129.43137254902001</c:v>
                </c:pt>
                <c:pt idx="140">
                  <c:v>125.3125</c:v>
                </c:pt>
                <c:pt idx="141">
                  <c:v>159.787234042553</c:v>
                </c:pt>
                <c:pt idx="142">
                  <c:v>169.57692307692301</c:v>
                </c:pt>
                <c:pt idx="143">
                  <c:v>135.5</c:v>
                </c:pt>
                <c:pt idx="144">
                  <c:v>133.71428571428601</c:v>
                </c:pt>
                <c:pt idx="145">
                  <c:v>106.218181818182</c:v>
                </c:pt>
                <c:pt idx="146">
                  <c:v>153.80582524271799</c:v>
                </c:pt>
                <c:pt idx="147">
                  <c:v>137</c:v>
                </c:pt>
                <c:pt idx="148">
                  <c:v>121.29083665338599</c:v>
                </c:pt>
                <c:pt idx="149">
                  <c:v>199.64444444444399</c:v>
                </c:pt>
                <c:pt idx="150">
                  <c:v>101.655737704918</c:v>
                </c:pt>
                <c:pt idx="151">
                  <c:v>181.210526315789</c:v>
                </c:pt>
                <c:pt idx="152">
                  <c:v>155.36206896551701</c:v>
                </c:pt>
                <c:pt idx="153">
                  <c:v>93.7777777777778</c:v>
                </c:pt>
                <c:pt idx="154">
                  <c:v>166.111111111111</c:v>
                </c:pt>
                <c:pt idx="155">
                  <c:v>124.298245614035</c:v>
                </c:pt>
                <c:pt idx="156">
                  <c:v>99.622641509434004</c:v>
                </c:pt>
                <c:pt idx="157">
                  <c:v>134.07042253521101</c:v>
                </c:pt>
                <c:pt idx="158">
                  <c:v>140.02857142857101</c:v>
                </c:pt>
                <c:pt idx="159">
                  <c:v>112.379310344828</c:v>
                </c:pt>
                <c:pt idx="160">
                  <c:v>120.615384615385</c:v>
                </c:pt>
                <c:pt idx="161">
                  <c:v>121.294117647059</c:v>
                </c:pt>
                <c:pt idx="162">
                  <c:v>111.96703296703301</c:v>
                </c:pt>
                <c:pt idx="163">
                  <c:v>136.5</c:v>
                </c:pt>
                <c:pt idx="164">
                  <c:v>149.50819672131101</c:v>
                </c:pt>
                <c:pt idx="165">
                  <c:v>133.97872340425499</c:v>
                </c:pt>
                <c:pt idx="166">
                  <c:v>110.167286245353</c:v>
                </c:pt>
                <c:pt idx="167">
                  <c:v>141.88461538461499</c:v>
                </c:pt>
                <c:pt idx="168">
                  <c:v>142.941176470588</c:v>
                </c:pt>
                <c:pt idx="169">
                  <c:v>161.48387096774201</c:v>
                </c:pt>
                <c:pt idx="170">
                  <c:v>107.55223880597001</c:v>
                </c:pt>
                <c:pt idx="171">
                  <c:v>118.413793103448</c:v>
                </c:pt>
                <c:pt idx="172">
                  <c:v>125.472972972973</c:v>
                </c:pt>
                <c:pt idx="173">
                  <c:v>148.482352941176</c:v>
                </c:pt>
                <c:pt idx="174">
                  <c:v>128.104166666667</c:v>
                </c:pt>
                <c:pt idx="175">
                  <c:v>107.313008130081</c:v>
                </c:pt>
                <c:pt idx="176">
                  <c:v>122.878048780488</c:v>
                </c:pt>
                <c:pt idx="177">
                  <c:v>140.43678160919501</c:v>
                </c:pt>
                <c:pt idx="178">
                  <c:v>164.344827586207</c:v>
                </c:pt>
                <c:pt idx="179">
                  <c:v>134.4</c:v>
                </c:pt>
                <c:pt idx="180">
                  <c:v>120.96984924623101</c:v>
                </c:pt>
                <c:pt idx="181">
                  <c:v>132.11702127659601</c:v>
                </c:pt>
                <c:pt idx="182">
                  <c:v>166.62616822429899</c:v>
                </c:pt>
                <c:pt idx="183">
                  <c:v>116.76056338028199</c:v>
                </c:pt>
                <c:pt idx="184">
                  <c:v>186.78260869565199</c:v>
                </c:pt>
                <c:pt idx="185">
                  <c:v>123.90532544378701</c:v>
                </c:pt>
                <c:pt idx="186">
                  <c:v>131.889380530973</c:v>
                </c:pt>
                <c:pt idx="187">
                  <c:v>123.79487179487199</c:v>
                </c:pt>
                <c:pt idx="188">
                  <c:v>131.26238532110099</c:v>
                </c:pt>
                <c:pt idx="189">
                  <c:v>120.506024096386</c:v>
                </c:pt>
                <c:pt idx="190">
                  <c:v>165</c:v>
                </c:pt>
                <c:pt idx="191">
                  <c:v>101.5</c:v>
                </c:pt>
                <c:pt idx="192">
                  <c:v>139.51282051282101</c:v>
                </c:pt>
                <c:pt idx="193">
                  <c:v>130.666666666667</c:v>
                </c:pt>
                <c:pt idx="194">
                  <c:v>127.222222222222</c:v>
                </c:pt>
                <c:pt idx="195">
                  <c:v>123.07692307692299</c:v>
                </c:pt>
                <c:pt idx="196">
                  <c:v>126.80701754386</c:v>
                </c:pt>
                <c:pt idx="197">
                  <c:v>127.533333333333</c:v>
                </c:pt>
                <c:pt idx="198">
                  <c:v>135.75</c:v>
                </c:pt>
                <c:pt idx="199">
                  <c:v>160</c:v>
                </c:pt>
                <c:pt idx="200">
                  <c:v>120.932038834951</c:v>
                </c:pt>
                <c:pt idx="201">
                  <c:v>114.084745762712</c:v>
                </c:pt>
                <c:pt idx="202">
                  <c:v>124.666666666667</c:v>
                </c:pt>
                <c:pt idx="203">
                  <c:v>122.607142857143</c:v>
                </c:pt>
                <c:pt idx="204">
                  <c:v>143.369565217391</c:v>
                </c:pt>
                <c:pt idx="205">
                  <c:v>141.58695652173901</c:v>
                </c:pt>
                <c:pt idx="206">
                  <c:v>134.875</c:v>
                </c:pt>
                <c:pt idx="207">
                  <c:v>144.55128205128199</c:v>
                </c:pt>
                <c:pt idx="208">
                  <c:v>134.052631578947</c:v>
                </c:pt>
                <c:pt idx="209">
                  <c:v>132.333333333333</c:v>
                </c:pt>
                <c:pt idx="210">
                  <c:v>79.930232558139494</c:v>
                </c:pt>
                <c:pt idx="211">
                  <c:v>121.34375</c:v>
                </c:pt>
                <c:pt idx="212">
                  <c:v>138.01986754966899</c:v>
                </c:pt>
                <c:pt idx="213">
                  <c:v>129</c:v>
                </c:pt>
                <c:pt idx="214">
                  <c:v>123.123595505618</c:v>
                </c:pt>
                <c:pt idx="215">
                  <c:v>110.282608695652</c:v>
                </c:pt>
                <c:pt idx="216">
                  <c:v>113.304347826087</c:v>
                </c:pt>
                <c:pt idx="217">
                  <c:v>118.896995708155</c:v>
                </c:pt>
                <c:pt idx="218">
                  <c:v>135.99629629629601</c:v>
                </c:pt>
                <c:pt idx="219">
                  <c:v>123.947115384615</c:v>
                </c:pt>
                <c:pt idx="220">
                  <c:v>126.952681388013</c:v>
                </c:pt>
                <c:pt idx="221">
                  <c:v>112.379746835443</c:v>
                </c:pt>
                <c:pt idx="222">
                  <c:v>123.33606557377</c:v>
                </c:pt>
                <c:pt idx="223">
                  <c:v>98.5</c:v>
                </c:pt>
                <c:pt idx="224">
                  <c:v>119</c:v>
                </c:pt>
                <c:pt idx="225">
                  <c:v>94.878048780487802</c:v>
                </c:pt>
                <c:pt idx="226">
                  <c:v>112.545454545455</c:v>
                </c:pt>
                <c:pt idx="227">
                  <c:v>136.80000000000001</c:v>
                </c:pt>
                <c:pt idx="228">
                  <c:v>141.944444444444</c:v>
                </c:pt>
                <c:pt idx="229">
                  <c:v>128.220588235294</c:v>
                </c:pt>
                <c:pt idx="230">
                  <c:v>130.56578947368399</c:v>
                </c:pt>
                <c:pt idx="231">
                  <c:v>122.731707317073</c:v>
                </c:pt>
                <c:pt idx="232">
                  <c:v>98.8125</c:v>
                </c:pt>
                <c:pt idx="233">
                  <c:v>113.62857142857099</c:v>
                </c:pt>
                <c:pt idx="234">
                  <c:v>122.61764705882401</c:v>
                </c:pt>
                <c:pt idx="235">
                  <c:v>107.981981981982</c:v>
                </c:pt>
                <c:pt idx="236">
                  <c:v>143</c:v>
                </c:pt>
                <c:pt idx="237">
                  <c:v>132.032786885246</c:v>
                </c:pt>
                <c:pt idx="238">
                  <c:v>157.33980582524299</c:v>
                </c:pt>
                <c:pt idx="239">
                  <c:v>105.64705882352899</c:v>
                </c:pt>
                <c:pt idx="240">
                  <c:v>156.75</c:v>
                </c:pt>
                <c:pt idx="241">
                  <c:v>117.351351351351</c:v>
                </c:pt>
                <c:pt idx="242">
                  <c:v>151.438596491228</c:v>
                </c:pt>
                <c:pt idx="243">
                  <c:v>130.232558139535</c:v>
                </c:pt>
                <c:pt idx="244">
                  <c:v>110.795302013423</c:v>
                </c:pt>
                <c:pt idx="245">
                  <c:v>123.8125</c:v>
                </c:pt>
                <c:pt idx="246">
                  <c:v>108.095238095238</c:v>
                </c:pt>
                <c:pt idx="247">
                  <c:v>112.91</c:v>
                </c:pt>
                <c:pt idx="248">
                  <c:v>132.70454545454501</c:v>
                </c:pt>
                <c:pt idx="249">
                  <c:v>161.556451612903</c:v>
                </c:pt>
                <c:pt idx="250">
                  <c:v>130.375</c:v>
                </c:pt>
                <c:pt idx="251">
                  <c:v>110.027777777778</c:v>
                </c:pt>
                <c:pt idx="252">
                  <c:v>139</c:v>
                </c:pt>
                <c:pt idx="253">
                  <c:v>123.78923766816099</c:v>
                </c:pt>
                <c:pt idx="254">
                  <c:v>118.65</c:v>
                </c:pt>
                <c:pt idx="255">
                  <c:v>151.81553398058301</c:v>
                </c:pt>
                <c:pt idx="256">
                  <c:v>102.99344262295099</c:v>
                </c:pt>
                <c:pt idx="257">
                  <c:v>128.33720930232599</c:v>
                </c:pt>
                <c:pt idx="258">
                  <c:v>119.42553191489399</c:v>
                </c:pt>
                <c:pt idx="259">
                  <c:v>178.32786885245901</c:v>
                </c:pt>
                <c:pt idx="260">
                  <c:v>129.77419354838699</c:v>
                </c:pt>
                <c:pt idx="261">
                  <c:v>115.30769230769199</c:v>
                </c:pt>
                <c:pt idx="262">
                  <c:v>108.375838926174</c:v>
                </c:pt>
                <c:pt idx="263">
                  <c:v>148.5</c:v>
                </c:pt>
                <c:pt idx="264">
                  <c:v>103.698113207547</c:v>
                </c:pt>
                <c:pt idx="265">
                  <c:v>134.96078431372499</c:v>
                </c:pt>
                <c:pt idx="266">
                  <c:v>141.758620689655</c:v>
                </c:pt>
                <c:pt idx="267">
                  <c:v>159.363636363636</c:v>
                </c:pt>
                <c:pt idx="268">
                  <c:v>112.044776119403</c:v>
                </c:pt>
                <c:pt idx="269">
                  <c:v>130.81818181818201</c:v>
                </c:pt>
                <c:pt idx="270">
                  <c:v>131.51072961373399</c:v>
                </c:pt>
                <c:pt idx="271">
                  <c:v>182.85682326621901</c:v>
                </c:pt>
                <c:pt idx="272">
                  <c:v>138.50943396226401</c:v>
                </c:pt>
                <c:pt idx="273">
                  <c:v>126.756097560976</c:v>
                </c:pt>
                <c:pt idx="274">
                  <c:v>198.51851851851899</c:v>
                </c:pt>
                <c:pt idx="275">
                  <c:v>130.61386138613901</c:v>
                </c:pt>
                <c:pt idx="276">
                  <c:v>140.258064516129</c:v>
                </c:pt>
                <c:pt idx="277">
                  <c:v>139.53260869565199</c:v>
                </c:pt>
                <c:pt idx="278">
                  <c:v>116.514705882353</c:v>
                </c:pt>
                <c:pt idx="279">
                  <c:v>109.53793103448299</c:v>
                </c:pt>
                <c:pt idx="280">
                  <c:v>120.57317073170699</c:v>
                </c:pt>
                <c:pt idx="281">
                  <c:v>138.83783783783801</c:v>
                </c:pt>
                <c:pt idx="282">
                  <c:v>149.23333333333301</c:v>
                </c:pt>
                <c:pt idx="283">
                  <c:v>124.78571428571399</c:v>
                </c:pt>
                <c:pt idx="284">
                  <c:v>105.125</c:v>
                </c:pt>
                <c:pt idx="285">
                  <c:v>144.73333333333301</c:v>
                </c:pt>
                <c:pt idx="286">
                  <c:v>106.115384615385</c:v>
                </c:pt>
                <c:pt idx="287">
                  <c:v>161.225490196078</c:v>
                </c:pt>
                <c:pt idx="288">
                  <c:v>133.90123456790101</c:v>
                </c:pt>
                <c:pt idx="289">
                  <c:v>113.305785123967</c:v>
                </c:pt>
                <c:pt idx="290">
                  <c:v>166.60377358490601</c:v>
                </c:pt>
                <c:pt idx="291">
                  <c:v>128.90163934426201</c:v>
                </c:pt>
                <c:pt idx="292">
                  <c:v>130.64224137931001</c:v>
                </c:pt>
                <c:pt idx="293">
                  <c:v>132.93896713615001</c:v>
                </c:pt>
                <c:pt idx="294">
                  <c:v>111</c:v>
                </c:pt>
                <c:pt idx="295">
                  <c:v>135.41935483871001</c:v>
                </c:pt>
                <c:pt idx="296">
                  <c:v>119.102040816327</c:v>
                </c:pt>
                <c:pt idx="297">
                  <c:v>161.02857142857101</c:v>
                </c:pt>
                <c:pt idx="298">
                  <c:v>156.080745341615</c:v>
                </c:pt>
                <c:pt idx="299">
                  <c:v>127.75</c:v>
                </c:pt>
                <c:pt idx="300">
                  <c:v>114.08163265306101</c:v>
                </c:pt>
                <c:pt idx="301">
                  <c:v>90.379844961240295</c:v>
                </c:pt>
                <c:pt idx="302">
                  <c:v>115.413793103448</c:v>
                </c:pt>
                <c:pt idx="303">
                  <c:v>140.21212121212099</c:v>
                </c:pt>
                <c:pt idx="304">
                  <c:v>112.48226950354599</c:v>
                </c:pt>
                <c:pt idx="305">
                  <c:v>118.399038461538</c:v>
                </c:pt>
                <c:pt idx="306">
                  <c:v>169.98507462686601</c:v>
                </c:pt>
                <c:pt idx="307">
                  <c:v>166.81818181818201</c:v>
                </c:pt>
                <c:pt idx="308">
                  <c:v>120.911111111111</c:v>
                </c:pt>
                <c:pt idx="309">
                  <c:v>112.53571428571399</c:v>
                </c:pt>
                <c:pt idx="310">
                  <c:v>119.700729927007</c:v>
                </c:pt>
                <c:pt idx="311">
                  <c:v>103</c:v>
                </c:pt>
                <c:pt idx="312">
                  <c:v>136.935483870968</c:v>
                </c:pt>
                <c:pt idx="313">
                  <c:v>137.06818181818201</c:v>
                </c:pt>
                <c:pt idx="314">
                  <c:v>171.529411764706</c:v>
                </c:pt>
                <c:pt idx="315">
                  <c:v>116.369047619048</c:v>
                </c:pt>
                <c:pt idx="316">
                  <c:v>145.98571428571401</c:v>
                </c:pt>
                <c:pt idx="317">
                  <c:v>148.330357142857</c:v>
                </c:pt>
                <c:pt idx="318">
                  <c:v>159.916666666667</c:v>
                </c:pt>
                <c:pt idx="319">
                  <c:v>97.585585585585605</c:v>
                </c:pt>
                <c:pt idx="320">
                  <c:v>203.09677419354799</c:v>
                </c:pt>
                <c:pt idx="321">
                  <c:v>109.65306122449</c:v>
                </c:pt>
                <c:pt idx="322">
                  <c:v>136.027777777778</c:v>
                </c:pt>
                <c:pt idx="323">
                  <c:v>110.558823529412</c:v>
                </c:pt>
                <c:pt idx="324">
                  <c:v>132.37931034482801</c:v>
                </c:pt>
                <c:pt idx="325">
                  <c:v>125.178571428571</c:v>
                </c:pt>
                <c:pt idx="326">
                  <c:v>149.93220338983099</c:v>
                </c:pt>
                <c:pt idx="327">
                  <c:v>99.68</c:v>
                </c:pt>
                <c:pt idx="328">
                  <c:v>104.20754716981099</c:v>
                </c:pt>
                <c:pt idx="329">
                  <c:v>134.28125</c:v>
                </c:pt>
                <c:pt idx="330">
                  <c:v>114.625</c:v>
                </c:pt>
                <c:pt idx="331">
                  <c:v>117.153846153846</c:v>
                </c:pt>
                <c:pt idx="332">
                  <c:v>110.61764705882401</c:v>
                </c:pt>
                <c:pt idx="333">
                  <c:v>153.138047138047</c:v>
                </c:pt>
                <c:pt idx="334">
                  <c:v>112.782608695652</c:v>
                </c:pt>
                <c:pt idx="335">
                  <c:v>90.960784313725497</c:v>
                </c:pt>
                <c:pt idx="336">
                  <c:v>148.76543209876499</c:v>
                </c:pt>
                <c:pt idx="337">
                  <c:v>150.70370370370401</c:v>
                </c:pt>
                <c:pt idx="338">
                  <c:v>137.059782608696</c:v>
                </c:pt>
                <c:pt idx="339">
                  <c:v>123.538461538462</c:v>
                </c:pt>
                <c:pt idx="340">
                  <c:v>134.63235294117601</c:v>
                </c:pt>
                <c:pt idx="341">
                  <c:v>134.59550561797801</c:v>
                </c:pt>
                <c:pt idx="342">
                  <c:v>124.97872340425501</c:v>
                </c:pt>
                <c:pt idx="343">
                  <c:v>155.46739130434801</c:v>
                </c:pt>
                <c:pt idx="344">
                  <c:v>142.68888888888901</c:v>
                </c:pt>
                <c:pt idx="345">
                  <c:v>138.69230769230799</c:v>
                </c:pt>
                <c:pt idx="346">
                  <c:v>87.220930232558104</c:v>
                </c:pt>
                <c:pt idx="347">
                  <c:v>133.09090909090901</c:v>
                </c:pt>
                <c:pt idx="348">
                  <c:v>146.68085106383</c:v>
                </c:pt>
                <c:pt idx="349">
                  <c:v>118.20754716981099</c:v>
                </c:pt>
                <c:pt idx="350">
                  <c:v>107.72413793103399</c:v>
                </c:pt>
                <c:pt idx="351">
                  <c:v>90.763636363636394</c:v>
                </c:pt>
                <c:pt idx="352">
                  <c:v>102.081081081081</c:v>
                </c:pt>
                <c:pt idx="353">
                  <c:v>131.45238095238099</c:v>
                </c:pt>
                <c:pt idx="354">
                  <c:v>117</c:v>
                </c:pt>
                <c:pt idx="355">
                  <c:v>108.90163934426199</c:v>
                </c:pt>
                <c:pt idx="356">
                  <c:v>78.526315789473699</c:v>
                </c:pt>
                <c:pt idx="357">
                  <c:v>130.70967741935499</c:v>
                </c:pt>
                <c:pt idx="358">
                  <c:v>124.18390804597701</c:v>
                </c:pt>
                <c:pt idx="359">
                  <c:v>133.931034482759</c:v>
                </c:pt>
                <c:pt idx="360">
                  <c:v>81.839285714285694</c:v>
                </c:pt>
                <c:pt idx="361">
                  <c:v>164.96875</c:v>
                </c:pt>
                <c:pt idx="362">
                  <c:v>174.17647058823499</c:v>
                </c:pt>
                <c:pt idx="363">
                  <c:v>134.76470588235301</c:v>
                </c:pt>
                <c:pt idx="364">
                  <c:v>160.76666666666699</c:v>
                </c:pt>
                <c:pt idx="365">
                  <c:v>132.67441860465101</c:v>
                </c:pt>
                <c:pt idx="366">
                  <c:v>104.857142857143</c:v>
                </c:pt>
                <c:pt idx="367">
                  <c:v>91.064516129032299</c:v>
                </c:pt>
                <c:pt idx="368">
                  <c:v>138.47511312217199</c:v>
                </c:pt>
                <c:pt idx="369">
                  <c:v>141.33898305084699</c:v>
                </c:pt>
                <c:pt idx="370">
                  <c:v>139.72</c:v>
                </c:pt>
                <c:pt idx="371">
                  <c:v>132.291666666667</c:v>
                </c:pt>
                <c:pt idx="372">
                  <c:v>127.931818181818</c:v>
                </c:pt>
                <c:pt idx="373">
                  <c:v>121.507936507937</c:v>
                </c:pt>
                <c:pt idx="374">
                  <c:v>156.393442622951</c:v>
                </c:pt>
                <c:pt idx="375">
                  <c:v>101.973333333333</c:v>
                </c:pt>
                <c:pt idx="376">
                  <c:v>135.886363636364</c:v>
                </c:pt>
                <c:pt idx="377">
                  <c:v>144.17567567567599</c:v>
                </c:pt>
                <c:pt idx="378">
                  <c:v>122.412790697674</c:v>
                </c:pt>
                <c:pt idx="379">
                  <c:v>117.63414634146299</c:v>
                </c:pt>
                <c:pt idx="380">
                  <c:v>105.8</c:v>
                </c:pt>
                <c:pt idx="381">
                  <c:v>125.538461538462</c:v>
                </c:pt>
                <c:pt idx="382">
                  <c:v>150.34615384615401</c:v>
                </c:pt>
                <c:pt idx="383">
                  <c:v>120.370786516854</c:v>
                </c:pt>
                <c:pt idx="384">
                  <c:v>140.651006711409</c:v>
                </c:pt>
                <c:pt idx="385">
                  <c:v>156.04347826086999</c:v>
                </c:pt>
                <c:pt idx="386">
                  <c:v>115.088888888889</c:v>
                </c:pt>
                <c:pt idx="387">
                  <c:v>129.49650349650301</c:v>
                </c:pt>
                <c:pt idx="388">
                  <c:v>156.837398373984</c:v>
                </c:pt>
                <c:pt idx="389">
                  <c:v>132.78571428571399</c:v>
                </c:pt>
                <c:pt idx="390">
                  <c:v>181.240963855422</c:v>
                </c:pt>
                <c:pt idx="391">
                  <c:v>120.17647058823501</c:v>
                </c:pt>
                <c:pt idx="392">
                  <c:v>135.63522012578599</c:v>
                </c:pt>
                <c:pt idx="393">
                  <c:v>84.152542372881399</c:v>
                </c:pt>
                <c:pt idx="394">
                  <c:v>133.028037383178</c:v>
                </c:pt>
                <c:pt idx="395">
                  <c:v>122.761006289308</c:v>
                </c:pt>
                <c:pt idx="396">
                  <c:v>94.264705882352899</c:v>
                </c:pt>
                <c:pt idx="397">
                  <c:v>112.92452830188699</c:v>
                </c:pt>
                <c:pt idx="398">
                  <c:v>126.829268292683</c:v>
                </c:pt>
                <c:pt idx="399">
                  <c:v>99.473684210526301</c:v>
                </c:pt>
                <c:pt idx="400">
                  <c:v>104.337398373984</c:v>
                </c:pt>
                <c:pt idx="401">
                  <c:v>122.20930232558101</c:v>
                </c:pt>
                <c:pt idx="402">
                  <c:v>90.625</c:v>
                </c:pt>
                <c:pt idx="403">
                  <c:v>112.771428571429</c:v>
                </c:pt>
                <c:pt idx="404">
                  <c:v>102.584905660377</c:v>
                </c:pt>
                <c:pt idx="405">
                  <c:v>91.487804878048806</c:v>
                </c:pt>
                <c:pt idx="406">
                  <c:v>134.039473684211</c:v>
                </c:pt>
                <c:pt idx="407">
                  <c:v>104.891891891892</c:v>
                </c:pt>
                <c:pt idx="408">
                  <c:v>121.935294117647</c:v>
                </c:pt>
                <c:pt idx="409">
                  <c:v>94.8333333333333</c:v>
                </c:pt>
                <c:pt idx="410">
                  <c:v>89.74</c:v>
                </c:pt>
                <c:pt idx="411">
                  <c:v>166.94594594594599</c:v>
                </c:pt>
                <c:pt idx="412">
                  <c:v>136.21</c:v>
                </c:pt>
                <c:pt idx="413">
                  <c:v>151.84</c:v>
                </c:pt>
                <c:pt idx="414">
                  <c:v>142.92307692307699</c:v>
                </c:pt>
                <c:pt idx="415">
                  <c:v>174.375</c:v>
                </c:pt>
                <c:pt idx="416">
                  <c:v>175.212765957447</c:v>
                </c:pt>
                <c:pt idx="417">
                  <c:v>105.037037037037</c:v>
                </c:pt>
                <c:pt idx="418">
                  <c:v>152.86538461538501</c:v>
                </c:pt>
                <c:pt idx="419">
                  <c:v>100.94594594594599</c:v>
                </c:pt>
                <c:pt idx="420">
                  <c:v>137.747474747475</c:v>
                </c:pt>
                <c:pt idx="421">
                  <c:v>133.951219512195</c:v>
                </c:pt>
                <c:pt idx="422">
                  <c:v>169.46428571428601</c:v>
                </c:pt>
                <c:pt idx="423">
                  <c:v>163.80000000000001</c:v>
                </c:pt>
                <c:pt idx="424">
                  <c:v>120.121951219512</c:v>
                </c:pt>
                <c:pt idx="425">
                  <c:v>177.23913043478299</c:v>
                </c:pt>
                <c:pt idx="426">
                  <c:v>133.625</c:v>
                </c:pt>
                <c:pt idx="427">
                  <c:v>153.86842105263199</c:v>
                </c:pt>
                <c:pt idx="428">
                  <c:v>124.19047619047601</c:v>
                </c:pt>
                <c:pt idx="429">
                  <c:v>132.52500000000001</c:v>
                </c:pt>
                <c:pt idx="430">
                  <c:v>129.216216216216</c:v>
                </c:pt>
                <c:pt idx="431">
                  <c:v>104.107142857143</c:v>
                </c:pt>
                <c:pt idx="432">
                  <c:v>126</c:v>
                </c:pt>
                <c:pt idx="433">
                  <c:v>153.13793103448299</c:v>
                </c:pt>
                <c:pt idx="434">
                  <c:v>107.096153846154</c:v>
                </c:pt>
                <c:pt idx="435">
                  <c:v>164.57142857142901</c:v>
                </c:pt>
                <c:pt idx="436">
                  <c:v>120.172413793103</c:v>
                </c:pt>
                <c:pt idx="437">
                  <c:v>129.494117647059</c:v>
                </c:pt>
                <c:pt idx="438">
                  <c:v>158.07777777777801</c:v>
                </c:pt>
                <c:pt idx="439">
                  <c:v>103.256756756757</c:v>
                </c:pt>
                <c:pt idx="440">
                  <c:v>167.91489361702099</c:v>
                </c:pt>
                <c:pt idx="441">
                  <c:v>147.583333333333</c:v>
                </c:pt>
                <c:pt idx="442">
                  <c:v>108.379310344828</c:v>
                </c:pt>
                <c:pt idx="443">
                  <c:v>149.59292035398201</c:v>
                </c:pt>
                <c:pt idx="444">
                  <c:v>153.9</c:v>
                </c:pt>
                <c:pt idx="445">
                  <c:v>126.83783783783799</c:v>
                </c:pt>
                <c:pt idx="446">
                  <c:v>124.414634146341</c:v>
                </c:pt>
                <c:pt idx="447">
                  <c:v>103.28571428571399</c:v>
                </c:pt>
                <c:pt idx="448">
                  <c:v>134.25842696629201</c:v>
                </c:pt>
                <c:pt idx="449">
                  <c:v>118.25641025641001</c:v>
                </c:pt>
                <c:pt idx="450">
                  <c:v>121.08823529411799</c:v>
                </c:pt>
                <c:pt idx="451">
                  <c:v>123.607142857143</c:v>
                </c:pt>
                <c:pt idx="452">
                  <c:v>84.893617021276597</c:v>
                </c:pt>
                <c:pt idx="453">
                  <c:v>126.632653061224</c:v>
                </c:pt>
                <c:pt idx="454">
                  <c:v>98.653846153846203</c:v>
                </c:pt>
                <c:pt idx="455">
                  <c:v>99.8958333333333</c:v>
                </c:pt>
                <c:pt idx="456">
                  <c:v>103.18604651162801</c:v>
                </c:pt>
                <c:pt idx="457">
                  <c:v>127.53684210526301</c:v>
                </c:pt>
                <c:pt idx="458">
                  <c:v>133</c:v>
                </c:pt>
                <c:pt idx="459">
                  <c:v>138.97999999999999</c:v>
                </c:pt>
                <c:pt idx="460">
                  <c:v>142.5</c:v>
                </c:pt>
                <c:pt idx="461">
                  <c:v>110.30769230769199</c:v>
                </c:pt>
                <c:pt idx="462">
                  <c:v>96.678571428571402</c:v>
                </c:pt>
                <c:pt idx="463">
                  <c:v>102.030303030303</c:v>
                </c:pt>
                <c:pt idx="464">
                  <c:v>87.451612903225794</c:v>
                </c:pt>
                <c:pt idx="465">
                  <c:v>106.142857142857</c:v>
                </c:pt>
                <c:pt idx="466">
                  <c:v>112.720930232558</c:v>
                </c:pt>
                <c:pt idx="467">
                  <c:v>94.157142857142901</c:v>
                </c:pt>
                <c:pt idx="468">
                  <c:v>119.066666666667</c:v>
                </c:pt>
                <c:pt idx="469">
                  <c:v>113.294117647059</c:v>
                </c:pt>
                <c:pt idx="470">
                  <c:v>144.19512195121999</c:v>
                </c:pt>
                <c:pt idx="471">
                  <c:v>110.653846153846</c:v>
                </c:pt>
                <c:pt idx="472">
                  <c:v>154.42282507015901</c:v>
                </c:pt>
                <c:pt idx="473">
                  <c:v>117.344827586207</c:v>
                </c:pt>
                <c:pt idx="474">
                  <c:v>143.03459637561801</c:v>
                </c:pt>
                <c:pt idx="475">
                  <c:v>139.36538461538501</c:v>
                </c:pt>
                <c:pt idx="476">
                  <c:v>159.46046511627901</c:v>
                </c:pt>
                <c:pt idx="477">
                  <c:v>130.049450549451</c:v>
                </c:pt>
                <c:pt idx="478">
                  <c:v>169.163157894737</c:v>
                </c:pt>
                <c:pt idx="479">
                  <c:v>131.357142857143</c:v>
                </c:pt>
                <c:pt idx="480">
                  <c:v>151.40740740740699</c:v>
                </c:pt>
                <c:pt idx="481">
                  <c:v>137.51319648093801</c:v>
                </c:pt>
                <c:pt idx="482">
                  <c:v>154.494054054054</c:v>
                </c:pt>
                <c:pt idx="483">
                  <c:v>115.887323943662</c:v>
                </c:pt>
                <c:pt idx="484">
                  <c:v>135.21060606060601</c:v>
                </c:pt>
                <c:pt idx="485">
                  <c:v>139.48405797101401</c:v>
                </c:pt>
                <c:pt idx="486">
                  <c:v>141</c:v>
                </c:pt>
                <c:pt idx="487">
                  <c:v>145.51282051282101</c:v>
                </c:pt>
                <c:pt idx="488">
                  <c:v>132.25744680851099</c:v>
                </c:pt>
                <c:pt idx="489">
                  <c:v>133.125</c:v>
                </c:pt>
                <c:pt idx="490">
                  <c:v>120.056603773585</c:v>
                </c:pt>
                <c:pt idx="491">
                  <c:v>137.69540229885101</c:v>
                </c:pt>
                <c:pt idx="492">
                  <c:v>156.18430034129699</c:v>
                </c:pt>
                <c:pt idx="493">
                  <c:v>142.696</c:v>
                </c:pt>
                <c:pt idx="494">
                  <c:v>166.65326633165799</c:v>
                </c:pt>
                <c:pt idx="495">
                  <c:v>142.38586956521701</c:v>
                </c:pt>
                <c:pt idx="496">
                  <c:v>141.52078521940001</c:v>
                </c:pt>
                <c:pt idx="497">
                  <c:v>159.06551724137901</c:v>
                </c:pt>
                <c:pt idx="498">
                  <c:v>143.58715596330299</c:v>
                </c:pt>
                <c:pt idx="499">
                  <c:v>143.42207792207799</c:v>
                </c:pt>
                <c:pt idx="500">
                  <c:v>163.64393939393901</c:v>
                </c:pt>
                <c:pt idx="501">
                  <c:v>142.88622754491001</c:v>
                </c:pt>
                <c:pt idx="502">
                  <c:v>142.34285714285701</c:v>
                </c:pt>
                <c:pt idx="503">
                  <c:v>141.89256198347101</c:v>
                </c:pt>
                <c:pt idx="504">
                  <c:v>157.99342105263199</c:v>
                </c:pt>
                <c:pt idx="505">
                  <c:v>138.73684210526301</c:v>
                </c:pt>
                <c:pt idx="506">
                  <c:v>134.51982378854601</c:v>
                </c:pt>
                <c:pt idx="507">
                  <c:v>145.730046948357</c:v>
                </c:pt>
                <c:pt idx="508">
                  <c:v>182.02597402597399</c:v>
                </c:pt>
                <c:pt idx="509">
                  <c:v>144.36755646817201</c:v>
                </c:pt>
                <c:pt idx="510">
                  <c:v>138.08000000000001</c:v>
                </c:pt>
                <c:pt idx="511">
                  <c:v>160.98750000000001</c:v>
                </c:pt>
                <c:pt idx="512">
                  <c:v>133.16271186440699</c:v>
                </c:pt>
                <c:pt idx="513">
                  <c:v>139.54545454545499</c:v>
                </c:pt>
                <c:pt idx="514">
                  <c:v>154.41818181818201</c:v>
                </c:pt>
                <c:pt idx="515">
                  <c:v>152.53968253968301</c:v>
                </c:pt>
                <c:pt idx="516">
                  <c:v>144.79838709677401</c:v>
                </c:pt>
                <c:pt idx="517">
                  <c:v>127.960784313725</c:v>
                </c:pt>
                <c:pt idx="518">
                  <c:v>175.01800847457599</c:v>
                </c:pt>
                <c:pt idx="519">
                  <c:v>153.777419354839</c:v>
                </c:pt>
                <c:pt idx="520">
                  <c:v>138.616751269036</c:v>
                </c:pt>
                <c:pt idx="521">
                  <c:v>153.979557069847</c:v>
                </c:pt>
                <c:pt idx="522">
                  <c:v>152.276595744681</c:v>
                </c:pt>
                <c:pt idx="523">
                  <c:v>155.629166666667</c:v>
                </c:pt>
                <c:pt idx="524">
                  <c:v>157.51063829787199</c:v>
                </c:pt>
                <c:pt idx="525">
                  <c:v>152.189427312775</c:v>
                </c:pt>
                <c:pt idx="526">
                  <c:v>131.84313725490199</c:v>
                </c:pt>
                <c:pt idx="527">
                  <c:v>128.70300751879699</c:v>
                </c:pt>
                <c:pt idx="528">
                  <c:v>174.73267326732699</c:v>
                </c:pt>
                <c:pt idx="529">
                  <c:v>131</c:v>
                </c:pt>
                <c:pt idx="530">
                  <c:v>136.93</c:v>
                </c:pt>
                <c:pt idx="531">
                  <c:v>158.027027027027</c:v>
                </c:pt>
                <c:pt idx="532">
                  <c:v>139.11304347826101</c:v>
                </c:pt>
                <c:pt idx="533">
                  <c:v>135.26470588235301</c:v>
                </c:pt>
                <c:pt idx="534">
                  <c:v>141.958333333333</c:v>
                </c:pt>
                <c:pt idx="535">
                  <c:v>156.607843137255</c:v>
                </c:pt>
                <c:pt idx="536">
                  <c:v>145.45161290322599</c:v>
                </c:pt>
                <c:pt idx="537">
                  <c:v>156.337485843715</c:v>
                </c:pt>
                <c:pt idx="538">
                  <c:v>153.16393442623001</c:v>
                </c:pt>
                <c:pt idx="539">
                  <c:v>155.107317073171</c:v>
                </c:pt>
                <c:pt idx="540">
                  <c:v>140.97942386831301</c:v>
                </c:pt>
                <c:pt idx="541">
                  <c:v>149.981927710843</c:v>
                </c:pt>
                <c:pt idx="542">
                  <c:v>152.82026143790799</c:v>
                </c:pt>
                <c:pt idx="543">
                  <c:v>158.196261682243</c:v>
                </c:pt>
                <c:pt idx="544">
                  <c:v>161.142857142857</c:v>
                </c:pt>
                <c:pt idx="545">
                  <c:v>149.230769230769</c:v>
                </c:pt>
                <c:pt idx="546">
                  <c:v>151.68067226890801</c:v>
                </c:pt>
                <c:pt idx="547">
                  <c:v>156.41333333333299</c:v>
                </c:pt>
                <c:pt idx="548">
                  <c:v>130.82208588957101</c:v>
                </c:pt>
                <c:pt idx="549">
                  <c:v>186.52486187845301</c:v>
                </c:pt>
                <c:pt idx="550">
                  <c:v>137.68306010929001</c:v>
                </c:pt>
                <c:pt idx="551">
                  <c:v>152.19999999999999</c:v>
                </c:pt>
                <c:pt idx="552">
                  <c:v>175.81395348837199</c:v>
                </c:pt>
                <c:pt idx="553">
                  <c:v>148.61818181818199</c:v>
                </c:pt>
                <c:pt idx="554">
                  <c:v>157.833333333333</c:v>
                </c:pt>
                <c:pt idx="555">
                  <c:v>152.53061224489801</c:v>
                </c:pt>
                <c:pt idx="556">
                  <c:v>136.67857142857099</c:v>
                </c:pt>
                <c:pt idx="557">
                  <c:v>154.106870229008</c:v>
                </c:pt>
                <c:pt idx="558">
                  <c:v>157.47583643122701</c:v>
                </c:pt>
                <c:pt idx="559">
                  <c:v>153.57013574660601</c:v>
                </c:pt>
                <c:pt idx="560">
                  <c:v>154.15658362989299</c:v>
                </c:pt>
                <c:pt idx="561">
                  <c:v>174.27388535031801</c:v>
                </c:pt>
                <c:pt idx="562">
                  <c:v>168.87012987013</c:v>
                </c:pt>
                <c:pt idx="563">
                  <c:v>168.86206896551701</c:v>
                </c:pt>
                <c:pt idx="564">
                  <c:v>193.30769230769201</c:v>
                </c:pt>
                <c:pt idx="565">
                  <c:v>146.476744186047</c:v>
                </c:pt>
                <c:pt idx="566">
                  <c:v>155.686567164179</c:v>
                </c:pt>
                <c:pt idx="567">
                  <c:v>166.741935483871</c:v>
                </c:pt>
                <c:pt idx="568">
                  <c:v>109.347222222222</c:v>
                </c:pt>
                <c:pt idx="569">
                  <c:v>140.23671497584499</c:v>
                </c:pt>
                <c:pt idx="570">
                  <c:v>159.87425149700599</c:v>
                </c:pt>
                <c:pt idx="571">
                  <c:v>126.847826086957</c:v>
                </c:pt>
                <c:pt idx="572">
                  <c:v>139.64935064935099</c:v>
                </c:pt>
                <c:pt idx="573">
                  <c:v>157.838028169014</c:v>
                </c:pt>
                <c:pt idx="574">
                  <c:v>169.30769230769201</c:v>
                </c:pt>
                <c:pt idx="575">
                  <c:v>172.57142857142901</c:v>
                </c:pt>
                <c:pt idx="576">
                  <c:v>127.47619047619</c:v>
                </c:pt>
                <c:pt idx="577">
                  <c:v>134.96</c:v>
                </c:pt>
                <c:pt idx="578">
                  <c:v>154.072847682119</c:v>
                </c:pt>
                <c:pt idx="579">
                  <c:v>113.553846153846</c:v>
                </c:pt>
                <c:pt idx="580">
                  <c:v>132.427419354839</c:v>
                </c:pt>
                <c:pt idx="581">
                  <c:v>159.44871794871801</c:v>
                </c:pt>
                <c:pt idx="582">
                  <c:v>172.38</c:v>
                </c:pt>
                <c:pt idx="583">
                  <c:v>151.630630630631</c:v>
                </c:pt>
                <c:pt idx="584">
                  <c:v>140.61506276150601</c:v>
                </c:pt>
                <c:pt idx="585">
                  <c:v>153.76595744680901</c:v>
                </c:pt>
                <c:pt idx="586">
                  <c:v>142.988235294118</c:v>
                </c:pt>
                <c:pt idx="587">
                  <c:v>163.461538461538</c:v>
                </c:pt>
                <c:pt idx="588">
                  <c:v>152</c:v>
                </c:pt>
                <c:pt idx="589">
                  <c:v>144.59836065573799</c:v>
                </c:pt>
                <c:pt idx="590">
                  <c:v>134.90196078431401</c:v>
                </c:pt>
                <c:pt idx="591">
                  <c:v>116.897435897436</c:v>
                </c:pt>
                <c:pt idx="592">
                  <c:v>131.039735099338</c:v>
                </c:pt>
                <c:pt idx="593">
                  <c:v>133.08796296296299</c:v>
                </c:pt>
                <c:pt idx="594">
                  <c:v>140.875862068966</c:v>
                </c:pt>
                <c:pt idx="595">
                  <c:v>119.835616438356</c:v>
                </c:pt>
                <c:pt idx="596">
                  <c:v>121.071428571429</c:v>
                </c:pt>
                <c:pt idx="597">
                  <c:v>128.37931034482801</c:v>
                </c:pt>
                <c:pt idx="598">
                  <c:v>120.426229508197</c:v>
                </c:pt>
                <c:pt idx="599">
                  <c:v>171.85584218512901</c:v>
                </c:pt>
                <c:pt idx="600">
                  <c:v>138.333333333333</c:v>
                </c:pt>
                <c:pt idx="601">
                  <c:v>134.23456790123501</c:v>
                </c:pt>
                <c:pt idx="602">
                  <c:v>118.086956521739</c:v>
                </c:pt>
                <c:pt idx="603">
                  <c:v>151.208556149733</c:v>
                </c:pt>
                <c:pt idx="604">
                  <c:v>136.31481481481501</c:v>
                </c:pt>
                <c:pt idx="605">
                  <c:v>128.6</c:v>
                </c:pt>
                <c:pt idx="606">
                  <c:v>146.15929203539801</c:v>
                </c:pt>
                <c:pt idx="607">
                  <c:v>164.94827586206901</c:v>
                </c:pt>
                <c:pt idx="608">
                  <c:v>111.31034482758599</c:v>
                </c:pt>
                <c:pt idx="609">
                  <c:v>139.76315789473699</c:v>
                </c:pt>
                <c:pt idx="610">
                  <c:v>150.28571428571399</c:v>
                </c:pt>
                <c:pt idx="611">
                  <c:v>129.25274725274701</c:v>
                </c:pt>
                <c:pt idx="612">
                  <c:v>171.18181818181799</c:v>
                </c:pt>
                <c:pt idx="613">
                  <c:v>183.902985074627</c:v>
                </c:pt>
                <c:pt idx="614">
                  <c:v>135.80000000000001</c:v>
                </c:pt>
                <c:pt idx="615">
                  <c:v>146.02265372168301</c:v>
                </c:pt>
                <c:pt idx="616">
                  <c:v>177</c:v>
                </c:pt>
                <c:pt idx="617">
                  <c:v>152.25735294117601</c:v>
                </c:pt>
                <c:pt idx="618">
                  <c:v>149.42553191489401</c:v>
                </c:pt>
                <c:pt idx="619">
                  <c:v>142.24203821656101</c:v>
                </c:pt>
                <c:pt idx="620">
                  <c:v>151.410071942446</c:v>
                </c:pt>
                <c:pt idx="621">
                  <c:v>207.82389937106899</c:v>
                </c:pt>
                <c:pt idx="622">
                  <c:v>168.95744680851101</c:v>
                </c:pt>
                <c:pt idx="623">
                  <c:v>138.73417721518999</c:v>
                </c:pt>
                <c:pt idx="624">
                  <c:v>147.37209302325601</c:v>
                </c:pt>
                <c:pt idx="625">
                  <c:v>136.60902255639101</c:v>
                </c:pt>
                <c:pt idx="626">
                  <c:v>123.305084745763</c:v>
                </c:pt>
                <c:pt idx="627">
                  <c:v>133.10204081632699</c:v>
                </c:pt>
                <c:pt idx="628">
                  <c:v>144.60975609756099</c:v>
                </c:pt>
                <c:pt idx="629">
                  <c:v>152.86486486486501</c:v>
                </c:pt>
                <c:pt idx="630">
                  <c:v>157.62711864406799</c:v>
                </c:pt>
                <c:pt idx="631">
                  <c:v>149.470588235294</c:v>
                </c:pt>
                <c:pt idx="632">
                  <c:v>156.12790697674399</c:v>
                </c:pt>
                <c:pt idx="633">
                  <c:v>140.5</c:v>
                </c:pt>
                <c:pt idx="634">
                  <c:v>120.564885496183</c:v>
                </c:pt>
                <c:pt idx="635">
                  <c:v>136.03703703703701</c:v>
                </c:pt>
                <c:pt idx="636">
                  <c:v>114.25</c:v>
                </c:pt>
                <c:pt idx="637">
                  <c:v>155.05607476635501</c:v>
                </c:pt>
                <c:pt idx="638">
                  <c:v>131.538461538462</c:v>
                </c:pt>
                <c:pt idx="639">
                  <c:v>132.555555555556</c:v>
                </c:pt>
                <c:pt idx="640">
                  <c:v>123.84</c:v>
                </c:pt>
                <c:pt idx="641">
                  <c:v>126.79629629629601</c:v>
                </c:pt>
                <c:pt idx="642">
                  <c:v>160.18965517241401</c:v>
                </c:pt>
                <c:pt idx="643">
                  <c:v>188.769230769231</c:v>
                </c:pt>
                <c:pt idx="644">
                  <c:v>147.29729729729701</c:v>
                </c:pt>
                <c:pt idx="645">
                  <c:v>185.302325581395</c:v>
                </c:pt>
                <c:pt idx="646">
                  <c:v>130.04487179487199</c:v>
                </c:pt>
                <c:pt idx="647">
                  <c:v>134.98333333333301</c:v>
                </c:pt>
                <c:pt idx="648">
                  <c:v>126.677419354839</c:v>
                </c:pt>
                <c:pt idx="649">
                  <c:v>133.38075313807499</c:v>
                </c:pt>
                <c:pt idx="650">
                  <c:v>163.28037383177599</c:v>
                </c:pt>
                <c:pt idx="651">
                  <c:v>152.47368421052599</c:v>
                </c:pt>
                <c:pt idx="652">
                  <c:v>158.375</c:v>
                </c:pt>
                <c:pt idx="653">
                  <c:v>153.036363636364</c:v>
                </c:pt>
                <c:pt idx="654">
                  <c:v>178.3</c:v>
                </c:pt>
                <c:pt idx="655">
                  <c:v>155.02747252747301</c:v>
                </c:pt>
                <c:pt idx="656">
                  <c:v>133.98148148148101</c:v>
                </c:pt>
                <c:pt idx="657">
                  <c:v>110.05</c:v>
                </c:pt>
                <c:pt idx="658">
                  <c:v>186.89655172413799</c:v>
                </c:pt>
                <c:pt idx="659">
                  <c:v>181.07142857142901</c:v>
                </c:pt>
                <c:pt idx="660">
                  <c:v>128.15384615384599</c:v>
                </c:pt>
                <c:pt idx="661">
                  <c:v>159.47272727272701</c:v>
                </c:pt>
                <c:pt idx="662">
                  <c:v>168.30597014925399</c:v>
                </c:pt>
                <c:pt idx="663">
                  <c:v>150.38793103448299</c:v>
                </c:pt>
                <c:pt idx="664">
                  <c:v>141.22</c:v>
                </c:pt>
                <c:pt idx="665">
                  <c:v>122.76315789473701</c:v>
                </c:pt>
                <c:pt idx="666">
                  <c:v>135.23287671232899</c:v>
                </c:pt>
                <c:pt idx="667">
                  <c:v>152.123324396783</c:v>
                </c:pt>
                <c:pt idx="668">
                  <c:v>145</c:v>
                </c:pt>
                <c:pt idx="669">
                  <c:v>139.583333333333</c:v>
                </c:pt>
                <c:pt idx="670">
                  <c:v>167.75</c:v>
                </c:pt>
                <c:pt idx="671">
                  <c:v>167.08510638297901</c:v>
                </c:pt>
                <c:pt idx="672">
                  <c:v>154.35</c:v>
                </c:pt>
                <c:pt idx="673">
                  <c:v>173.82499999999999</c:v>
                </c:pt>
                <c:pt idx="674">
                  <c:v>131.54814814814799</c:v>
                </c:pt>
                <c:pt idx="675">
                  <c:v>121.39393939393899</c:v>
                </c:pt>
                <c:pt idx="676">
                  <c:v>176.61538461538501</c:v>
                </c:pt>
                <c:pt idx="677">
                  <c:v>166.52380952381</c:v>
                </c:pt>
                <c:pt idx="678">
                  <c:v>136.14492753623199</c:v>
                </c:pt>
                <c:pt idx="679">
                  <c:v>185.933333333333</c:v>
                </c:pt>
                <c:pt idx="680">
                  <c:v>157.142857142857</c:v>
                </c:pt>
              </c:numCache>
            </c:numRef>
          </c:yVal>
          <c:smooth val="0"/>
        </c:ser>
        <c:ser>
          <c:idx val="1"/>
          <c:order val="1"/>
          <c:tx>
            <c:v>PROMEDIO</c:v>
          </c:tx>
          <c:spPr>
            <a:ln w="28575">
              <a:noFill/>
            </a:ln>
          </c:spPr>
          <c:xVal>
            <c:numRef>
              <c:f>datos!$G$6</c:f>
              <c:numCache>
                <c:formatCode>0</c:formatCode>
                <c:ptCount val="1"/>
                <c:pt idx="0">
                  <c:v>5555.0914254585714</c:v>
                </c:pt>
              </c:numCache>
            </c:numRef>
          </c:xVal>
          <c:yVal>
            <c:numRef>
              <c:f>datos!$P$6</c:f>
              <c:numCache>
                <c:formatCode>0.0</c:formatCode>
                <c:ptCount val="1"/>
                <c:pt idx="0">
                  <c:v>135.83564346054379</c:v>
                </c:pt>
              </c:numCache>
            </c:numRef>
          </c:yVal>
          <c:smooth val="0"/>
        </c:ser>
        <c:dLbls>
          <c:showLegendKey val="0"/>
          <c:showVal val="0"/>
          <c:showCatName val="0"/>
          <c:showSerName val="0"/>
          <c:showPercent val="0"/>
          <c:showBubbleSize val="0"/>
        </c:dLbls>
        <c:axId val="211640704"/>
        <c:axId val="223609600"/>
      </c:scatterChart>
      <c:valAx>
        <c:axId val="211640704"/>
        <c:scaling>
          <c:orientation val="minMax"/>
        </c:scaling>
        <c:delete val="0"/>
        <c:axPos val="b"/>
        <c:title>
          <c:tx>
            <c:rich>
              <a:bodyPr/>
              <a:lstStyle/>
              <a:p>
                <a:pPr>
                  <a:defRPr sz="1400">
                    <a:solidFill>
                      <a:srgbClr val="FF0000"/>
                    </a:solidFill>
                  </a:defRPr>
                </a:pPr>
                <a:r>
                  <a:rPr lang="es-MX" sz="1400">
                    <a:solidFill>
                      <a:srgbClr val="FF0000"/>
                    </a:solidFill>
                  </a:rPr>
                  <a:t>PRODUCCION</a:t>
                </a:r>
                <a:r>
                  <a:rPr lang="es-MX" sz="1400" baseline="0">
                    <a:solidFill>
                      <a:srgbClr val="FF0000"/>
                    </a:solidFill>
                  </a:rPr>
                  <a:t> DE LECHE 305-D</a:t>
                </a:r>
                <a:endParaRPr lang="es-MX" sz="1400">
                  <a:solidFill>
                    <a:srgbClr val="FF0000"/>
                  </a:solidFill>
                </a:endParaRPr>
              </a:p>
            </c:rich>
          </c:tx>
          <c:layout/>
          <c:overlay val="0"/>
        </c:title>
        <c:numFmt formatCode="0" sourceLinked="1"/>
        <c:majorTickMark val="out"/>
        <c:minorTickMark val="none"/>
        <c:tickLblPos val="nextTo"/>
        <c:txPr>
          <a:bodyPr/>
          <a:lstStyle/>
          <a:p>
            <a:pPr>
              <a:defRPr sz="1400" b="1"/>
            </a:pPr>
            <a:endParaRPr lang="es-MX"/>
          </a:p>
        </c:txPr>
        <c:crossAx val="223609600"/>
        <c:crosses val="autoZero"/>
        <c:crossBetween val="midCat"/>
      </c:valAx>
      <c:valAx>
        <c:axId val="223609600"/>
        <c:scaling>
          <c:orientation val="minMax"/>
        </c:scaling>
        <c:delete val="0"/>
        <c:axPos val="l"/>
        <c:majorGridlines/>
        <c:title>
          <c:tx>
            <c:rich>
              <a:bodyPr rot="0" vert="wordArtVert"/>
              <a:lstStyle/>
              <a:p>
                <a:pPr>
                  <a:defRPr sz="1400">
                    <a:solidFill>
                      <a:srgbClr val="FF0000"/>
                    </a:solidFill>
                  </a:defRPr>
                </a:pPr>
                <a:r>
                  <a:rPr lang="es-MX" sz="1400">
                    <a:solidFill>
                      <a:srgbClr val="FF0000"/>
                    </a:solidFill>
                  </a:rPr>
                  <a:t>DIAS ABIERTOS</a:t>
                </a:r>
              </a:p>
            </c:rich>
          </c:tx>
          <c:layout/>
          <c:overlay val="0"/>
        </c:title>
        <c:numFmt formatCode="0" sourceLinked="1"/>
        <c:majorTickMark val="out"/>
        <c:minorTickMark val="none"/>
        <c:tickLblPos val="nextTo"/>
        <c:txPr>
          <a:bodyPr/>
          <a:lstStyle/>
          <a:p>
            <a:pPr>
              <a:defRPr sz="1400" b="1"/>
            </a:pPr>
            <a:endParaRPr lang="es-MX"/>
          </a:p>
        </c:txPr>
        <c:crossAx val="211640704"/>
        <c:crosses val="autoZero"/>
        <c:crossBetween val="midCat"/>
      </c:valAx>
    </c:plotArea>
    <c:legend>
      <c:legendPos val="r"/>
      <c:layout>
        <c:manualLayout>
          <c:xMode val="edge"/>
          <c:yMode val="edge"/>
          <c:x val="0.89610452225880177"/>
          <c:y val="0.36654043512194751"/>
          <c:w val="9.2176494349166194E-2"/>
          <c:h val="7.3039689945557276E-2"/>
        </c:manualLayout>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83"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7750" cy="6294438"/>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5783" cy="6300271"/>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BVL" refreshedDate="43175.427824074075" createdVersion="4" refreshedVersion="4" recordCount="990">
  <cacheSource type="worksheet">
    <worksheetSource ref="A11:U1001" sheet="datos"/>
  </cacheSource>
  <cacheFields count="21">
    <cacheField name="Raza" numFmtId="0">
      <sharedItems containsBlank="1" count="8">
        <s v="J8"/>
        <s v="HXJ"/>
        <s v="H8"/>
        <s v="HXPS"/>
        <s v="PS8"/>
        <s v="JXPS"/>
        <s v="G8"/>
        <m/>
      </sharedItems>
    </cacheField>
    <cacheField name="Zona" numFmtId="0">
      <sharedItems containsBlank="1" count="11">
        <s v="bh-mb"/>
        <s v="bmh-p"/>
        <s v="bmh-t"/>
        <s v="bh-p"/>
        <s v="bmh-mb"/>
        <s v="bp-mb"/>
        <s v="bmh-m"/>
        <s v="bh-t"/>
        <s v="bs-t"/>
        <s v="bp-p"/>
        <m/>
      </sharedItems>
    </cacheField>
    <cacheField name="Finca" numFmtId="0">
      <sharedItems containsBlank="1" containsMixedTypes="1" containsNumber="1" containsInteger="1" minValue="10001" maxValue="501230001" count="1033">
        <s v="104890001"/>
        <s v="1960026"/>
        <s v="1700017"/>
        <s v="410001"/>
        <s v="106500003"/>
        <s v="501060001"/>
        <s v="280001"/>
        <s v="501200001"/>
        <s v="1890005"/>
        <s v="1260001"/>
        <s v="1890029"/>
        <s v="1460007"/>
        <s v="106500005"/>
        <s v="107290003"/>
        <s v="1890031"/>
        <s v="3870008"/>
        <s v="1960035"/>
        <s v="1700047"/>
        <s v="580001"/>
        <s v="620001"/>
        <s v="2850002"/>
        <s v="106810001"/>
        <s v="104020002"/>
        <s v="610001"/>
        <s v="102880001"/>
        <s v="1910015"/>
        <s v="100970001"/>
        <s v="4630001"/>
        <s v="108010001"/>
        <s v="102960001"/>
        <s v="1890028"/>
        <s v="1970002"/>
        <s v="109330001"/>
        <s v="3870018"/>
        <s v="570001"/>
        <s v="100010001"/>
        <s v="3870001"/>
        <s v="550003"/>
        <s v="260106"/>
        <s v="1100001"/>
        <s v="108100001"/>
        <s v="190001"/>
        <s v="100990002"/>
        <s v="770001"/>
        <s v="108040001"/>
        <s v="102160001"/>
        <s v="1960204"/>
        <s v="4830010"/>
        <s v="103640001"/>
        <s v="1960040"/>
        <s v="1970001"/>
        <s v="560002"/>
        <s v="102610002"/>
        <s v="3630004"/>
        <s v="105600001"/>
        <s v="106730001"/>
        <s v="2250001"/>
        <s v="3000001"/>
        <s v="105990002"/>
        <s v="102550001"/>
        <s v="2060001"/>
        <s v="105290004"/>
        <s v="990001"/>
        <s v="1890026"/>
        <s v="106520001"/>
        <s v="5670001"/>
        <s v="500890002"/>
        <s v="50001"/>
        <s v="3180001"/>
        <s v="1670001"/>
        <s v="1890027"/>
        <s v="109100001"/>
        <s v="1640001"/>
        <s v="620003"/>
        <s v="101350001"/>
        <s v="104530001"/>
        <s v="106550001"/>
        <s v="102730002"/>
        <s v="1890017"/>
        <s v="105780002"/>
        <s v="1280001"/>
        <s v="109350001"/>
        <s v="101890001"/>
        <s v="1290004"/>
        <s v="1030009"/>
        <s v="4000001"/>
        <s v="1910047"/>
        <s v="101000001"/>
        <s v="103410001"/>
        <s v="108250001"/>
        <s v="1890014"/>
        <s v="2120010"/>
        <s v="2120006"/>
        <s v="1940020"/>
        <s v="5560002"/>
        <s v="1890008"/>
        <s v="80001"/>
        <s v="106050001"/>
        <s v="107720001"/>
        <s v="2120001"/>
        <s v="101290002"/>
        <s v="108980001"/>
        <s v="4840013"/>
        <s v="100720001"/>
        <s v="102870001"/>
        <s v="107310001"/>
        <s v="1760027"/>
        <s v="1890006"/>
        <s v="1890025"/>
        <s v="1910006"/>
        <s v="103540002"/>
        <s v="1760022"/>
        <s v="104870001"/>
        <s v="100740001"/>
        <s v="1170024"/>
        <s v="100580003"/>
        <s v="100470002"/>
        <s v="540001"/>
        <s v="104360002"/>
        <s v="650002"/>
        <s v="101460001"/>
        <s v="3590001"/>
        <s v="2890002"/>
        <s v="500010004"/>
        <s v="3350001"/>
        <s v="101040001"/>
        <s v="102430001"/>
        <s v="109480001"/>
        <s v="3960001"/>
        <s v="1940018"/>
        <s v="2360001"/>
        <s v="101210001"/>
        <s v="107020001"/>
        <s v="100210001"/>
        <s v="1700013"/>
        <s v="1210001"/>
        <s v="4840026"/>
        <s v="107000002"/>
        <s v="1940021"/>
        <s v="1910051"/>
        <s v="107420001"/>
        <s v="1180004"/>
        <s v="101070001"/>
        <s v="101100001"/>
        <s v="1080001"/>
        <s v="109290001"/>
        <s v="1930105"/>
        <s v="1960007"/>
        <s v="100700002"/>
        <s v="2160003"/>
        <s v="103090002"/>
        <s v="101120001"/>
        <s v="1750004"/>
        <s v="3900013"/>
        <s v="109530001"/>
        <s v="2750003"/>
        <s v="108420001"/>
        <s v="107360001"/>
        <s v="101810001"/>
        <s v="109450002"/>
        <s v="103040002"/>
        <s v="106200001"/>
        <s v="2890001"/>
        <s v="500480002"/>
        <s v="100520001"/>
        <s v="3960009"/>
        <s v="104490001"/>
        <s v="102290001"/>
        <s v="4640001"/>
        <s v="1420006"/>
        <s v="3480002"/>
        <s v="2760001"/>
        <s v="106060001"/>
        <s v="1900011"/>
        <s v="105470001"/>
        <s v="1230001"/>
        <s v="101230001"/>
        <s v="1890012"/>
        <s v="105670002"/>
        <s v="105650001"/>
        <s v="100700001"/>
        <s v="1890038"/>
        <s v="103100001"/>
        <s v="1890037"/>
        <s v="1750003"/>
        <s v="750001"/>
        <s v="3500001"/>
        <s v="1150001"/>
        <s v="430001"/>
        <s v="3170003"/>
        <s v="100860001"/>
        <s v="1960027"/>
        <s v="1750001"/>
        <s v="4760001"/>
        <s v="1810062"/>
        <s v="104400001"/>
        <s v="1915180"/>
        <s v="3990001"/>
        <s v="2690001"/>
        <s v="102850001"/>
        <s v="1890018"/>
        <s v="930001"/>
        <s v="1040001"/>
        <s v="100490001"/>
        <s v="2680001"/>
        <s v="1700039"/>
        <s v="104050002"/>
        <s v="102730003"/>
        <s v="500020001"/>
        <s v="1770001"/>
        <s v="1580001"/>
        <s v="1430004"/>
        <s v="102880002"/>
        <s v="200001"/>
        <s v="1890034"/>
        <s v="1913901"/>
        <s v="106530001"/>
        <s v="105340001"/>
        <s v="1740055"/>
        <s v="1850001"/>
        <s v="1960001"/>
        <s v="104710001"/>
        <s v="500350001"/>
        <s v="105290001"/>
        <s v="1960002"/>
        <s v="1890035"/>
        <s v="1700038"/>
        <s v="1200001"/>
        <s v="1910004"/>
        <s v="560001"/>
        <s v="108980002"/>
        <s v="3450001"/>
        <s v="1170040"/>
        <s v="640002"/>
        <s v="102270002"/>
        <s v="1960025"/>
        <s v="1930013"/>
        <s v="103540005"/>
        <s v="100900001"/>
        <s v="1740021"/>
        <s v="1140001"/>
        <s v="1700018"/>
        <s v="1760029"/>
        <s v="100150001"/>
        <s v="110180001"/>
        <s v="3440002"/>
        <s v="103920002"/>
        <s v="1450001"/>
        <s v="1170028"/>
        <s v="103820001"/>
        <s v="100540001"/>
        <s v="3420001"/>
        <s v="2520004"/>
        <s v="108230001"/>
        <s v="1170112"/>
        <s v="105300001"/>
        <s v="1810023"/>
        <s v="500750001"/>
        <s v="2400002"/>
        <s v="1830001"/>
        <s v="101410002"/>
        <s v="108480001"/>
        <s v="110050001"/>
        <s v="103860001"/>
        <s v="1170041"/>
        <s v="107660002"/>
        <s v="104570001"/>
        <s v="106760001"/>
        <s v="1890100"/>
        <s v="104090001"/>
        <s v="102530001"/>
        <s v="100910001"/>
        <s v="1810116"/>
        <s v="1940203"/>
        <s v="106930001"/>
        <s v="1180006"/>
        <s v="104450001"/>
        <s v="1140002"/>
        <s v="1810031"/>
        <s v="106540001"/>
        <s v="1900012"/>
        <s v="102490001"/>
        <s v="130001"/>
        <s v="100120001"/>
        <s v="3340003"/>
        <s v="102060001"/>
        <s v="4510001"/>
        <s v="104100001"/>
        <s v="1170013"/>
        <s v="1760001"/>
        <s v="103620001"/>
        <s v="1810037"/>
        <s v="1760010"/>
        <s v="105600002"/>
        <s v="103730001"/>
        <s v="2410001"/>
        <s v="100300001"/>
        <s v="2560001"/>
        <s v="3410001"/>
        <s v="102450001"/>
        <s v="105430001"/>
        <s v="107530003"/>
        <s v="104320002"/>
        <s v="108400001"/>
        <s v="102000001"/>
        <s v="2300002"/>
        <s v="1890036"/>
        <s v="105600003"/>
        <s v="106680002"/>
        <s v="101920002"/>
        <s v="100640001"/>
        <s v="103550001"/>
        <s v="4520001"/>
        <s v="3160009"/>
        <s v="4890002"/>
        <s v="4840018"/>
        <s v="1750010"/>
        <s v="105310001"/>
        <s v="106280001"/>
        <s v="109290002"/>
        <s v="440001"/>
        <s v="107490001"/>
        <s v="1740008"/>
        <s v="100260001"/>
        <s v="101290001"/>
        <s v="109010001"/>
        <s v="104130001"/>
        <s v="1920008"/>
        <s v="101010001"/>
        <s v="101820001"/>
        <s v="103400001"/>
        <s v="2740002"/>
        <s v="3900036"/>
        <s v="4570001"/>
        <s v="1900010"/>
        <s v="104920001"/>
        <s v="103560001"/>
        <s v="1740033"/>
        <s v="100650002"/>
        <s v="1740038"/>
        <s v="1900001"/>
        <s v="560009"/>
        <s v="1915270"/>
        <s v="1740017"/>
        <s v="101360001"/>
        <s v="2350002"/>
        <s v="108630002"/>
        <s v="1740016"/>
        <s v="101590001"/>
        <s v="4840002"/>
        <s v="1810054"/>
        <s v="108290002"/>
        <s v="1810027"/>
        <s v="102260001"/>
        <s v="1850002"/>
        <s v="107760001"/>
        <s v="108630001"/>
        <s v="500280001"/>
        <s v="2850001"/>
        <s v="3010001"/>
        <s v="2750001"/>
        <s v="410002"/>
        <s v="3600001"/>
        <s v="500080001"/>
        <s v="530001"/>
        <s v="180001"/>
        <s v="650001"/>
        <s v="104670001"/>
        <s v="1960107"/>
        <s v="1100002"/>
        <s v="2840001"/>
        <s v="1800001"/>
        <s v="106500002"/>
        <s v="350001"/>
        <s v="2580001"/>
        <s v="1130001"/>
        <s v="3870009"/>
        <s v="760001"/>
        <s v="1570001"/>
        <s v="100100001"/>
        <s v="2970007"/>
        <s v="100820001"/>
        <s v="1980001"/>
        <s v="1910002"/>
        <s v="105780001"/>
        <s v="1910029"/>
        <s v="102040001"/>
        <s v="1910035"/>
        <s v="500310001"/>
        <s v="3870010"/>
        <s v="101700001"/>
        <s v="2970010"/>
        <s v="1960010"/>
        <s v="2500001"/>
        <s v="109270001"/>
        <s v="107530001"/>
        <s v="1700043"/>
        <s v="2420001"/>
        <s v="1950010"/>
        <s v="104620001"/>
        <s v="1890001"/>
        <s v="106160002"/>
        <s v="103590002"/>
        <s v="2660001"/>
        <s v="1420005"/>
        <s v="1964842"/>
        <s v="1890004"/>
        <s v="106710001"/>
        <s v="3260001"/>
        <s v="3870014"/>
        <s v="106690001"/>
        <s v="104900001"/>
        <s v="4840031"/>
        <s v="3870015"/>
        <s v="1910050"/>
        <s v="106710002"/>
        <s v="1910017"/>
        <s v="109190002"/>
        <s v="104540002"/>
        <s v="1900014"/>
        <s v="1700028"/>
        <s v="101090001"/>
        <s v="1760003"/>
        <s v="103540001"/>
        <s v="3250001"/>
        <s v="105360002"/>
        <s v="1914596"/>
        <s v="101080001"/>
        <s v="2300001"/>
        <s v="1700034"/>
        <s v="102900001"/>
        <s v="1130002"/>
        <s v="101260001"/>
        <s v="1910013"/>
        <s v="105820001"/>
        <s v="1912798"/>
        <s v="103040001"/>
        <s v="100720002"/>
        <s v="1960110"/>
        <s v="102650001"/>
        <s v="3960002"/>
        <s v="100230001"/>
        <s v="105840001"/>
        <s v="600003"/>
        <s v="500070001"/>
        <s v="102480002"/>
        <s v="4840005"/>
        <s v="107220001"/>
        <s v="3570001"/>
        <s v="5970001"/>
        <s v="3270001"/>
        <s v="100690001"/>
        <s v="1960003"/>
        <s v="2560003"/>
        <s v="100940001"/>
        <s v="109490001"/>
        <s v="501170001"/>
        <s v="102040002"/>
        <s v="1170130"/>
        <s v="109370001"/>
        <s v="370007"/>
        <s v="500650001"/>
        <s v="520001"/>
        <s v="500220001"/>
        <s v="500730001"/>
        <s v="680004"/>
        <s v="500450001"/>
        <s v="500890001"/>
        <s v="3230001"/>
        <s v="1480006"/>
        <s v="501290001"/>
        <s v="1170022"/>
        <s v="106500004"/>
        <m/>
        <n v="1810027" u="1"/>
        <n v="1810031" u="1"/>
        <n v="100380001" u="1"/>
        <n v="106060001" u="1"/>
        <n v="2330001" u="1"/>
        <n v="2040001" u="1"/>
        <n v="2120006" u="1"/>
        <n v="102060001" u="1"/>
        <n v="104900001" u="1"/>
        <n v="2120010" u="1"/>
        <n v="3040001" u="1"/>
        <n v="101980002" u="1"/>
        <n v="560001" u="1"/>
        <n v="560002" u="1"/>
        <n v="1800001" u="1"/>
        <n v="2560001" u="1"/>
        <n v="2560003" u="1"/>
        <n v="103740001" u="1"/>
        <n v="560009" u="1"/>
        <n v="3270001" u="1"/>
        <n v="106500002" u="1"/>
        <n v="1810117" u="1"/>
        <n v="102960001" u="1"/>
        <n v="3500001" u="1"/>
        <n v="106450001" u="1"/>
        <n v="103990001" u="1"/>
        <n v="109290001" u="1"/>
        <n v="1763751" u="1"/>
        <n v="100990003" u="1"/>
        <n v="1080001" u="1"/>
        <n v="1814197" u="1"/>
        <n v="102450001" u="1"/>
        <n v="500660001" u="1"/>
        <n v="1030009" u="1"/>
        <n v="103100001" u="1"/>
        <n v="100640001" u="1"/>
        <n v="3250001" u="1"/>
        <n v="104130001" u="1"/>
        <n v="104050002" u="1"/>
        <n v="103620001" u="1"/>
        <n v="3000001" u="1"/>
        <n v="100700002" u="1"/>
        <n v="103540002" u="1"/>
        <n v="520001" u="1"/>
        <n v="550003" u="1"/>
        <n v="105300001" u="1"/>
        <n v="105600002" u="1"/>
        <n v="460001" u="1"/>
        <n v="1763886" u="1"/>
        <n v="109170001" u="1"/>
        <n v="106710001" u="1"/>
        <n v="101300001" u="1"/>
        <n v="2750001" u="1"/>
        <n v="106980001" u="1"/>
        <n v="107360001" u="1"/>
        <n v="1915180" u="1"/>
        <n v="108010001" u="1"/>
        <n v="100630006" u="1"/>
        <n v="1060001" u="1"/>
        <n v="3480002" u="1"/>
        <n v="1770001" u="1"/>
        <n v="280001" u="1"/>
        <n v="102850001" u="1"/>
        <n v="1530001" u="1"/>
        <n v="100390001" u="1"/>
        <n v="105990002" u="1"/>
        <n v="2520004" u="1"/>
        <n v="3230002" u="1"/>
        <n v="1290004" u="1"/>
        <n v="104530001" u="1"/>
        <n v="2250001" u="1"/>
        <n v="500220001" u="1"/>
        <n v="108400001" u="1"/>
        <n v="1050002" u="1"/>
        <n v="1810413" u="1"/>
        <n v="540001" u="1"/>
        <n v="4630001" u="1"/>
        <n v="500450001" u="1"/>
        <n v="540004" u="1"/>
        <n v="1760001" u="1"/>
        <n v="106130002" u="1"/>
        <n v="1760004" u="1"/>
        <n v="10001" u="1"/>
        <n v="1814466" u="1"/>
        <n v="101180001" u="1"/>
        <n v="106860001" u="1"/>
        <n v="1760010" u="1"/>
        <n v="1760011" u="1"/>
        <n v="1760016" u="1"/>
        <n v="1520001" u="1"/>
        <n v="108270001" u="1"/>
        <n v="1943585" u="1"/>
        <n v="3900041" u="1"/>
        <n v="3420001" u="1"/>
        <n v="1280001" u="1"/>
        <n v="101050001" u="1"/>
        <n v="106730001" u="1"/>
        <n v="3900079" u="1"/>
        <n v="101700001" u="1"/>
        <n v="104920001" u="1"/>
        <n v="107760001" u="1"/>
        <n v="3440002" u="1"/>
        <n v="100270001" u="1"/>
        <n v="1750001" u="1"/>
        <n v="1750003" u="1"/>
        <n v="100540001" u="1"/>
        <n v="1750008" u="1"/>
        <n v="1750009" u="1"/>
        <n v="1750010" u="1"/>
        <n v="890001" u="1"/>
        <n v="1750011" u="1"/>
        <n v="890002" u="1"/>
        <n v="1750015" u="1"/>
        <n v="1760110" u="1"/>
        <n v="101950001" u="1"/>
        <n v="1750028" u="1"/>
        <n v="770001" u="1"/>
        <n v="2690001" u="1"/>
        <n v="1943671" u="1"/>
        <n v="105360002" u="1"/>
        <n v="106090001" u="1"/>
        <n v="650001" u="1"/>
        <n v="200001" u="1"/>
        <n v="650002" u="1"/>
        <n v="1980001" u="1"/>
        <n v="3900022" u="1"/>
        <n v="1764187" u="1"/>
        <n v="3900036" u="1"/>
        <n v="3900052" u="1"/>
        <n v="530001" u="1"/>
        <n v="4760002" u="1"/>
        <n v="105310001" u="1"/>
        <n v="106500004" u="1"/>
        <n v="1760176" u="1"/>
        <n v="1740008" u="1"/>
        <n v="1740010" u="1"/>
        <n v="108420001" u="1"/>
        <n v="1740011" u="1"/>
        <n v="3900086" u="1"/>
        <n v="1740015" u="1"/>
        <n v="1740016" u="1"/>
        <n v="103040002" u="1"/>
        <n v="3900106" u="1"/>
        <n v="1810624" u="1"/>
        <n v="107640001" u="1"/>
        <n v="390001" u="1"/>
        <n v="1260001" u="1"/>
        <n v="100150001" u="1"/>
        <n v="1740055" u="1"/>
        <n v="4760001" u="1"/>
        <n v="1970001" u="1"/>
        <n v="1970002" u="1"/>
        <n v="1740067" u="1"/>
        <n v="1740070" u="1"/>
        <n v="100720002" u="1"/>
        <n v="104670001" u="1"/>
        <n v="2420001" u="1"/>
        <n v="102100001" u="1"/>
        <n v="2920006" u="1"/>
        <n v="1740104" u="1"/>
        <n v="3630004" u="1"/>
        <n v="103130001" u="1"/>
        <n v="109190001" u="1"/>
        <n v="1740114" u="1"/>
        <n v="30001" u="1"/>
        <n v="760001" u="1"/>
        <n v="100940001" u="1"/>
        <n v="103540004" u="1"/>
        <n v="640002" u="1"/>
        <n v="1960001" u="1"/>
        <n v="1960002" u="1"/>
        <n v="1960003" u="1"/>
        <n v="1960005" u="1"/>
        <n v="1960007" u="1"/>
        <n v="105840001" u="1"/>
        <n v="1960008" u="1"/>
        <n v="1960010" u="1"/>
        <n v="1960012" u="1"/>
        <n v="3590001" u="1"/>
        <n v="1960019" u="1"/>
        <n v="109330001" u="1"/>
        <n v="1960022" u="1"/>
        <n v="1960023" u="1"/>
        <n v="1720001" u="1"/>
        <n v="1960024" u="1"/>
        <n v="1960025" u="1"/>
        <n v="1720003" u="1"/>
        <n v="1960026" u="1"/>
        <n v="1960027" u="1"/>
        <n v="101460001" u="1"/>
        <n v="1960035" u="1"/>
        <n v="1960040" u="1"/>
        <n v="500280001" u="1"/>
        <n v="102490001" u="1"/>
        <n v="102870001" u="1"/>
        <n v="130001" u="1"/>
        <n v="105630002" u="1"/>
        <n v="100300001" u="1"/>
        <n v="1740207" u="1"/>
        <n v="105980001" u="1"/>
        <n v="3340003" u="1"/>
        <n v="500070001" u="1"/>
        <n v="101980001" u="1"/>
        <n v="990001" u="1"/>
        <n v="3570001" u="1"/>
        <n v="103010001" u="1"/>
        <n v="1960107" u="1"/>
        <n v="1960110" u="1"/>
        <n v="100820001" u="1"/>
        <n v="750001" u="1"/>
        <n v="750003" u="1"/>
        <n v="105340001" u="1"/>
        <n v="1230001" u="1"/>
        <n v="103530001" u="1"/>
        <n v="101070001" u="1"/>
        <n v="1814941" u="1"/>
        <n v="100990002" u="1"/>
        <n v="1940003" u="1"/>
        <n v="107020001" u="1"/>
        <n v="2840001" u="1"/>
        <n v="1940008" u="1"/>
        <n v="1940013" u="1"/>
        <n v="1940015" u="1"/>
        <n v="1762520" u="1"/>
        <n v="102370001" u="1"/>
        <n v="1700002" u="1"/>
        <n v="1700003" u="1"/>
        <n v="1700005" u="1"/>
        <n v="1700007" u="1"/>
        <n v="1960204" u="1"/>
        <n v="100560001" u="1"/>
        <n v="1700018" u="1"/>
        <n v="440001" u="1"/>
        <n v="101210001" u="1"/>
        <n v="101590001" u="1"/>
        <n v="1700028" u="1"/>
        <n v="1460007" u="1"/>
        <n v="1700031" u="1"/>
        <n v="1700033" u="1"/>
        <n v="1764577" u="1"/>
        <n v="1700034" u="1"/>
        <n v="1762561" u="1"/>
        <n v="2590001" u="1"/>
        <n v="1700038" u="1"/>
        <n v="1700039" u="1"/>
        <n v="1700043" u="1"/>
        <n v="1700045" u="1"/>
        <n v="1700047" u="1"/>
        <n v="1220006" u="1"/>
        <n v="1220008" u="1"/>
        <n v="100430001" u="1"/>
        <n v="1220017" u="1"/>
        <n v="990082" u="1"/>
        <n v="100700001" u="1"/>
        <n v="1930004" u="1"/>
        <n v="103540001" u="1"/>
        <n v="102730003" u="1"/>
        <n v="101080001" u="1"/>
        <n v="2820005" u="1"/>
        <n v="1930013" u="1"/>
        <n v="101730001" u="1"/>
        <n v="104570001" u="1"/>
        <n v="1940108" u="1"/>
        <n v="1690001" u="1"/>
        <n v="1930024" u="1"/>
        <n v="105600001" u="1"/>
        <n v="1913901" u="1"/>
        <n v="1700105" u="1"/>
        <n v="103410001" u="1"/>
        <n v="1700112" u="1"/>
        <n v="106630001" u="1"/>
        <n v="101220001" u="1"/>
        <n v="102630001" u="1"/>
        <n v="105470001" u="1"/>
        <n v="620001" u="1"/>
        <n v="620002" u="1"/>
        <n v="1764693" u="1"/>
        <n v="1920004" u="1"/>
        <n v="102900001" u="1"/>
        <n v="100440001" u="1"/>
        <n v="1920010" u="1"/>
        <n v="3510001" u="1"/>
        <n v="1930101" u="1"/>
        <n v="1964390" u="1"/>
        <n v="101090001" u="1"/>
        <n v="1930105" u="1"/>
        <n v="1930106" u="1"/>
        <n v="106770001" u="1"/>
        <n v="107150001" u="1"/>
        <n v="2320001" u="1"/>
        <n v="1940203" u="1"/>
        <n v="107420001" u="1"/>
        <n v="50001" u="1"/>
        <n v="3030003" u="1"/>
        <n v="102040002" u="1"/>
        <n v="1940213" u="1"/>
        <n v="1940216" u="1"/>
        <n v="1940218" u="1"/>
        <n v="102770001" u="1"/>
        <n v="105610001" u="1"/>
        <n v="1940220" u="1"/>
        <n v="1940223" u="1"/>
        <n v="109100001" u="1"/>
        <n v="109480001" u="1"/>
        <n v="3260001" u="1"/>
        <n v="103340002" u="1"/>
        <n v="1200001" u="1"/>
        <n v="4520001" u="1"/>
        <n v="104750002" u="1"/>
        <n v="1910002" u="1"/>
        <n v="1910004" u="1"/>
        <n v="102260001" u="1"/>
        <n v="1910006" u="1"/>
        <n v="1910007" u="1"/>
        <n v="1910013" u="1"/>
        <n v="1910014" u="1"/>
        <n v="1764791" u="1"/>
        <n v="1910015" u="1"/>
        <n v="1910020" u="1"/>
        <n v="1670001" u="1"/>
        <n v="1920111" u="1"/>
        <n v="1920113" u="1"/>
        <n v="100750002" u="1"/>
        <n v="1910029" u="1"/>
        <n v="2300001" u="1"/>
        <n v="103130003" u="1"/>
        <n v="250001" u="1"/>
        <n v="1910035" u="1"/>
        <n v="3010001" u="1"/>
        <n v="1910044" u="1"/>
        <n v="1430004" u="1"/>
        <n v="1910052" u="1"/>
        <n v="3240001" u="1"/>
        <n v="100970001" u="1"/>
        <n v="1815279" u="1"/>
        <n v="610001" u="1"/>
        <n v="190001" u="1"/>
        <n v="501230001" u="1"/>
        <n v="1900001" u="1"/>
        <n v="1900004" u="1"/>
        <n v="2760001" u="1"/>
        <n v="102000001" u="1"/>
        <n v="1900008" u="1"/>
        <n v="1900012" u="1"/>
        <n v="160001" u="1"/>
        <n v="102650001" u="1"/>
        <n v="490001" u="1"/>
        <n v="4180001" u="1"/>
        <n v="1660001" u="1"/>
        <n v="160002" u="1"/>
        <n v="108630002" u="1"/>
        <n v="1910117" u="1"/>
        <n v="103300001" u="1"/>
        <n v="490004" u="1"/>
        <n v="108980001" u="1"/>
        <n v="1910122" u="1"/>
        <n v="106520001" u="1"/>
        <n v="1910123" u="1"/>
        <n v="1764901" u="1"/>
        <n v="1910126" u="1"/>
        <n v="490006" u="1"/>
        <n v="430001" u="1"/>
        <n v="490007" u="1"/>
        <n v="1420005" u="1"/>
        <n v="104710001" u="1"/>
        <n v="1420006" u="1"/>
        <n v="1900053" u="1"/>
        <n v="2300002" u="1"/>
        <n v="105360001" u="1"/>
        <n v="500480002" u="1"/>
        <n v="370001" u="1"/>
        <n v="490016" u="1"/>
        <n v="370005" u="1"/>
        <n v="490017" u="1"/>
        <n v="1890001" u="1"/>
        <n v="1890002" u="1"/>
        <n v="1890004" u="1"/>
        <n v="1890005" u="1"/>
        <n v="1890006" u="1"/>
        <n v="370007" u="1"/>
        <n v="1890008" u="1"/>
        <n v="960001" u="1"/>
        <n v="1890012" u="1"/>
        <n v="1890014" u="1"/>
        <n v="3450001" u="1"/>
        <n v="1890017" u="1"/>
        <n v="1890018" u="1"/>
        <n v="1890019" u="1"/>
        <n v="102010001" u="1"/>
        <n v="106500003" u="1"/>
        <n v="260106" u="1"/>
        <n v="1890025" u="1"/>
        <n v="1890026" u="1"/>
        <n v="1890027" u="1"/>
        <n v="1890028" u="1"/>
        <n v="1890029" u="1"/>
        <n v="1890031" u="1"/>
        <n v="1890032" u="1"/>
        <n v="1890034" u="1"/>
        <n v="1890035" u="1"/>
        <n v="1890036" u="1"/>
        <n v="103040001" u="1"/>
        <n v="1890037" u="1"/>
        <n v="1890038" u="1"/>
        <n v="2970007" u="1"/>
        <n v="101230001" u="1"/>
        <n v="106530001" u="1"/>
        <n v="109370001" u="1"/>
        <n v="1170003" u="1"/>
        <n v="1170006" u="1"/>
        <n v="102530001" u="1"/>
        <n v="100070001" u="1"/>
        <n v="1170012" u="1"/>
        <n v="1170013" u="1"/>
        <n v="600003" u="1"/>
        <n v="108130002" u="1"/>
        <n v="1170018" u="1"/>
        <n v="105670002" u="1"/>
        <n v="100340001" u="1"/>
        <n v="1170021" u="1"/>
        <n v="1170022" u="1"/>
        <n v="1180108" u="1"/>
        <n v="100720001" u="1"/>
        <n v="1170024" u="1"/>
        <n v="103560001" u="1"/>
        <n v="1170028" u="1"/>
        <n v="1170030" u="1"/>
        <n v="1890100" u="1"/>
        <n v="1170034" u="1"/>
        <n v="1170039" u="1"/>
        <n v="1640001" u="1"/>
        <n v="1170041" u="1"/>
        <n v="1640002" u="1"/>
        <n v="1765066" u="1"/>
        <n v="2740002" u="1"/>
        <n v="100210001" u="1"/>
        <n v="2470001" u="1"/>
        <n v="100860001" u="1"/>
        <n v="3180001" u="1"/>
        <n v="2970010" u="1"/>
        <n v="110001" u="1"/>
        <n v="102270001" u="1"/>
        <n v="1170112" u="1"/>
        <n v="3410001" u="1"/>
        <n v="100650002" u="1"/>
        <n v="1170130" u="1"/>
        <n v="106710002" u="1"/>
        <n v="80001" u="1"/>
        <n v="101760001" u="1"/>
        <n v="2930001" u="1"/>
        <n v="1964842" u="1"/>
        <n v="4570001" u="1"/>
        <n v="100220001" u="1"/>
        <n v="1914436" u="1"/>
        <n v="103060001" u="1"/>
        <n v="100630007" u="1"/>
        <n v="106280001" u="1"/>
        <n v="3160003" u="1"/>
        <n v="1150001" u="1"/>
        <n v="104090001" u="1"/>
        <n v="107310001" u="1"/>
        <n v="2680001" u="1"/>
        <n v="107960001" u="1"/>
        <n v="100470001" u="1"/>
        <n v="100740001" u="1"/>
        <n v="101120001" u="1"/>
        <n v="106720002" u="1"/>
        <n v="3410002" u="1"/>
        <n v="104610001" u="1"/>
        <n v="2090001" u="1"/>
        <n v="107290003" u="1"/>
        <n v="3140001" u="1"/>
        <n v="1140001" u="1"/>
        <n v="100990001" u="1"/>
        <n v="1850001" u="1"/>
        <n v="1850002" u="1"/>
        <n v="104100001" u="1"/>
        <n v="490106" u="1"/>
        <n v="102290001" u="1"/>
        <n v="1763291" u="1"/>
        <n v="500020001" u="1"/>
        <n v="108270002" u="1"/>
        <n v="100100001" u="1"/>
        <n v="820001" u="1"/>
        <n v="105780001" u="1"/>
        <n v="1811714" u="1"/>
        <n v="2890001" u="1"/>
        <n v="3600001" u="1"/>
        <n v="106810001" u="1"/>
        <n v="2080001" u="1"/>
        <n v="1130001" u="1"/>
        <n v="105650001" u="1"/>
        <n v="580001" u="1"/>
        <n v="102730002" u="1"/>
        <n v="2640001" u="1"/>
        <n v="101000001" u="1"/>
        <n v="500810001" u="1"/>
        <n v="3350001" u="1"/>
        <n v="104870001" u="1"/>
        <n v="2160003" u="1"/>
        <n v="500060001" u="1"/>
        <n v="3370004" u="1"/>
        <n v="109010001" u="1"/>
        <n v="1811817" u="1"/>
        <n v="106820001" u="1"/>
        <n v="2890002" u="1"/>
        <n v="2390025" u="1"/>
        <n v="105010001" u="1"/>
        <n v="102550001" u="1"/>
        <n v="108230001" u="1"/>
        <n v="500080001" u="1"/>
        <n v="1830001" u="1"/>
        <n v="106500005" u="1"/>
        <n v="930001" u="1"/>
        <n v="500310001" u="1"/>
        <n v="101010001" u="1"/>
        <n v="106690001" u="1"/>
        <n v="2850001" u="1"/>
        <n v="102040001" u="1"/>
        <n v="1350001" u="1"/>
        <n v="102690001" u="1"/>
        <n v="100230001" u="1"/>
        <n v="102610002" u="1"/>
        <n v="108290002" u="1"/>
        <n v="2060001" u="1"/>
        <n v="105290004" u="1"/>
        <n v="570001" u="1"/>
        <n v="180001" u="1"/>
        <n v="1820001" u="1"/>
        <n v="105400001" u="1"/>
        <n v="1912798" u="1"/>
        <n v="100750001" u="1"/>
        <n v="106050001" u="1"/>
        <n v="103590001" u="1"/>
        <n v="109270001" u="1"/>
        <n v="2120001" u="1"/>
        <n v="500350001" u="1"/>
        <n v="103860001" u="1"/>
        <n v="410001" u="1"/>
        <n v="107000002" u="1"/>
        <n v="410002" u="1"/>
        <n v="104890001" u="1"/>
        <n v="102430001" u="1"/>
        <n v="103540005" u="1"/>
        <n v="350001" u="1"/>
        <n v="2850002" u="1"/>
        <n v="1100001" u="1"/>
        <n v="1100002" u="1"/>
        <n v="1040001" u="1"/>
        <n v="103730001" u="1"/>
        <n v="1810003" u="1"/>
        <n v="2580001" u="1"/>
        <n v="101920001" u="1"/>
        <n v="1810011" u="1"/>
        <n v="500600001" u="1"/>
        <n v="4000001" u="1"/>
        <n v="1810023" u="1"/>
        <n v="1570001" u="1"/>
        <n v="108250001" u="1"/>
      </sharedItems>
    </cacheField>
    <cacheField name="Fecha_Actualización_VAMPP" numFmtId="17">
      <sharedItems containsNonDate="0" containsDate="1" containsString="0" containsBlank="1" minDate="2016-09-18T00:00:00" maxDate="2018-03-06T00:00:00"/>
    </cacheField>
    <cacheField name="Pct_Consanguinidad_Promedio" numFmtId="164">
      <sharedItems containsString="0" containsBlank="1" containsNumber="1" minValue="4.4247787610619497E-5" maxValue="3.33445161290323"/>
    </cacheField>
    <cacheField name="Cantidad_de_vacas_con_producción" numFmtId="0">
      <sharedItems containsString="0" containsBlank="1" containsNumber="1" containsInteger="1" minValue="26" maxValue="1494"/>
    </cacheField>
    <cacheField name="Kg_Producción_Leche_Corregida_305d" numFmtId="0">
      <sharedItems containsString="0" containsBlank="1" containsNumber="1" minValue="2250.1956521739098" maxValue="11332.875"/>
    </cacheField>
    <cacheField name="Valor_de_Cría_Leche_305K" numFmtId="164">
      <sharedItems containsString="0" containsBlank="1" containsNumber="1" minValue="-431.08461538461501" maxValue="389.84611786716499"/>
    </cacheField>
    <cacheField name="Margen_de_Error_Valor de Cría Leche" numFmtId="164">
      <sharedItems containsString="0" containsBlank="1" containsNumber="1" minValue="7.6429593337448898" maxValue="82.666551228615404"/>
    </cacheField>
    <cacheField name="Cantidad_de_Vacas_con_componentes" numFmtId="0">
      <sharedItems containsString="0" containsBlank="1" containsNumber="1" containsInteger="1" minValue="26" maxValue="544"/>
    </cacheField>
    <cacheField name="Kg_Producción_de_Grasa_305d" numFmtId="164">
      <sharedItems containsString="0" containsBlank="1" containsNumber="1" minValue="104.92307692307701" maxValue="327.95348837209298"/>
    </cacheField>
    <cacheField name="Kg_Producción de Proteína_305d" numFmtId="164">
      <sharedItems containsString="0" containsBlank="1" containsNumber="1" minValue="94.573170731707293" maxValue="313.51111111111101"/>
    </cacheField>
    <cacheField name="Kg_Producción de Sólidos_305d" numFmtId="164">
      <sharedItems containsString="0" containsBlank="1" containsNumber="1" minValue="376.34615384615398" maxValue="1198.7888888888899"/>
    </cacheField>
    <cacheField name="Score de Células Somáticas" numFmtId="164">
      <sharedItems containsString="0" containsBlank="1" containsNumber="1" minValue="1.7439219047619099" maxValue="5.4402642276422801"/>
    </cacheField>
    <cacheField name="Margen_de_Error_Score_Células_Somáticas" numFmtId="0">
      <sharedItems containsString="0" containsBlank="1" containsNumber="1" minValue="5.26670920315968E-2" maxValue="0.56590684761497201"/>
    </cacheField>
    <cacheField name="Días_Abiertos" numFmtId="1">
      <sharedItems containsString="0" containsBlank="1" containsNumber="1" minValue="78.526315789473699" maxValue="222.43243243243199"/>
    </cacheField>
    <cacheField name="Margen_de_Error_Días Abiertos" numFmtId="164">
      <sharedItems containsString="0" containsBlank="1" containsNumber="1" minValue="1.37639838868557" maxValue="16.857432122108001"/>
    </cacheField>
    <cacheField name="Vida_Productiva" numFmtId="164">
      <sharedItems containsString="0" containsBlank="1" containsNumber="1" minValue="7.5651515151515198" maxValue="77.332758620689702"/>
    </cacheField>
    <cacheField name="Margen_de_Error_Vida_Productiva" numFmtId="164">
      <sharedItems containsString="0" containsBlank="1" containsNumber="1" minValue="0.30783224582424401" maxValue="10.1242146471824"/>
    </cacheField>
    <cacheField name="Mérito_Económico_Relativo" numFmtId="164">
      <sharedItems containsString="0" containsBlank="1" containsNumber="1" minValue="-76.722519083969402" maxValue="66.650810810810697"/>
    </cacheField>
    <cacheField name="Margen_de_Error_Mérito Económico Relativo" numFmtId="164">
      <sharedItems containsString="0" containsBlank="1" containsNumber="1" minValue="3.69578101979958" maxValue="19.8740130841526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90">
  <r>
    <x v="0"/>
    <x v="0"/>
    <x v="0"/>
    <d v="2017-06-27T00:00:00"/>
    <n v="2.2604120443740099"/>
    <n v="631"/>
    <n v="5928.37876386688"/>
    <n v="184.46434231378799"/>
    <n v="15.031302667735501"/>
    <m/>
    <m/>
    <m/>
    <n v="774.83333333333303"/>
    <n v="4.0814152542372897"/>
    <n v="0.116987142737931"/>
    <n v="111.40095087163201"/>
    <n v="1.7748976773246401"/>
    <n v="41.168959731543602"/>
    <n v="1.26127177290425"/>
    <m/>
    <m/>
  </r>
  <r>
    <x v="0"/>
    <x v="1"/>
    <x v="1"/>
    <d v="2018-02-08T00:00:00"/>
    <n v="2.41939516129032"/>
    <n v="248"/>
    <n v="5763.1693548387102"/>
    <n v="171.95685483871"/>
    <n v="20.367351334856"/>
    <m/>
    <m/>
    <m/>
    <m/>
    <m/>
    <m/>
    <n v="141.91129032258101"/>
    <n v="3.4953327348115901"/>
    <n v="43.141224489795903"/>
    <n v="1.7614465945915301"/>
    <m/>
    <m/>
  </r>
  <r>
    <x v="0"/>
    <x v="2"/>
    <x v="2"/>
    <d v="2017-09-03T00:00:00"/>
    <n v="1.80094488188976"/>
    <n v="127"/>
    <n v="6924.3464566929097"/>
    <n v="167.30944881889801"/>
    <n v="27.346803667567599"/>
    <m/>
    <m/>
    <m/>
    <n v="922.2"/>
    <n v="3.8464009009009001"/>
    <n v="0.295053879080931"/>
    <n v="124.354330708661"/>
    <n v="4.7150463398712699"/>
    <n v="43.232786885245901"/>
    <n v="2.0914362850645101"/>
    <m/>
    <m/>
  </r>
  <r>
    <x v="0"/>
    <x v="3"/>
    <x v="3"/>
    <d v="2017-04-18T00:00:00"/>
    <n v="2.4525523012552299"/>
    <n v="478"/>
    <n v="6666.5690376569"/>
    <n v="160.76129707113"/>
    <n v="15.485294173797501"/>
    <m/>
    <m/>
    <m/>
    <m/>
    <m/>
    <m/>
    <n v="105.62133891213399"/>
    <n v="1.9148272595840099"/>
    <n v="50.631494252873502"/>
    <n v="1.89429034760162"/>
    <m/>
    <m/>
  </r>
  <r>
    <x v="0"/>
    <x v="4"/>
    <x v="4"/>
    <d v="2018-01-02T00:00:00"/>
    <n v="2.50402843601896"/>
    <n v="422"/>
    <n v="7115.5663507109002"/>
    <n v="156.27796208530799"/>
    <n v="15.4864909087106"/>
    <n v="347"/>
    <n v="277.79827089337198"/>
    <n v="254.98"/>
    <n v="916.74571428571403"/>
    <n v="2.73882113718695"/>
    <n v="5.6806468895989899E-2"/>
    <n v="115.943127962085"/>
    <n v="1.73747037900958"/>
    <n v="48.657692307692301"/>
    <n v="1.6529872446415601"/>
    <n v="-3.0817535545023702"/>
    <n v="5.0977911033584196"/>
  </r>
  <r>
    <x v="0"/>
    <x v="1"/>
    <x v="5"/>
    <d v="2017-12-05T00:00:00"/>
    <n v="2.02915"/>
    <n v="200"/>
    <n v="5204.085"/>
    <n v="153.68450000000001"/>
    <n v="20.072593319288899"/>
    <m/>
    <m/>
    <m/>
    <m/>
    <m/>
    <m/>
    <n v="119.93"/>
    <n v="4.1184931015039599"/>
    <n v="33.011000000000003"/>
    <n v="1.97281114505935"/>
    <m/>
    <m/>
  </r>
  <r>
    <x v="0"/>
    <x v="1"/>
    <x v="6"/>
    <d v="2017-07-14T00:00:00"/>
    <n v="0.190612244897959"/>
    <n v="49"/>
    <n v="4931.1836734693898"/>
    <n v="132.25102040816299"/>
    <n v="27.187970204308201"/>
    <m/>
    <m/>
    <m/>
    <m/>
    <n v="4.6973563218390799"/>
    <n v="0.13786829041439599"/>
    <n v="152.83673469387799"/>
    <n v="7.7691691250426897"/>
    <n v="41.783673469387701"/>
    <n v="4.8902663865184302"/>
    <m/>
    <m/>
  </r>
  <r>
    <x v="0"/>
    <x v="1"/>
    <x v="7"/>
    <d v="2017-07-01T00:00:00"/>
    <n v="1.67305084745763"/>
    <n v="118"/>
    <n v="5121.6101694915296"/>
    <n v="118.991525423729"/>
    <n v="23.2897297176984"/>
    <m/>
    <m/>
    <m/>
    <m/>
    <m/>
    <m/>
    <n v="124.940677966102"/>
    <n v="4.7531304044374698"/>
    <n v="32.6566371681416"/>
    <n v="2.0590292795695899"/>
    <m/>
    <m/>
  </r>
  <r>
    <x v="0"/>
    <x v="1"/>
    <x v="8"/>
    <d v="2018-02-13T00:00:00"/>
    <n v="1.40894409937888"/>
    <n v="322"/>
    <n v="6161.0310559006202"/>
    <n v="118.386335403727"/>
    <n v="15.2084146651311"/>
    <m/>
    <m/>
    <m/>
    <m/>
    <m/>
    <m/>
    <n v="102.42236024844701"/>
    <n v="1.9903857434318299"/>
    <n v="43.9572347266881"/>
    <n v="1.4748525818464999"/>
    <m/>
    <m/>
  </r>
  <r>
    <x v="0"/>
    <x v="4"/>
    <x v="9"/>
    <d v="2018-02-18T00:00:00"/>
    <n v="1.4283783783783801"/>
    <n v="37"/>
    <n v="5128.6216216216199"/>
    <n v="117.61891891891899"/>
    <n v="40.213558072127697"/>
    <n v="34"/>
    <n v="233.941176470588"/>
    <n v="193.441176470588"/>
    <n v="708.44117647058795"/>
    <n v="2.8096191832763"/>
    <n v="0.154624788943407"/>
    <n v="125.56756756756801"/>
    <n v="9.5245486947492406"/>
    <n v="43.1216216216216"/>
    <n v="4.7018958784599798"/>
    <n v="46.364864864864899"/>
    <n v="15.157115206549999"/>
  </r>
  <r>
    <x v="0"/>
    <x v="0"/>
    <x v="10"/>
    <d v="2018-02-12T00:00:00"/>
    <n v="2.3485142857142902"/>
    <n v="350"/>
    <n v="6649.8285714285703"/>
    <n v="115.439714285714"/>
    <n v="15.8381996339895"/>
    <n v="28"/>
    <n v="271.42857142857099"/>
    <n v="213.758620689655"/>
    <n v="812.68965517241395"/>
    <m/>
    <m/>
    <n v="111.771428571429"/>
    <n v="2.4218471353826199"/>
    <n v="53.5696594427245"/>
    <n v="1.6905863632554501"/>
    <m/>
    <m/>
  </r>
  <r>
    <x v="0"/>
    <x v="1"/>
    <x v="11"/>
    <d v="2018-02-18T00:00:00"/>
    <n v="0.52142857142857102"/>
    <n v="105"/>
    <n v="3367.1619047619001"/>
    <n v="111.499047619048"/>
    <n v="28.818755450959301"/>
    <m/>
    <m/>
    <m/>
    <m/>
    <m/>
    <m/>
    <n v="124.25714285714299"/>
    <n v="5.9432454437809898"/>
    <n v="34.570476190476199"/>
    <n v="2.48843843962092"/>
    <m/>
    <m/>
  </r>
  <r>
    <x v="0"/>
    <x v="4"/>
    <x v="12"/>
    <d v="2017-12-18T00:00:00"/>
    <n v="1.8205"/>
    <n v="100"/>
    <n v="5464.31"/>
    <n v="106.69499999999999"/>
    <n v="25.029174789764198"/>
    <n v="66"/>
    <n v="192.333333333333"/>
    <n v="201.78313253012001"/>
    <n v="675.56097560975604"/>
    <n v="2.59253585397621"/>
    <n v="0.15840822292567699"/>
    <n v="116.14"/>
    <n v="4.7161664795282903"/>
    <n v="41.852127659574499"/>
    <n v="2.9144049061196"/>
    <n v="1.1819999999999999"/>
    <n v="10.326848735605701"/>
  </r>
  <r>
    <x v="0"/>
    <x v="0"/>
    <x v="13"/>
    <d v="2018-02-12T00:00:00"/>
    <n v="1.88757372654155"/>
    <n v="746"/>
    <n v="6402.7788203753398"/>
    <n v="105.052144772118"/>
    <n v="11.5224738960267"/>
    <n v="93"/>
    <n v="259.63440860215098"/>
    <n v="200.118279569892"/>
    <n v="769.83870967741905"/>
    <m/>
    <m/>
    <n v="110.43565683646101"/>
    <n v="1.62258284520887"/>
    <n v="50.050647482014398"/>
    <n v="1.1442606534138799"/>
    <m/>
    <m/>
  </r>
  <r>
    <x v="0"/>
    <x v="0"/>
    <x v="14"/>
    <d v="2018-02-09T00:00:00"/>
    <n v="1.1174358974359"/>
    <n v="39"/>
    <n v="5985.2051282051298"/>
    <n v="99.5461538461538"/>
    <n v="30.1118423191994"/>
    <m/>
    <m/>
    <m/>
    <m/>
    <m/>
    <m/>
    <n v="118.897435897436"/>
    <n v="7.5674024687391697"/>
    <n v="59.1971428571429"/>
    <n v="6.2531531349913303"/>
    <m/>
    <m/>
  </r>
  <r>
    <x v="0"/>
    <x v="4"/>
    <x v="15"/>
    <d v="2017-01-27T00:00:00"/>
    <n v="1.23338709677419"/>
    <n v="62"/>
    <n v="5812.5322580645197"/>
    <n v="92.508064516129096"/>
    <n v="31.2451830913399"/>
    <m/>
    <m/>
    <m/>
    <m/>
    <m/>
    <m/>
    <n v="123.88709677419401"/>
    <n v="6.6018083527584999"/>
    <n v="23.9145161290323"/>
    <n v="2.2748432768632099"/>
    <m/>
    <m/>
  </r>
  <r>
    <x v="0"/>
    <x v="1"/>
    <x v="16"/>
    <d v="2017-09-26T00:00:00"/>
    <n v="2.5080487804877998"/>
    <n v="41"/>
    <n v="5993.2926829268299"/>
    <n v="90.656097560975695"/>
    <n v="33.675652355529699"/>
    <m/>
    <m/>
    <m/>
    <m/>
    <m/>
    <m/>
    <n v="99.195121951219505"/>
    <n v="5.9173390847694698"/>
    <n v="37.621951219512198"/>
    <n v="4.8442101626519598"/>
    <m/>
    <m/>
  </r>
  <r>
    <x v="0"/>
    <x v="2"/>
    <x v="17"/>
    <d v="2016-09-18T00:00:00"/>
    <n v="2.92682926829268E-2"/>
    <n v="41"/>
    <n v="5026.0975609756097"/>
    <n v="86.473170731707299"/>
    <n v="40.501017606064003"/>
    <m/>
    <m/>
    <m/>
    <m/>
    <m/>
    <m/>
    <n v="188.97560975609801"/>
    <n v="9.4820425789680698"/>
    <n v="29.643902439024401"/>
    <n v="3.0793748351527199"/>
    <m/>
    <m/>
  </r>
  <r>
    <x v="0"/>
    <x v="1"/>
    <x v="18"/>
    <d v="2017-04-28T00:00:00"/>
    <n v="2.2999999999999998"/>
    <n v="83"/>
    <n v="4957.8192771084296"/>
    <n v="80.284337349397603"/>
    <n v="28.854835715570701"/>
    <m/>
    <m/>
    <m/>
    <n v="743.23076923076906"/>
    <m/>
    <m/>
    <n v="116.048192771084"/>
    <n v="5.7031551040793698"/>
    <n v="24.162820512820499"/>
    <n v="2.1816295566370001"/>
    <m/>
    <m/>
  </r>
  <r>
    <x v="0"/>
    <x v="5"/>
    <x v="19"/>
    <d v="2018-02-10T00:00:00"/>
    <n v="1.7169696969696999"/>
    <n v="561"/>
    <n v="7485.6577540107"/>
    <n v="68.213725490196097"/>
    <n v="12.424237312283299"/>
    <n v="544"/>
    <n v="318.15625"/>
    <n v="262.84277879341897"/>
    <n v="995.20475319926902"/>
    <n v="3.5325305515150802"/>
    <n v="6.6015511212911104E-2"/>
    <n v="136.76470588235301"/>
    <n v="2.25473283541081"/>
    <n v="42.290485074626801"/>
    <n v="1.5235634009976999"/>
    <n v="-8.3957219251342002E-2"/>
    <n v="5.10615701820584"/>
  </r>
  <r>
    <x v="0"/>
    <x v="3"/>
    <x v="20"/>
    <d v="2016-10-06T00:00:00"/>
    <n v="3.32985590778098"/>
    <n v="347"/>
    <n v="6281.2103746397697"/>
    <n v="58.888760806916601"/>
    <n v="16.055864597635399"/>
    <n v="134"/>
    <n v="259.41791044776102"/>
    <n v="229.12686567164201"/>
    <n v="850.14179104477603"/>
    <n v="2.5223574671814402"/>
    <n v="7.8514264852267701E-2"/>
    <n v="104.19884726224799"/>
    <n v="2.1269908046466299"/>
    <n v="41.571517027863699"/>
    <n v="1.8679666087886799"/>
    <n v="0.79798270893372203"/>
    <n v="5.5439136897216299"/>
  </r>
  <r>
    <x v="0"/>
    <x v="0"/>
    <x v="21"/>
    <d v="2018-02-04T00:00:00"/>
    <n v="0.78218750000000004"/>
    <n v="32"/>
    <n v="6934.65625"/>
    <n v="58.393749999999997"/>
    <n v="41.7074333751181"/>
    <m/>
    <m/>
    <m/>
    <n v="791.33333333333303"/>
    <m/>
    <m/>
    <n v="132.09375"/>
    <n v="8.1681372712421307"/>
    <n v="40.007692307692302"/>
    <n v="1.9973977153126301"/>
    <m/>
    <m/>
  </r>
  <r>
    <x v="0"/>
    <x v="4"/>
    <x v="22"/>
    <d v="2018-01-11T00:00:00"/>
    <n v="0.46234567901234602"/>
    <n v="81"/>
    <n v="4296.6913580246901"/>
    <n v="56.753086419752997"/>
    <n v="27.814203288746501"/>
    <m/>
    <m/>
    <m/>
    <m/>
    <m/>
    <m/>
    <n v="107.234567901235"/>
    <n v="4.6954887597439896"/>
    <n v="26.4294871794872"/>
    <n v="2.4726698661529598"/>
    <m/>
    <m/>
  </r>
  <r>
    <x v="0"/>
    <x v="4"/>
    <x v="23"/>
    <d v="2017-11-12T00:00:00"/>
    <n v="1.2042105263157901"/>
    <n v="76"/>
    <n v="5536.0657894736796"/>
    <n v="50.6947368421052"/>
    <n v="27.517606159574701"/>
    <m/>
    <m/>
    <m/>
    <m/>
    <m/>
    <m/>
    <n v="133.697368421053"/>
    <n v="5.5923826556587697"/>
    <n v="35.5027397260274"/>
    <n v="2.86719025469734"/>
    <m/>
    <m/>
  </r>
  <r>
    <x v="0"/>
    <x v="3"/>
    <x v="24"/>
    <d v="2018-02-02T00:00:00"/>
    <n v="0.60477477477477504"/>
    <n v="111"/>
    <n v="5586.5225225225204"/>
    <n v="43.936036036036"/>
    <n v="23.093386092842199"/>
    <m/>
    <m/>
    <m/>
    <n v="750.25"/>
    <n v="2.98136363636364"/>
    <n v="0.32963628607154499"/>
    <n v="118.423423423423"/>
    <n v="4.5358983002917501"/>
    <n v="41.730841121495303"/>
    <n v="3.0288207132633298"/>
    <m/>
    <m/>
  </r>
  <r>
    <x v="0"/>
    <x v="1"/>
    <x v="25"/>
    <d v="2017-12-11T00:00:00"/>
    <n v="0.31348837209302299"/>
    <n v="43"/>
    <n v="5734.6744186046499"/>
    <n v="39.509302325581402"/>
    <n v="39.051696834134802"/>
    <m/>
    <m/>
    <m/>
    <n v="532"/>
    <m/>
    <m/>
    <n v="115.44186046511599"/>
    <n v="6.7490454864740297"/>
    <n v="47.782051282051299"/>
    <n v="5.5779906217605797"/>
    <m/>
    <m/>
  </r>
  <r>
    <x v="0"/>
    <x v="4"/>
    <x v="26"/>
    <d v="2018-02-13T00:00:00"/>
    <n v="1.61827485380117"/>
    <n v="342"/>
    <n v="6367.9269005848"/>
    <n v="37.651461988304199"/>
    <n v="15.8792208639926"/>
    <m/>
    <m/>
    <m/>
    <n v="698.2"/>
    <n v="2.79980158730159"/>
    <n v="0.189564798739392"/>
    <n v="117.71345029239799"/>
    <n v="2.4174950957232202"/>
    <n v="38.021472392638003"/>
    <n v="1.44166259249907"/>
    <m/>
    <m/>
  </r>
  <r>
    <x v="0"/>
    <x v="1"/>
    <x v="27"/>
    <d v="2017-06-01T00:00:00"/>
    <n v="0.179166666666667"/>
    <n v="84"/>
    <n v="4967.3690476190504"/>
    <n v="36.2869047619048"/>
    <n v="29.089698005693201"/>
    <m/>
    <m/>
    <m/>
    <m/>
    <m/>
    <m/>
    <n v="125.05952380952399"/>
    <n v="3.9507274793784002"/>
    <n v="46.460975609756098"/>
    <n v="2.8845082254680801"/>
    <m/>
    <m/>
  </r>
  <r>
    <x v="0"/>
    <x v="0"/>
    <x v="28"/>
    <d v="2017-12-09T00:00:00"/>
    <n v="0.86811808118081102"/>
    <n v="271"/>
    <n v="6320.7601476014797"/>
    <n v="31.016605166051601"/>
    <n v="20.0335787732723"/>
    <n v="136"/>
    <n v="293.76470588235298"/>
    <n v="249.31386861313899"/>
    <n v="924.64963503649597"/>
    <n v="2.8547703056574898"/>
    <n v="9.5610076994534193E-2"/>
    <n v="103.686346863469"/>
    <n v="2.17579946547766"/>
    <n v="47.534126984126999"/>
    <n v="2.0103723262973898"/>
    <n v="4.0892988929889196"/>
    <n v="7.1774865156501297"/>
  </r>
  <r>
    <x v="0"/>
    <x v="5"/>
    <x v="29"/>
    <d v="2018-02-20T00:00:00"/>
    <n v="2.8440055248618799"/>
    <n v="362"/>
    <n v="7336.0718232044201"/>
    <n v="25.657458563535901"/>
    <n v="14.955263869081"/>
    <n v="221"/>
    <n v="290.542986425339"/>
    <n v="249.941176470588"/>
    <n v="934.92760180995504"/>
    <n v="4.2163797189657002"/>
    <n v="7.9083360646226106E-2"/>
    <n v="123.707182320442"/>
    <n v="2.2461729360035299"/>
    <n v="48.8497058823529"/>
    <n v="1.57840309318489"/>
    <n v="-7.8856353591160202"/>
    <n v="5.9147933219083901"/>
  </r>
  <r>
    <x v="0"/>
    <x v="0"/>
    <x v="30"/>
    <d v="2018-01-29T00:00:00"/>
    <n v="1.44989795918367"/>
    <n v="392"/>
    <n v="5952.3979591836696"/>
    <n v="23.167091836734802"/>
    <n v="15.6130537766466"/>
    <m/>
    <m/>
    <m/>
    <m/>
    <n v="3.7863514787171102"/>
    <n v="7.8693271149539099E-2"/>
    <n v="131.150510204082"/>
    <n v="2.56111188056799"/>
    <n v="39.933684210526302"/>
    <n v="1.2842425438968601"/>
    <m/>
    <m/>
  </r>
  <r>
    <x v="0"/>
    <x v="1"/>
    <x v="31"/>
    <d v="2018-01-14T00:00:00"/>
    <n v="1.04994350282486"/>
    <n v="177"/>
    <n v="5715.7062146892704"/>
    <n v="19.450847457627201"/>
    <n v="17.359049900721299"/>
    <n v="40"/>
    <n v="224.27500000000001"/>
    <n v="190.45"/>
    <n v="710.25"/>
    <n v="3.48061290322581"/>
    <n v="0.20116725335503099"/>
    <n v="138.028248587571"/>
    <n v="3.7477559573878101"/>
    <n v="44.855029585798803"/>
    <n v="2.2282829885257098"/>
    <n v="-17.744171779141102"/>
    <n v="7.37355549808224"/>
  </r>
  <r>
    <x v="0"/>
    <x v="1"/>
    <x v="32"/>
    <d v="2017-06-14T00:00:00"/>
    <n v="0.743934740882917"/>
    <n v="521"/>
    <n v="4811.556621881"/>
    <n v="18.8357005758158"/>
    <n v="11.9663049771318"/>
    <m/>
    <m/>
    <m/>
    <n v="882"/>
    <m/>
    <m/>
    <n v="128.50479846449099"/>
    <n v="2.1915120191052502"/>
    <n v="33.009980806142103"/>
    <n v="1.0532113401629599"/>
    <m/>
    <m/>
  </r>
  <r>
    <x v="0"/>
    <x v="4"/>
    <x v="33"/>
    <d v="2016-11-30T00:00:00"/>
    <m/>
    <n v="27"/>
    <n v="5246.9259259259297"/>
    <n v="18.4703703703704"/>
    <n v="36.190830407028201"/>
    <m/>
    <m/>
    <m/>
    <m/>
    <m/>
    <m/>
    <n v="109.111111111111"/>
    <n v="12.068103674803"/>
    <n v="33.766666666666701"/>
    <n v="10.1242146471824"/>
    <m/>
    <m/>
  </r>
  <r>
    <x v="0"/>
    <x v="2"/>
    <x v="34"/>
    <d v="2017-07-24T00:00:00"/>
    <n v="1.2933146067415699"/>
    <n v="178"/>
    <n v="4449.5"/>
    <n v="18.1685393258429"/>
    <n v="22.340076131949399"/>
    <m/>
    <m/>
    <m/>
    <m/>
    <m/>
    <m/>
    <n v="127.859550561798"/>
    <n v="4.0930951078447499"/>
    <n v="32.975706214689303"/>
    <n v="1.96581781965534"/>
    <m/>
    <m/>
  </r>
  <r>
    <x v="0"/>
    <x v="3"/>
    <x v="35"/>
    <d v="2018-02-20T00:00:00"/>
    <n v="0.99793478260869595"/>
    <n v="92"/>
    <n v="5866.9130434782601"/>
    <n v="15.3130434782608"/>
    <n v="31.638610512300399"/>
    <m/>
    <m/>
    <m/>
    <n v="833.04545454545496"/>
    <n v="3.5727701863353998"/>
    <n v="0.19881660067287199"/>
    <n v="117.47826086956501"/>
    <n v="5.8016357287174998"/>
    <n v="47.868235294117603"/>
    <n v="3.2929371033847499"/>
    <m/>
    <m/>
  </r>
  <r>
    <x v="0"/>
    <x v="4"/>
    <x v="36"/>
    <d v="2017-01-07T00:00:00"/>
    <n v="1.2233132530120501"/>
    <n v="166"/>
    <n v="4706.9698795180702"/>
    <n v="12.548192771084301"/>
    <n v="19.1474208891247"/>
    <m/>
    <m/>
    <m/>
    <n v="508.5"/>
    <m/>
    <m/>
    <n v="105.734939759036"/>
    <n v="3.3627598745756599"/>
    <n v="35.692771084337402"/>
    <n v="2.3679126400894401"/>
    <m/>
    <m/>
  </r>
  <r>
    <x v="0"/>
    <x v="3"/>
    <x v="37"/>
    <d v="2017-09-30T00:00:00"/>
    <n v="0.92135593220338996"/>
    <n v="59"/>
    <n v="6213.6949152542402"/>
    <n v="10.1847457627119"/>
    <n v="38.2420560361847"/>
    <n v="36"/>
    <n v="270.194444444444"/>
    <n v="217.972222222222"/>
    <n v="834.805555555556"/>
    <n v="3.4078258360259701"/>
    <n v="0.216200935539757"/>
    <n v="115.813559322034"/>
    <n v="5.2526175365761398"/>
    <n v="51.524999999999999"/>
    <n v="5.0787737939759703"/>
    <n v="-25.9142857142857"/>
    <n v="14.476121500319801"/>
  </r>
  <r>
    <x v="0"/>
    <x v="1"/>
    <x v="38"/>
    <d v="2018-01-31T00:00:00"/>
    <n v="0.46285714285714302"/>
    <n v="49"/>
    <n v="6453.1020408163304"/>
    <n v="9.7979591836734503"/>
    <n v="37.911598131342501"/>
    <m/>
    <m/>
    <m/>
    <m/>
    <m/>
    <m/>
    <n v="104.897959183673"/>
    <n v="6.9012867834174303"/>
    <n v="43.722916666666698"/>
    <n v="5.2095871451830504"/>
    <m/>
    <m/>
  </r>
  <r>
    <x v="0"/>
    <x v="5"/>
    <x v="39"/>
    <d v="2017-07-27T00:00:00"/>
    <n v="2.1066988416988401"/>
    <n v="518"/>
    <n v="6902.0077220077201"/>
    <n v="9.3833976833977406"/>
    <n v="12.595362856623799"/>
    <n v="79"/>
    <n v="272.30379746835399"/>
    <n v="225.397435897436"/>
    <n v="835.58227848101296"/>
    <m/>
    <m/>
    <n v="132.986486486486"/>
    <n v="2.2805601978065999"/>
    <n v="44.210745614035098"/>
    <n v="1.3307407028171301"/>
    <m/>
    <m/>
  </r>
  <r>
    <x v="0"/>
    <x v="1"/>
    <x v="40"/>
    <d v="2017-12-30T00:00:00"/>
    <m/>
    <n v="34"/>
    <n v="6858.4411764705901"/>
    <n v="8.2735294117647307"/>
    <n v="47.525037459643599"/>
    <m/>
    <m/>
    <m/>
    <m/>
    <m/>
    <m/>
    <n v="144.941176470588"/>
    <n v="12.343923370016199"/>
    <n v="55.963636363636397"/>
    <n v="5.7703096822615203"/>
    <m/>
    <m/>
  </r>
  <r>
    <x v="0"/>
    <x v="0"/>
    <x v="41"/>
    <d v="2017-04-28T00:00:00"/>
    <n v="1.03764084507042"/>
    <n v="284"/>
    <n v="6339.1795774647899"/>
    <n v="7.4468309859154802"/>
    <n v="16.157878376598699"/>
    <n v="270"/>
    <n v="280.696296296296"/>
    <n v="233.404411764706"/>
    <n v="862.55514705882399"/>
    <n v="2.7905406801738599"/>
    <n v="8.0492630704995502E-2"/>
    <n v="137.64788732394399"/>
    <n v="3.1836073024610299"/>
    <n v="44.331851851851901"/>
    <n v="1.93575659664651"/>
    <n v="20.081560283687899"/>
    <n v="6.76817694642593"/>
  </r>
  <r>
    <x v="0"/>
    <x v="4"/>
    <x v="42"/>
    <d v="2018-03-04T00:00:00"/>
    <m/>
    <n v="95"/>
    <n v="5156.3368421052601"/>
    <n v="4.9926315789473401"/>
    <n v="29.175305417954402"/>
    <m/>
    <m/>
    <m/>
    <m/>
    <m/>
    <m/>
    <n v="133.82105263157899"/>
    <n v="5.0642673503284996"/>
    <n v="30.991208791208798"/>
    <n v="2.0129838914851899"/>
    <m/>
    <m/>
  </r>
  <r>
    <x v="0"/>
    <x v="0"/>
    <x v="43"/>
    <d v="2017-10-30T00:00:00"/>
    <n v="0.22500669344042801"/>
    <n v="1494"/>
    <n v="5564.5990629183398"/>
    <n v="3.88895582329318"/>
    <n v="7.6429593337448898"/>
    <m/>
    <m/>
    <m/>
    <m/>
    <m/>
    <m/>
    <n v="130.41432396251699"/>
    <n v="1.37639838868557"/>
    <n v="38.890997906489901"/>
    <n v="0.63912009265625203"/>
    <m/>
    <m/>
  </r>
  <r>
    <x v="0"/>
    <x v="4"/>
    <x v="44"/>
    <d v="2018-02-26T00:00:00"/>
    <m/>
    <n v="31"/>
    <n v="3440.61290322581"/>
    <n v="1.4419354838709799"/>
    <n v="40.524724107156501"/>
    <m/>
    <m/>
    <m/>
    <m/>
    <m/>
    <m/>
    <n v="120.54838709677399"/>
    <n v="9.07434510918538"/>
    <n v="26.636666666666699"/>
    <n v="2.63735971826463"/>
    <m/>
    <m/>
  </r>
  <r>
    <x v="0"/>
    <x v="5"/>
    <x v="45"/>
    <d v="2017-09-09T00:00:00"/>
    <n v="2.5098039215686301E-2"/>
    <n v="51"/>
    <n v="4893.9411764705901"/>
    <n v="-0.66666666666666297"/>
    <n v="34.225776167215898"/>
    <m/>
    <m/>
    <m/>
    <n v="605.79999999999995"/>
    <n v="1.96447387955182"/>
    <n v="0.19979763363445699"/>
    <n v="113.82352941176499"/>
    <n v="6.1561833020877703"/>
    <n v="40.036170212766002"/>
    <n v="3.7819210932681999"/>
    <m/>
    <m/>
  </r>
  <r>
    <x v="0"/>
    <x v="4"/>
    <x v="46"/>
    <d v="2018-02-07T00:00:00"/>
    <n v="0.206370967741935"/>
    <n v="124"/>
    <n v="4097.9435483871002"/>
    <n v="-1.7209677419354801"/>
    <n v="26.3082280961215"/>
    <n v="48"/>
    <n v="150.479166666667"/>
    <n v="117.125"/>
    <n v="439.875"/>
    <n v="4.7752506284238603"/>
    <n v="0.14028594265835001"/>
    <n v="111.01612903225799"/>
    <n v="4.3733898370178803"/>
    <n v="34.716129032258102"/>
    <n v="1.77233393232174"/>
    <n v="7.21147540983607"/>
    <n v="8.3509534332577893"/>
  </r>
  <r>
    <x v="0"/>
    <x v="2"/>
    <x v="47"/>
    <d v="2017-06-25T00:00:00"/>
    <n v="0.70650000000000002"/>
    <n v="60"/>
    <n v="5246.8333333333303"/>
    <n v="-2.3783333333333299"/>
    <n v="26.322136297704901"/>
    <m/>
    <m/>
    <m/>
    <m/>
    <m/>
    <m/>
    <n v="118.183333333333"/>
    <n v="5.5937561875945496"/>
    <n v="40.074576271186402"/>
    <n v="3.67329646439994"/>
    <m/>
    <m/>
  </r>
  <r>
    <x v="0"/>
    <x v="4"/>
    <x v="48"/>
    <d v="2017-09-17T00:00:00"/>
    <n v="6.3829787234042604E-4"/>
    <n v="47"/>
    <n v="4345.44680851064"/>
    <n v="-4.13829787234038"/>
    <n v="38.133676405019401"/>
    <m/>
    <m/>
    <m/>
    <m/>
    <n v="3.3102208333333301"/>
    <n v="0.190261027529079"/>
    <n v="142.872340425532"/>
    <n v="9.4763748802348609"/>
    <n v="31.011904761904798"/>
    <n v="3.48195814851048"/>
    <m/>
    <m/>
  </r>
  <r>
    <x v="0"/>
    <x v="1"/>
    <x v="49"/>
    <d v="2018-02-15T00:00:00"/>
    <n v="1.41073170731707"/>
    <n v="246"/>
    <n v="5323.5447154471503"/>
    <n v="-6.6447154471544403"/>
    <n v="15.6480198567646"/>
    <n v="233"/>
    <n v="231.412017167382"/>
    <n v="195.586206896552"/>
    <n v="716.14163090128795"/>
    <n v="4.0892089717642204"/>
    <n v="6.3729590768492397E-2"/>
    <n v="130.081300813008"/>
    <n v="3.63679182155632"/>
    <n v="33.3885964912281"/>
    <n v="1.7247613097700401"/>
    <n v="-28.051428571428598"/>
    <n v="8.1912469010878102"/>
  </r>
  <r>
    <x v="0"/>
    <x v="0"/>
    <x v="50"/>
    <d v="2018-01-20T00:00:00"/>
    <n v="0.945664556962026"/>
    <n v="316"/>
    <n v="5348.0316455696202"/>
    <n v="-7.6420886075948999"/>
    <n v="12.447033157365199"/>
    <n v="33"/>
    <n v="227.75757575757601"/>
    <n v="194.030303030303"/>
    <n v="704.15151515151501"/>
    <n v="4.6421923076923104"/>
    <n v="0.26955060046866502"/>
    <n v="142.060126582278"/>
    <n v="3.47210222309893"/>
    <n v="31.411666666666701"/>
    <n v="1.32396354855006"/>
    <n v="-29.815503875969"/>
    <n v="5.6434821047034003"/>
  </r>
  <r>
    <x v="0"/>
    <x v="2"/>
    <x v="51"/>
    <d v="2017-01-16T00:00:00"/>
    <n v="0.214772727272727"/>
    <n v="308"/>
    <n v="3950.5681818181802"/>
    <n v="-9.2113636363637301"/>
    <n v="15.337972672718999"/>
    <m/>
    <m/>
    <m/>
    <m/>
    <m/>
    <m/>
    <n v="186.10064935064901"/>
    <n v="4.0388672291566898"/>
    <n v="19.232792207792201"/>
    <n v="0.92148423717401395"/>
    <m/>
    <m/>
  </r>
  <r>
    <x v="0"/>
    <x v="1"/>
    <x v="52"/>
    <d v="2018-02-24T00:00:00"/>
    <m/>
    <n v="28"/>
    <n v="5100.2857142857101"/>
    <n v="-13.367857142857099"/>
    <n v="41.503471217602502"/>
    <m/>
    <m/>
    <m/>
    <m/>
    <m/>
    <m/>
    <n v="163"/>
    <n v="14.4376052184718"/>
    <n v="38.607142857142897"/>
    <n v="5.5246966652143303"/>
    <m/>
    <m/>
  </r>
  <r>
    <x v="0"/>
    <x v="5"/>
    <x v="53"/>
    <d v="2017-03-08T00:00:00"/>
    <n v="0.230537634408602"/>
    <n v="93"/>
    <n v="5899.8817204301104"/>
    <n v="-14.8021505376344"/>
    <n v="23.0619717672127"/>
    <m/>
    <m/>
    <m/>
    <m/>
    <m/>
    <m/>
    <n v="124.52688172043"/>
    <n v="5.5914888779586303"/>
    <n v="41.054347826087003"/>
    <n v="2.55504635110425"/>
    <m/>
    <m/>
  </r>
  <r>
    <x v="0"/>
    <x v="2"/>
    <x v="54"/>
    <d v="2017-06-29T00:00:00"/>
    <n v="0.51741379310344804"/>
    <n v="58"/>
    <n v="5679.8793103448297"/>
    <n v="-15.0655172413793"/>
    <n v="36.183847083838302"/>
    <m/>
    <m/>
    <m/>
    <m/>
    <m/>
    <m/>
    <n v="126.586206896552"/>
    <n v="9.4272145492583697"/>
    <n v="43.592982456140398"/>
    <n v="4.4511198357590596"/>
    <m/>
    <m/>
  </r>
  <r>
    <x v="0"/>
    <x v="2"/>
    <x v="55"/>
    <d v="2017-02-16T00:00:00"/>
    <n v="2.4269777777777799"/>
    <n v="225"/>
    <n v="4651.5022222222196"/>
    <n v="-15.488444444444401"/>
    <n v="18.688414547327699"/>
    <m/>
    <m/>
    <m/>
    <m/>
    <n v="5.3741747967479698"/>
    <n v="0.28827686614886899"/>
    <n v="118.87111111111101"/>
    <n v="3.49810964319841"/>
    <n v="30.372139303482601"/>
    <n v="1.5100016801751699"/>
    <m/>
    <m/>
  </r>
  <r>
    <x v="0"/>
    <x v="1"/>
    <x v="56"/>
    <d v="2018-02-09T00:00:00"/>
    <n v="1.4578095238095199"/>
    <n v="105"/>
    <n v="6276.3809523809496"/>
    <n v="-18.036190476190502"/>
    <n v="25.096235657620198"/>
    <m/>
    <m/>
    <m/>
    <n v="802.8125"/>
    <m/>
    <m/>
    <n v="137.6"/>
    <n v="6.5140113848798498"/>
    <n v="31.776666666666699"/>
    <n v="2.44940465135253"/>
    <m/>
    <m/>
  </r>
  <r>
    <x v="0"/>
    <x v="0"/>
    <x v="57"/>
    <d v="2017-08-24T00:00:00"/>
    <n v="0.30981132075471701"/>
    <n v="53"/>
    <n v="6439.8867924528304"/>
    <n v="-18.852830188679299"/>
    <n v="39.472306766627803"/>
    <m/>
    <m/>
    <m/>
    <m/>
    <m/>
    <m/>
    <n v="120.22641509434"/>
    <n v="6.8456782161497101"/>
    <n v="47.518000000000001"/>
    <n v="4.7953393104180702"/>
    <m/>
    <m/>
  </r>
  <r>
    <x v="0"/>
    <x v="6"/>
    <x v="58"/>
    <d v="2018-01-30T00:00:00"/>
    <n v="8.6880733944954103E-2"/>
    <n v="109"/>
    <n v="4327.1284403669697"/>
    <n v="-19.586238532110102"/>
    <n v="24.809069362702299"/>
    <m/>
    <m/>
    <m/>
    <m/>
    <m/>
    <m/>
    <n v="108.42201834862399"/>
    <n v="4.6034249385793702"/>
    <n v="31.9317307692308"/>
    <n v="1.9743766868966"/>
    <m/>
    <m/>
  </r>
  <r>
    <x v="0"/>
    <x v="3"/>
    <x v="59"/>
    <d v="2017-02-06T00:00:00"/>
    <m/>
    <n v="39"/>
    <n v="2791.41025641026"/>
    <n v="-20.243589743589698"/>
    <n v="28.456904888413799"/>
    <m/>
    <m/>
    <m/>
    <m/>
    <m/>
    <m/>
    <n v="136.20512820512801"/>
    <n v="10.994120590890599"/>
    <n v="25.423076923076898"/>
    <n v="2.2154574793085802"/>
    <m/>
    <m/>
  </r>
  <r>
    <x v="0"/>
    <x v="1"/>
    <x v="60"/>
    <d v="2017-10-13T00:00:00"/>
    <n v="1.7906976744185999E-2"/>
    <n v="43"/>
    <n v="5441.7906976744198"/>
    <n v="-20.2581395348837"/>
    <n v="34.537720440858898"/>
    <m/>
    <m/>
    <m/>
    <m/>
    <n v="4.1649879036672104"/>
    <n v="0.331703581157684"/>
    <n v="125"/>
    <n v="8.1318045873702705"/>
    <n v="38.890243902439003"/>
    <n v="3.85315329352348"/>
    <m/>
    <m/>
  </r>
  <r>
    <x v="0"/>
    <x v="2"/>
    <x v="61"/>
    <d v="2018-01-19T00:00:00"/>
    <n v="0.15833333333333299"/>
    <n v="42"/>
    <n v="5581.5"/>
    <n v="-22.576190476190501"/>
    <n v="35.4831480522394"/>
    <m/>
    <m/>
    <m/>
    <m/>
    <m/>
    <m/>
    <n v="130.21428571428601"/>
    <n v="10.0601290803345"/>
    <n v="26.8684210526316"/>
    <n v="3.5811663692432001"/>
    <m/>
    <m/>
  </r>
  <r>
    <x v="0"/>
    <x v="5"/>
    <x v="62"/>
    <d v="2018-01-30T00:00:00"/>
    <n v="1.4443877551020401"/>
    <n v="196"/>
    <n v="5574.2959183673502"/>
    <n v="-23.964795918367301"/>
    <n v="19.934597423571699"/>
    <m/>
    <m/>
    <m/>
    <n v="759"/>
    <n v="3.5530079365079401"/>
    <n v="0.192528464925904"/>
    <n v="116.795918367347"/>
    <n v="3.4832778247451701"/>
    <n v="45.422043010752702"/>
    <n v="2.67054977171773"/>
    <m/>
    <m/>
  </r>
  <r>
    <x v="0"/>
    <x v="3"/>
    <x v="63"/>
    <d v="2018-01-31T00:00:00"/>
    <n v="0.52"/>
    <n v="142"/>
    <n v="5460.3239436619697"/>
    <n v="-24.7971830985915"/>
    <n v="23.417839571839899"/>
    <m/>
    <m/>
    <m/>
    <m/>
    <n v="2.4620266666666701"/>
    <n v="0.271529931801752"/>
    <n v="124.94366197183101"/>
    <n v="5.0822107111477601"/>
    <n v="38.862790697674399"/>
    <n v="2.1138249450838198"/>
    <m/>
    <m/>
  </r>
  <r>
    <x v="0"/>
    <x v="6"/>
    <x v="64"/>
    <d v="2018-01-30T00:00:00"/>
    <n v="9.1520000000000004E-2"/>
    <n v="125"/>
    <n v="4859.2640000000001"/>
    <n v="-25.159199999999998"/>
    <n v="21.172953779215"/>
    <m/>
    <m/>
    <m/>
    <m/>
    <m/>
    <m/>
    <n v="107.76"/>
    <n v="4.6289049774566102"/>
    <n v="34.246774193548397"/>
    <n v="1.93104729628313"/>
    <m/>
    <m/>
  </r>
  <r>
    <x v="0"/>
    <x v="7"/>
    <x v="65"/>
    <d v="2017-03-06T00:00:00"/>
    <n v="0.81285714285714294"/>
    <n v="49"/>
    <n v="2950.4285714285702"/>
    <n v="-25.628571428571401"/>
    <n v="22.704499613977202"/>
    <m/>
    <m/>
    <m/>
    <m/>
    <m/>
    <m/>
    <n v="141.775510204082"/>
    <n v="7.7754008419827096"/>
    <n v="11.695833333333301"/>
    <n v="1.28570963907281"/>
    <m/>
    <m/>
  </r>
  <r>
    <x v="0"/>
    <x v="1"/>
    <x v="66"/>
    <d v="2017-05-03T00:00:00"/>
    <m/>
    <n v="50"/>
    <n v="4446.72"/>
    <n v="-27.172000000000001"/>
    <n v="28.5010904252551"/>
    <m/>
    <m/>
    <m/>
    <m/>
    <m/>
    <m/>
    <n v="154.4"/>
    <n v="10.709827643957"/>
    <n v="21.692"/>
    <n v="2.43167338032299"/>
    <m/>
    <m/>
  </r>
  <r>
    <x v="0"/>
    <x v="5"/>
    <x v="67"/>
    <d v="2018-02-17T00:00:00"/>
    <n v="0.70586826347305398"/>
    <n v="167"/>
    <n v="5901.1317365269497"/>
    <n v="-28.275449101796401"/>
    <n v="19.452238647255399"/>
    <m/>
    <m/>
    <m/>
    <n v="769.32"/>
    <n v="4.2585648020654103"/>
    <n v="0.13279170615836"/>
    <n v="131.13173652694601"/>
    <n v="3.8152310662334599"/>
    <n v="50.159146341463398"/>
    <n v="2.1729665186020299"/>
    <m/>
    <m/>
  </r>
  <r>
    <x v="0"/>
    <x v="5"/>
    <x v="68"/>
    <d v="2017-03-30T00:00:00"/>
    <m/>
    <n v="45"/>
    <n v="4175.75555555556"/>
    <n v="-29.553333333333299"/>
    <n v="27.453669254865702"/>
    <m/>
    <m/>
    <m/>
    <n v="446.81818181818198"/>
    <n v="2.83435985750361"/>
    <n v="0.28205084058412"/>
    <n v="124.977777777778"/>
    <n v="9.6604728792851002"/>
    <n v="23.205263157894699"/>
    <n v="2.3579137877710399"/>
    <m/>
    <m/>
  </r>
  <r>
    <x v="0"/>
    <x v="2"/>
    <x v="69"/>
    <d v="2018-02-27T00:00:00"/>
    <n v="0.38361111111111101"/>
    <n v="72"/>
    <n v="3585.7638888888901"/>
    <n v="-30.095833333333299"/>
    <n v="33.7128177166189"/>
    <n v="69"/>
    <n v="156.60869565217399"/>
    <n v="123.50724637681201"/>
    <n v="476.84057971014499"/>
    <n v="3.1294989159544002"/>
    <n v="0.14579039373021799"/>
    <n v="164.458333333333"/>
    <n v="6.5700730393036002"/>
    <n v="31.162500000000001"/>
    <n v="3.6493806351150999"/>
    <n v="-5.7056338028168998"/>
    <n v="11.938365001235001"/>
  </r>
  <r>
    <x v="0"/>
    <x v="0"/>
    <x v="70"/>
    <d v="2016-12-12T00:00:00"/>
    <n v="1.36"/>
    <n v="130"/>
    <n v="5200.6692307692301"/>
    <n v="-31.539230769230699"/>
    <n v="18.9900652084279"/>
    <n v="71"/>
    <n v="243.83098591549299"/>
    <n v="189.26760563380299"/>
    <n v="725.15492957746505"/>
    <n v="3.6964090405647201"/>
    <n v="0.157817692934207"/>
    <n v="127.884615384615"/>
    <n v="5.3482272054904803"/>
    <n v="29.344799999999999"/>
    <n v="2.04676470305637"/>
    <n v="22.0481132075472"/>
    <n v="10.698404817749299"/>
  </r>
  <r>
    <x v="0"/>
    <x v="2"/>
    <x v="71"/>
    <d v="2018-02-20T00:00:00"/>
    <n v="8.8627450980392194E-2"/>
    <n v="51"/>
    <n v="4084.4117647058802"/>
    <n v="-31.976470588235301"/>
    <n v="26.983098063124601"/>
    <m/>
    <m/>
    <m/>
    <m/>
    <m/>
    <m/>
    <n v="118.294117647059"/>
    <n v="6.9394181887356101"/>
    <n v="32.206122448979599"/>
    <n v="2.5428193686387499"/>
    <m/>
    <m/>
  </r>
  <r>
    <x v="0"/>
    <x v="4"/>
    <x v="72"/>
    <d v="2017-02-26T00:00:00"/>
    <m/>
    <n v="26"/>
    <n v="5056.6538461538503"/>
    <n v="-32.2153846153846"/>
    <n v="37.8253686513359"/>
    <m/>
    <m/>
    <m/>
    <n v="695.461538461538"/>
    <m/>
    <m/>
    <n v="148.80769230769201"/>
    <n v="13.6084836922549"/>
    <n v="25.8"/>
    <n v="3.6208969519777998"/>
    <m/>
    <m/>
  </r>
  <r>
    <x v="0"/>
    <x v="1"/>
    <x v="73"/>
    <d v="2018-02-15T00:00:00"/>
    <n v="0.26633962264150901"/>
    <n v="265"/>
    <n v="6874.6641509434003"/>
    <n v="-32.7664150943396"/>
    <n v="15.4609835353241"/>
    <n v="183"/>
    <n v="292.18579234972702"/>
    <n v="239.868020304569"/>
    <n v="911.57360406091402"/>
    <n v="3.5861193299745699"/>
    <n v="7.0168195557600802E-2"/>
    <n v="133.76603773584901"/>
    <n v="2.9684964284043098"/>
    <n v="51.638281249999999"/>
    <n v="1.6113185596492701"/>
    <n v="-41.845627376425803"/>
    <n v="5.5362709160578101"/>
  </r>
  <r>
    <x v="0"/>
    <x v="1"/>
    <x v="74"/>
    <d v="2017-05-01T00:00:00"/>
    <n v="0.18425"/>
    <n v="120"/>
    <n v="5066.45"/>
    <n v="-34.705833333333302"/>
    <n v="27.015429798414001"/>
    <m/>
    <m/>
    <m/>
    <m/>
    <n v="3.1104523809523799"/>
    <n v="0.274849343760871"/>
    <n v="111.908333333333"/>
    <n v="5.1907588084469598"/>
    <n v="25.415454545454502"/>
    <n v="1.4987663463908001"/>
    <m/>
    <m/>
  </r>
  <r>
    <x v="0"/>
    <x v="2"/>
    <x v="75"/>
    <d v="2017-01-03T00:00:00"/>
    <m/>
    <n v="46"/>
    <n v="2944.1739130434798"/>
    <n v="-36.202173913043502"/>
    <n v="27.0325555185964"/>
    <m/>
    <m/>
    <m/>
    <m/>
    <m/>
    <m/>
    <n v="166.60869565217399"/>
    <n v="12.9950744388918"/>
    <n v="18.913043478260899"/>
    <n v="1.8586697458431301"/>
    <m/>
    <m/>
  </r>
  <r>
    <x v="0"/>
    <x v="2"/>
    <x v="76"/>
    <d v="2017-08-08T00:00:00"/>
    <n v="0.44647058823529401"/>
    <n v="34"/>
    <n v="3690.8823529411802"/>
    <n v="-37.388235294117599"/>
    <n v="33.203247796789498"/>
    <m/>
    <m/>
    <m/>
    <m/>
    <m/>
    <m/>
    <n v="114.14705882352899"/>
    <n v="9.5897238108386702"/>
    <n v="30.1806451612903"/>
    <n v="4.36161018741769"/>
    <m/>
    <m/>
  </r>
  <r>
    <x v="0"/>
    <x v="2"/>
    <x v="77"/>
    <d v="2017-07-15T00:00:00"/>
    <n v="0.66052631578947396"/>
    <n v="38"/>
    <n v="6072.6052631578996"/>
    <n v="-39.257894736842097"/>
    <n v="35.407781295459998"/>
    <m/>
    <m/>
    <m/>
    <n v="971"/>
    <n v="2.2919132548415599"/>
    <n v="0.26695731434334602"/>
    <n v="84.657894736842096"/>
    <n v="4.8584920471966901"/>
    <n v="46.076315789473703"/>
    <n v="4.3254226052759597"/>
    <m/>
    <m/>
  </r>
  <r>
    <x v="0"/>
    <x v="4"/>
    <x v="78"/>
    <d v="2017-12-05T00:00:00"/>
    <n v="0.295584415584416"/>
    <n v="77"/>
    <n v="5501.0389610389602"/>
    <n v="-39.312987012987001"/>
    <n v="27.590827162459501"/>
    <m/>
    <m/>
    <m/>
    <m/>
    <m/>
    <m/>
    <n v="132.22077922077901"/>
    <n v="5.4946572999310304"/>
    <n v="36.231578947368398"/>
    <n v="2.1340071938962901"/>
    <m/>
    <m/>
  </r>
  <r>
    <x v="0"/>
    <x v="4"/>
    <x v="79"/>
    <d v="2018-02-28T00:00:00"/>
    <n v="0.48199999999999998"/>
    <n v="65"/>
    <n v="7895.7846153846203"/>
    <n v="-40.643076923076897"/>
    <n v="37.672325141711603"/>
    <m/>
    <m/>
    <m/>
    <m/>
    <m/>
    <m/>
    <n v="121.12307692307699"/>
    <n v="7.6191026277423903"/>
    <n v="51.2709677419355"/>
    <n v="4.4747333361792796"/>
    <m/>
    <m/>
  </r>
  <r>
    <x v="0"/>
    <x v="2"/>
    <x v="80"/>
    <d v="2018-01-31T00:00:00"/>
    <n v="0.65550335570469798"/>
    <n v="149"/>
    <n v="4573.6107382550299"/>
    <n v="-41.914765100671097"/>
    <n v="20.686114370485601"/>
    <m/>
    <m/>
    <m/>
    <m/>
    <n v="4.61058232323232"/>
    <n v="0.26418788889073302"/>
    <n v="111.18120805369099"/>
    <n v="3.7304548839931999"/>
    <n v="20.598648648648599"/>
    <n v="1.5060483520179599"/>
    <m/>
    <m/>
  </r>
  <r>
    <x v="0"/>
    <x v="1"/>
    <x v="81"/>
    <d v="2017-10-26T00:00:00"/>
    <n v="5.5178571428571403E-2"/>
    <n v="56"/>
    <n v="5208.5535714285697"/>
    <n v="-42.162500000000001"/>
    <n v="22.543760700241201"/>
    <m/>
    <m/>
    <m/>
    <m/>
    <n v="2.7192103249475901"/>
    <n v="0.149104930114005"/>
    <n v="143.53571428571399"/>
    <n v="9.1129978632532698"/>
    <n v="47.543396226415098"/>
    <n v="3.9206789693620698"/>
    <m/>
    <m/>
  </r>
  <r>
    <x v="0"/>
    <x v="7"/>
    <x v="82"/>
    <d v="2017-05-30T00:00:00"/>
    <m/>
    <n v="55"/>
    <n v="4566.8181818181802"/>
    <n v="-42.230909090909101"/>
    <n v="34.695507318659701"/>
    <m/>
    <m/>
    <m/>
    <m/>
    <m/>
    <m/>
    <n v="179.38181818181801"/>
    <n v="9.1716695589027992"/>
    <n v="22.387272727272698"/>
    <n v="1.9600505980987899"/>
    <m/>
    <m/>
  </r>
  <r>
    <x v="0"/>
    <x v="1"/>
    <x v="83"/>
    <d v="2017-04-18T00:00:00"/>
    <n v="0.35737704918032798"/>
    <n v="610"/>
    <n v="6845.1016393442596"/>
    <n v="-42.473278688524502"/>
    <n v="12.3410159258161"/>
    <m/>
    <m/>
    <m/>
    <m/>
    <m/>
    <m/>
    <n v="110.216393442623"/>
    <n v="2.0813863002094402"/>
    <n v="35.0834319526627"/>
    <n v="1.0210214593875999"/>
    <m/>
    <m/>
  </r>
  <r>
    <x v="0"/>
    <x v="2"/>
    <x v="84"/>
    <d v="2018-01-24T00:00:00"/>
    <n v="1.5148756218905499"/>
    <n v="201"/>
    <n v="5350.9552238806"/>
    <n v="-42.516417910447799"/>
    <n v="19.6533259346619"/>
    <m/>
    <m/>
    <m/>
    <m/>
    <m/>
    <m/>
    <n v="114.044776119403"/>
    <n v="3.43166625112026"/>
    <n v="34.0341836734694"/>
    <n v="1.3237663803948301"/>
    <m/>
    <m/>
  </r>
  <r>
    <x v="0"/>
    <x v="3"/>
    <x v="85"/>
    <d v="2018-03-02T00:00:00"/>
    <n v="0.92443478260869505"/>
    <n v="345"/>
    <n v="5736.4144927536199"/>
    <n v="-42.779710144927499"/>
    <n v="16.575338974911599"/>
    <n v="61"/>
    <n v="186.01639344262301"/>
    <n v="159.754098360656"/>
    <n v="579.59016393442596"/>
    <m/>
    <m/>
    <n v="133.57101449275399"/>
    <n v="2.7471106709837301"/>
    <n v="36.201764705882397"/>
    <n v="1.2432507324206801"/>
    <m/>
    <m/>
  </r>
  <r>
    <x v="0"/>
    <x v="0"/>
    <x v="86"/>
    <d v="2017-05-22T00:00:00"/>
    <m/>
    <n v="26"/>
    <n v="4462.2307692307704"/>
    <n v="-43.2846153846154"/>
    <n v="38.481340809963299"/>
    <m/>
    <m/>
    <m/>
    <m/>
    <m/>
    <m/>
    <n v="142.5"/>
    <n v="10.9805772581899"/>
    <n v="28.657692307692301"/>
    <n v="4.21583890028261"/>
    <m/>
    <m/>
  </r>
  <r>
    <x v="0"/>
    <x v="2"/>
    <x v="87"/>
    <d v="2017-09-03T00:00:00"/>
    <n v="0.42875000000000002"/>
    <n v="152"/>
    <n v="4909.5065789473701"/>
    <n v="-43.348026315789497"/>
    <n v="20.476211043343"/>
    <n v="100"/>
    <n v="208.78"/>
    <n v="183.98"/>
    <n v="660.96"/>
    <n v="3.7075454144719102"/>
    <n v="0.111427457469246"/>
    <n v="139.230263157895"/>
    <n v="4.8810303381884301"/>
    <n v="39.009523809523799"/>
    <n v="2.4834891055696899"/>
    <n v="-4.7013986013986004"/>
    <n v="8.5435372617659606"/>
  </r>
  <r>
    <x v="0"/>
    <x v="4"/>
    <x v="88"/>
    <d v="2017-08-23T00:00:00"/>
    <m/>
    <n v="77"/>
    <n v="4061.0259740259698"/>
    <n v="-44.111688311688297"/>
    <n v="34.863772430311499"/>
    <m/>
    <m/>
    <m/>
    <m/>
    <m/>
    <m/>
    <n v="101.25974025974"/>
    <n v="7.5630727380078397"/>
    <n v="23.119736842105301"/>
    <n v="2.8403860744110498"/>
    <m/>
    <m/>
  </r>
  <r>
    <x v="0"/>
    <x v="4"/>
    <x v="89"/>
    <d v="2017-03-12T00:00:00"/>
    <n v="2.3818181818181801E-2"/>
    <n v="55"/>
    <n v="3895.54545454545"/>
    <n v="-47.650909090909003"/>
    <n v="36.226469188288398"/>
    <m/>
    <m/>
    <m/>
    <m/>
    <m/>
    <m/>
    <n v="152"/>
    <n v="9.7002204147264699"/>
    <n v="23.718181818181801"/>
    <n v="2.1614234786208102"/>
    <m/>
    <m/>
  </r>
  <r>
    <x v="0"/>
    <x v="4"/>
    <x v="90"/>
    <d v="2018-02-14T00:00:00"/>
    <n v="5.28E-2"/>
    <n v="100"/>
    <n v="4779"/>
    <n v="-47.942999999999898"/>
    <n v="27.5023921183653"/>
    <m/>
    <m/>
    <m/>
    <m/>
    <m/>
    <m/>
    <n v="133.75"/>
    <n v="5.48069845508358"/>
    <n v="37.693548387096797"/>
    <n v="2.47701910993736"/>
    <m/>
    <m/>
  </r>
  <r>
    <x v="0"/>
    <x v="3"/>
    <x v="91"/>
    <d v="2017-03-24T00:00:00"/>
    <n v="0.44124999999999998"/>
    <n v="216"/>
    <n v="6008.875"/>
    <n v="-48.088425925925897"/>
    <n v="19.001496892995601"/>
    <n v="119"/>
    <n v="212.12605042016801"/>
    <n v="219.129032258065"/>
    <n v="757.34677419354796"/>
    <n v="2.8751908886305202"/>
    <n v="0.113818783591565"/>
    <n v="122.916666666667"/>
    <n v="3.4567604062850399"/>
    <n v="45.460194174757298"/>
    <n v="2.2542995129129899"/>
    <n v="-34.49"/>
    <n v="7.7145367762071002"/>
  </r>
  <r>
    <x v="0"/>
    <x v="3"/>
    <x v="92"/>
    <d v="2017-03-30T00:00:00"/>
    <n v="0.06"/>
    <n v="35"/>
    <n v="4562.4285714285697"/>
    <n v="-48.774285714285703"/>
    <n v="29.5678136222643"/>
    <m/>
    <m/>
    <m/>
    <n v="414.81818181818198"/>
    <m/>
    <m/>
    <n v="116.657142857143"/>
    <n v="9.4155193591177309"/>
    <n v="23.087096774193501"/>
    <n v="4.1020732810267599"/>
    <m/>
    <m/>
  </r>
  <r>
    <x v="0"/>
    <x v="4"/>
    <x v="93"/>
    <d v="2017-09-19T00:00:00"/>
    <n v="0.28089887640449401"/>
    <n v="89"/>
    <n v="4082.2471910112399"/>
    <n v="-49.013483146067401"/>
    <n v="26.971348964063601"/>
    <m/>
    <m/>
    <m/>
    <m/>
    <n v="4.3818761038960998"/>
    <n v="0.23233804087152801"/>
    <n v="153.337078651685"/>
    <n v="6.8676928633737298"/>
    <n v="32.559550561797799"/>
    <n v="2.2826060536304298"/>
    <m/>
    <m/>
  </r>
  <r>
    <x v="0"/>
    <x v="4"/>
    <x v="94"/>
    <d v="2017-11-09T00:00:00"/>
    <n v="1.16402116402116E-3"/>
    <n v="378"/>
    <n v="3961.2142857142899"/>
    <n v="-49.038624338624203"/>
    <n v="14.9029397336438"/>
    <m/>
    <m/>
    <m/>
    <m/>
    <m/>
    <m/>
    <n v="132.80687830687799"/>
    <n v="3.4071331271057299"/>
    <n v="22.35"/>
    <n v="1.07616197910899"/>
    <m/>
    <m/>
  </r>
  <r>
    <x v="0"/>
    <x v="0"/>
    <x v="95"/>
    <d v="2018-02-09T00:00:00"/>
    <n v="0.32447058823529401"/>
    <n v="85"/>
    <n v="5462.1411764705899"/>
    <n v="-49.045882352941099"/>
    <n v="26.1694828661483"/>
    <m/>
    <m/>
    <m/>
    <m/>
    <m/>
    <m/>
    <n v="151.4"/>
    <n v="6.2822545864582402"/>
    <n v="38.007142857142902"/>
    <n v="2.91347581498141"/>
    <m/>
    <m/>
  </r>
  <r>
    <x v="0"/>
    <x v="2"/>
    <x v="96"/>
    <d v="2017-10-08T00:00:00"/>
    <n v="0.19826086956521699"/>
    <n v="69"/>
    <n v="4339.3913043478296"/>
    <n v="-49.350724637681203"/>
    <n v="29.675230544289398"/>
    <n v="56"/>
    <n v="169.125"/>
    <n v="148.17857142857099"/>
    <n v="543.67857142857099"/>
    <n v="3.5340030522244801"/>
    <n v="0.12626730115333501"/>
    <n v="134.463768115942"/>
    <n v="5.9607833078260803"/>
    <n v="24.973529411764702"/>
    <n v="2.5641459938923399"/>
    <n v="-17.907936507936501"/>
    <n v="9.91767503207892"/>
  </r>
  <r>
    <x v="0"/>
    <x v="6"/>
    <x v="97"/>
    <d v="2017-12-07T00:00:00"/>
    <n v="0.48777372262773699"/>
    <n v="274"/>
    <n v="6212.74087591241"/>
    <n v="-51.127737226277397"/>
    <n v="20.9357740986873"/>
    <n v="225"/>
    <n v="268.048888888889"/>
    <n v="227.12444444444401"/>
    <n v="839.28"/>
    <n v="2.7884066596769501"/>
    <n v="7.5602853861998595E-2"/>
    <n v="128.75547445255501"/>
    <n v="2.9064599858450602"/>
    <n v="59.02"/>
    <n v="2.14434744335566"/>
    <n v="-41.259040590405903"/>
    <n v="6.8958087974929096"/>
  </r>
  <r>
    <x v="0"/>
    <x v="2"/>
    <x v="98"/>
    <d v="2016-11-17T00:00:00"/>
    <m/>
    <n v="40"/>
    <n v="2822.25"/>
    <n v="-51.13"/>
    <n v="37.428193164908997"/>
    <m/>
    <m/>
    <m/>
    <m/>
    <m/>
    <m/>
    <n v="109.625"/>
    <n v="11.4700103670621"/>
    <n v="27.864864864864899"/>
    <n v="3.4127437734624202"/>
    <m/>
    <m/>
  </r>
  <r>
    <x v="0"/>
    <x v="1"/>
    <x v="99"/>
    <d v="2017-03-29T00:00:00"/>
    <n v="1.4967420814479699"/>
    <n v="221"/>
    <n v="5830.9095022624397"/>
    <n v="-51.936199095022701"/>
    <n v="18.782031403133299"/>
    <n v="145"/>
    <n v="207.79310344827601"/>
    <n v="212.289655172414"/>
    <n v="738.20689655172396"/>
    <n v="3.0792657085424202"/>
    <n v="9.0362328196122901E-2"/>
    <n v="121.26696832579201"/>
    <n v="2.9296679883884398"/>
    <n v="36.919806763285003"/>
    <n v="1.99552257124663"/>
    <n v="-27.4221719457014"/>
    <n v="6.7921038757347798"/>
  </r>
  <r>
    <x v="0"/>
    <x v="1"/>
    <x v="100"/>
    <d v="2017-01-14T00:00:00"/>
    <m/>
    <n v="54"/>
    <n v="3304.4259259259302"/>
    <n v="-52.329629629629601"/>
    <n v="33.771163008413097"/>
    <m/>
    <m/>
    <m/>
    <m/>
    <m/>
    <m/>
    <n v="119.444444444444"/>
    <n v="8.5520017667500099"/>
    <n v="29.461111111111101"/>
    <n v="2.0419267436570001"/>
    <m/>
    <m/>
  </r>
  <r>
    <x v="0"/>
    <x v="2"/>
    <x v="101"/>
    <d v="2017-12-30T00:00:00"/>
    <n v="0.230990099009901"/>
    <n v="101"/>
    <n v="4919.7722772277202"/>
    <n v="-52.701980198019797"/>
    <n v="27.742429740049399"/>
    <m/>
    <m/>
    <m/>
    <m/>
    <m/>
    <m/>
    <n v="126.089108910891"/>
    <n v="5.2357888567488704"/>
    <n v="40.748453608247402"/>
    <n v="2.3912300899782699"/>
    <m/>
    <m/>
  </r>
  <r>
    <x v="0"/>
    <x v="4"/>
    <x v="102"/>
    <d v="2017-06-11T00:00:00"/>
    <m/>
    <n v="31"/>
    <n v="4899.1935483871002"/>
    <n v="-52.703225806451599"/>
    <n v="42.911065190486298"/>
    <m/>
    <m/>
    <m/>
    <n v="526.66666666666697"/>
    <m/>
    <m/>
    <n v="113.54838709677399"/>
    <n v="8.7109915376608402"/>
    <n v="37.392592592592599"/>
    <n v="3.9341768106399102"/>
    <m/>
    <m/>
  </r>
  <r>
    <x v="0"/>
    <x v="2"/>
    <x v="103"/>
    <d v="2017-09-16T00:00:00"/>
    <m/>
    <n v="45"/>
    <n v="4383.7111111111099"/>
    <n v="-55.646666666666697"/>
    <n v="31.2944559907593"/>
    <m/>
    <m/>
    <m/>
    <m/>
    <m/>
    <m/>
    <n v="163.62222222222201"/>
    <n v="12.042068049885399"/>
    <n v="25.3755555555556"/>
    <n v="2.38372248477032"/>
    <m/>
    <m/>
  </r>
  <r>
    <x v="0"/>
    <x v="1"/>
    <x v="104"/>
    <d v="2018-03-02T00:00:00"/>
    <n v="2.4545454545454599E-2"/>
    <n v="33"/>
    <n v="5720.5151515151501"/>
    <n v="-56.730303030302998"/>
    <n v="36.578988961221498"/>
    <m/>
    <m/>
    <m/>
    <n v="713"/>
    <m/>
    <m/>
    <n v="103.39393939393899"/>
    <n v="5.3993790667727204"/>
    <n v="43.5"/>
    <n v="4.0267733020132201"/>
    <m/>
    <m/>
  </r>
  <r>
    <x v="0"/>
    <x v="3"/>
    <x v="105"/>
    <d v="2017-11-29T00:00:00"/>
    <n v="1.4918235294117701"/>
    <n v="170"/>
    <n v="6389.30588235294"/>
    <n v="-58.311764705882403"/>
    <n v="22.220038804771999"/>
    <n v="42"/>
    <n v="160.38095238095201"/>
    <n v="259.947368421053"/>
    <n v="816.40476190476204"/>
    <n v="2.8004546720575001"/>
    <n v="0.180201917249564"/>
    <n v="104.347058823529"/>
    <n v="3.5093754571403402"/>
    <n v="44.126829268292703"/>
    <n v="2.51624530235781"/>
    <n v="-36.632941176470602"/>
    <n v="6.5531016177091796"/>
  </r>
  <r>
    <x v="0"/>
    <x v="7"/>
    <x v="106"/>
    <d v="2017-09-14T00:00:00"/>
    <m/>
    <n v="49"/>
    <n v="4205.1020408163304"/>
    <n v="-58.4897959183673"/>
    <n v="34.803858478732401"/>
    <m/>
    <m/>
    <m/>
    <m/>
    <m/>
    <m/>
    <n v="132.408163265306"/>
    <n v="10.1062349570078"/>
    <n v="26.393750000000001"/>
    <n v="3.0152190890047401"/>
    <m/>
    <m/>
  </r>
  <r>
    <x v="0"/>
    <x v="0"/>
    <x v="107"/>
    <d v="2018-02-05T00:00:00"/>
    <n v="2.15432098765432E-2"/>
    <n v="162"/>
    <n v="5588.1666666666697"/>
    <n v="-58.504938271604999"/>
    <n v="20.570305617608199"/>
    <m/>
    <m/>
    <m/>
    <m/>
    <m/>
    <m/>
    <n v="135.83950617283901"/>
    <n v="4.8675180184738602"/>
    <n v="36.053416149068298"/>
    <n v="1.79332441194335"/>
    <m/>
    <m/>
  </r>
  <r>
    <x v="0"/>
    <x v="6"/>
    <x v="108"/>
    <d v="2018-02-03T00:00:00"/>
    <n v="6.9178082191780803E-3"/>
    <n v="146"/>
    <n v="5816.4315068493197"/>
    <n v="-60.617808219178102"/>
    <n v="24.363842427688301"/>
    <n v="133"/>
    <n v="259.66917293233098"/>
    <n v="219.37593984962399"/>
    <n v="806.25563909774405"/>
    <n v="2.9537396643248899"/>
    <n v="9.5220574213009807E-2"/>
    <n v="112.417808219178"/>
    <n v="4.1534427996732202"/>
    <n v="36.456944444444403"/>
    <n v="1.74476758358365"/>
    <n v="-24.7492647058824"/>
    <n v="9.0385171314211092"/>
  </r>
  <r>
    <x v="0"/>
    <x v="3"/>
    <x v="109"/>
    <d v="2017-10-19T00:00:00"/>
    <n v="7.7941176470588194E-2"/>
    <n v="34"/>
    <n v="5093.4117647058802"/>
    <n v="-60.8705882352941"/>
    <n v="44.159875143808797"/>
    <m/>
    <m/>
    <m/>
    <m/>
    <m/>
    <m/>
    <n v="111"/>
    <n v="6.1093715452051098"/>
    <n v="43.325806451612898"/>
    <n v="5.5416719804167602"/>
    <m/>
    <m/>
  </r>
  <r>
    <x v="0"/>
    <x v="1"/>
    <x v="110"/>
    <d v="2017-01-22T00:00:00"/>
    <m/>
    <n v="29"/>
    <n v="5622.7586206896503"/>
    <n v="-60.927586206896599"/>
    <n v="31.572235923289501"/>
    <m/>
    <m/>
    <m/>
    <m/>
    <m/>
    <m/>
    <n v="128.20689655172399"/>
    <n v="12.415763390438499"/>
    <n v="36.786206896551697"/>
    <n v="7.0938114362486804"/>
    <m/>
    <m/>
  </r>
  <r>
    <x v="0"/>
    <x v="4"/>
    <x v="111"/>
    <d v="2017-09-06T00:00:00"/>
    <n v="0.22727272727272699"/>
    <n v="110"/>
    <n v="3806.54545454545"/>
    <n v="-61.383636363636398"/>
    <n v="20.634276225290201"/>
    <m/>
    <m/>
    <m/>
    <m/>
    <m/>
    <m/>
    <n v="147.56363636363599"/>
    <n v="7.0285077467702797"/>
    <n v="16.866363636363602"/>
    <n v="1.3888206559763601"/>
    <m/>
    <m/>
  </r>
  <r>
    <x v="0"/>
    <x v="3"/>
    <x v="112"/>
    <d v="2017-12-07T00:00:00"/>
    <n v="0.14514285714285699"/>
    <n v="35"/>
    <n v="4490.7142857142899"/>
    <n v="-61.625714285714302"/>
    <n v="30.0825364183099"/>
    <m/>
    <m/>
    <m/>
    <m/>
    <m/>
    <m/>
    <n v="118.2"/>
    <n v="7.9980880068117504"/>
    <n v="40.055882352941197"/>
    <n v="3.6164512972415799"/>
    <m/>
    <m/>
  </r>
  <r>
    <x v="0"/>
    <x v="1"/>
    <x v="113"/>
    <d v="2018-01-07T00:00:00"/>
    <m/>
    <n v="51"/>
    <n v="5267.1176470588198"/>
    <n v="-61.960784313725497"/>
    <n v="32.663341336761903"/>
    <n v="31"/>
    <n v="232.35483870967701"/>
    <n v="191.16129032258101"/>
    <n v="700.16129032258095"/>
    <n v="4.4955960527967598"/>
    <n v="0.117350502367413"/>
    <n v="136.607843137255"/>
    <n v="9.3986681756292594"/>
    <n v="54.572000000000003"/>
    <n v="4.6710563766100499"/>
    <n v="16.4651162790698"/>
    <n v="12.9105598969153"/>
  </r>
  <r>
    <x v="0"/>
    <x v="1"/>
    <x v="114"/>
    <d v="2017-08-30T00:00:00"/>
    <m/>
    <n v="48"/>
    <n v="3846.75"/>
    <n v="-62.65625"/>
    <n v="40.946238743674499"/>
    <m/>
    <m/>
    <m/>
    <m/>
    <m/>
    <m/>
    <n v="149.145833333333"/>
    <n v="11.3100246432991"/>
    <n v="22.502083333333299"/>
    <n v="2.3313913326491398"/>
    <m/>
    <m/>
  </r>
  <r>
    <x v="0"/>
    <x v="3"/>
    <x v="115"/>
    <d v="2017-04-22T00:00:00"/>
    <n v="0.143548387096774"/>
    <n v="31"/>
    <n v="6973.9354838709696"/>
    <n v="-62.993548387096801"/>
    <n v="39.284015993671602"/>
    <m/>
    <m/>
    <m/>
    <m/>
    <m/>
    <m/>
    <n v="112.290322580645"/>
    <n v="9.6252572705051893"/>
    <n v="40.238709677419401"/>
    <n v="5.4260258480440404"/>
    <m/>
    <m/>
  </r>
  <r>
    <x v="0"/>
    <x v="2"/>
    <x v="116"/>
    <d v="2017-09-05T00:00:00"/>
    <n v="0.233777777777778"/>
    <n v="90"/>
    <n v="3502.8111111111102"/>
    <n v="-64.037777777777805"/>
    <n v="21.987032415753202"/>
    <m/>
    <m/>
    <m/>
    <m/>
    <n v="3.4359094627594602"/>
    <n v="0.234136097689848"/>
    <n v="135.23333333333301"/>
    <n v="6.7485245994708301"/>
    <n v="22.131460674157299"/>
    <n v="1.51835181216329"/>
    <m/>
    <m/>
  </r>
  <r>
    <x v="0"/>
    <x v="2"/>
    <x v="117"/>
    <d v="2017-08-10T00:00:00"/>
    <n v="0.66132450331125803"/>
    <n v="151"/>
    <n v="5516.8807947019905"/>
    <n v="-64.384105960264904"/>
    <n v="24.627269978053601"/>
    <m/>
    <m/>
    <m/>
    <m/>
    <m/>
    <m/>
    <n v="114.99337748344399"/>
    <n v="4.5652057412973797"/>
    <n v="29.830303030303"/>
    <n v="1.8388084939796601"/>
    <m/>
    <m/>
  </r>
  <r>
    <x v="0"/>
    <x v="1"/>
    <x v="118"/>
    <d v="2017-01-09T00:00:00"/>
    <m/>
    <n v="54"/>
    <n v="5057.3148148148102"/>
    <n v="-64.825925925925901"/>
    <n v="28.262908924256799"/>
    <m/>
    <m/>
    <m/>
    <n v="625.444444444444"/>
    <n v="3.05362835159691"/>
    <n v="0.201525101883931"/>
    <n v="128.48148148148101"/>
    <n v="7.9657609697512397"/>
    <n v="33.164444444444399"/>
    <n v="2.6320022634303699"/>
    <m/>
    <m/>
  </r>
  <r>
    <x v="0"/>
    <x v="1"/>
    <x v="119"/>
    <d v="2017-01-27T00:00:00"/>
    <n v="0.63161971830985897"/>
    <n v="142"/>
    <n v="6133.1760563380303"/>
    <n v="-64.873239436619798"/>
    <n v="23.052053379991001"/>
    <m/>
    <m/>
    <m/>
    <m/>
    <m/>
    <m/>
    <n v="134.92957746478899"/>
    <n v="4.5234673488586798"/>
    <n v="36.781102362204699"/>
    <n v="2.1236592062525701"/>
    <m/>
    <m/>
  </r>
  <r>
    <x v="0"/>
    <x v="1"/>
    <x v="120"/>
    <d v="2017-09-16T00:00:00"/>
    <m/>
    <n v="34"/>
    <n v="3777.76470588235"/>
    <n v="-65.647058823529406"/>
    <n v="44.363713921724298"/>
    <m/>
    <m/>
    <m/>
    <m/>
    <m/>
    <m/>
    <n v="122.61764705882401"/>
    <n v="10.1857975557387"/>
    <n v="27.730303030302998"/>
    <n v="3.61981207879177"/>
    <m/>
    <m/>
  </r>
  <r>
    <x v="0"/>
    <x v="1"/>
    <x v="121"/>
    <d v="2017-12-20T00:00:00"/>
    <m/>
    <n v="73"/>
    <n v="4234.9041095890398"/>
    <n v="-66.547945205479493"/>
    <n v="35.1273677335397"/>
    <m/>
    <m/>
    <m/>
    <m/>
    <m/>
    <m/>
    <n v="109.27397260274"/>
    <n v="5.4711523900944696"/>
    <n v="34.873239436619698"/>
    <n v="3.3312464708096301"/>
    <m/>
    <m/>
  </r>
  <r>
    <x v="0"/>
    <x v="3"/>
    <x v="122"/>
    <d v="2017-12-21T00:00:00"/>
    <n v="0.35439393939393898"/>
    <n v="66"/>
    <n v="7194.69696969697"/>
    <n v="-66.631818181818204"/>
    <n v="35.201766097825598"/>
    <n v="47"/>
    <n v="264.08510638297901"/>
    <n v="250.583333333333"/>
    <n v="905.39583333333303"/>
    <n v="3.4547428809344698"/>
    <n v="0.12218632709280799"/>
    <n v="132.10606060606099"/>
    <n v="5.5947498194409597"/>
    <n v="61.831249999999997"/>
    <n v="4.1308981851975304"/>
    <n v="6.4409090909090896"/>
    <n v="10.799073597769199"/>
  </r>
  <r>
    <x v="0"/>
    <x v="1"/>
    <x v="123"/>
    <d v="2017-06-10T00:00:00"/>
    <m/>
    <n v="30"/>
    <n v="2621.2333333333299"/>
    <n v="-67.4433333333333"/>
    <n v="30.3807367444257"/>
    <m/>
    <m/>
    <m/>
    <m/>
    <m/>
    <m/>
    <n v="111.5"/>
    <n v="12.4264040350127"/>
    <n v="26.223333333333301"/>
    <n v="3.0503991950304101"/>
    <m/>
    <m/>
  </r>
  <r>
    <x v="0"/>
    <x v="2"/>
    <x v="124"/>
    <d v="2017-01-23T00:00:00"/>
    <m/>
    <n v="37"/>
    <n v="4920.9189189189201"/>
    <n v="-67.727027027027006"/>
    <n v="35.903792585906302"/>
    <m/>
    <m/>
    <m/>
    <m/>
    <m/>
    <m/>
    <n v="222.43243243243199"/>
    <n v="10.9426254556516"/>
    <n v="25.548648648648701"/>
    <n v="2.6934455578863301"/>
    <m/>
    <m/>
  </r>
  <r>
    <x v="0"/>
    <x v="2"/>
    <x v="125"/>
    <d v="2017-07-05T00:00:00"/>
    <m/>
    <n v="47"/>
    <n v="3972.63829787234"/>
    <n v="-67.982978723404301"/>
    <n v="28.657097626861201"/>
    <m/>
    <m/>
    <m/>
    <m/>
    <n v="2.5866373015873001"/>
    <n v="0.27969343152466902"/>
    <n v="147.08510638297901"/>
    <n v="10.323528258103799"/>
    <n v="19.4444444444444"/>
    <n v="2.1005880743584502"/>
    <m/>
    <m/>
  </r>
  <r>
    <x v="0"/>
    <x v="8"/>
    <x v="126"/>
    <d v="2017-03-05T00:00:00"/>
    <m/>
    <n v="33"/>
    <n v="2954.8787878787898"/>
    <n v="-68.3333333333333"/>
    <n v="33.320204895722497"/>
    <m/>
    <m/>
    <m/>
    <m/>
    <m/>
    <m/>
    <n v="136.42424242424201"/>
    <n v="14.842100127003"/>
    <n v="17.9636363636364"/>
    <n v="2.2625484181233801"/>
    <m/>
    <m/>
  </r>
  <r>
    <x v="0"/>
    <x v="3"/>
    <x v="127"/>
    <d v="2018-02-19T00:00:00"/>
    <n v="6.9565217391304293E-2"/>
    <n v="46"/>
    <n v="4553.9782608695696"/>
    <n v="-68.773913043478302"/>
    <n v="23.959463640086099"/>
    <m/>
    <m/>
    <m/>
    <m/>
    <m/>
    <m/>
    <n v="143.47826086956499"/>
    <n v="10.65065551635"/>
    <n v="26.952173913043499"/>
    <n v="2.8631892274149302"/>
    <m/>
    <m/>
  </r>
  <r>
    <x v="0"/>
    <x v="4"/>
    <x v="128"/>
    <d v="2018-02-05T00:00:00"/>
    <m/>
    <n v="129"/>
    <n v="3683.5271317829502"/>
    <n v="-68.8302325581395"/>
    <n v="21.0082550163776"/>
    <m/>
    <m/>
    <m/>
    <m/>
    <m/>
    <m/>
    <n v="102.302325581395"/>
    <n v="4.3224082144876004"/>
    <n v="24.1813008130081"/>
    <n v="1.73673082903933"/>
    <m/>
    <m/>
  </r>
  <r>
    <x v="0"/>
    <x v="4"/>
    <x v="129"/>
    <d v="2017-12-05T00:00:00"/>
    <n v="4.7653061224489798E-2"/>
    <n v="98"/>
    <n v="4606.9285714285697"/>
    <n v="-69.150000000000006"/>
    <n v="26.5332434721448"/>
    <m/>
    <m/>
    <m/>
    <m/>
    <m/>
    <m/>
    <n v="123.51020408163301"/>
    <n v="6.3220972229502896"/>
    <n v="27.058163265306099"/>
    <n v="2.3224930938509698"/>
    <m/>
    <m/>
  </r>
  <r>
    <x v="0"/>
    <x v="3"/>
    <x v="130"/>
    <d v="2017-02-15T00:00:00"/>
    <n v="1.9649122807017501E-3"/>
    <n v="285"/>
    <n v="4835.6315789473701"/>
    <n v="-69.351929824561395"/>
    <n v="16.947707284529798"/>
    <m/>
    <m/>
    <m/>
    <m/>
    <m/>
    <m/>
    <n v="148.65263157894699"/>
    <n v="3.3404629902093901"/>
    <n v="34.411152416356899"/>
    <n v="1.42641390932629"/>
    <m/>
    <m/>
  </r>
  <r>
    <x v="0"/>
    <x v="2"/>
    <x v="131"/>
    <d v="2018-01-17T00:00:00"/>
    <m/>
    <n v="58"/>
    <n v="3505.2586206896599"/>
    <n v="-69.951724137930995"/>
    <n v="29.8305817413253"/>
    <m/>
    <m/>
    <m/>
    <m/>
    <m/>
    <m/>
    <n v="94.120689655172399"/>
    <n v="6.9166709707582203"/>
    <n v="29.6327586206897"/>
    <n v="3.00032100312364"/>
    <m/>
    <m/>
  </r>
  <r>
    <x v="0"/>
    <x v="2"/>
    <x v="132"/>
    <d v="2017-12-02T00:00:00"/>
    <m/>
    <n v="46"/>
    <n v="4273.9347826086996"/>
    <n v="-70.380434782608702"/>
    <n v="23.566237336877201"/>
    <m/>
    <m/>
    <m/>
    <m/>
    <m/>
    <m/>
    <n v="96.5"/>
    <n v="9.0072300535022993"/>
    <n v="23.226086956521701"/>
    <n v="2.3309023252966901"/>
    <m/>
    <m/>
  </r>
  <r>
    <x v="0"/>
    <x v="3"/>
    <x v="133"/>
    <d v="2017-08-02T00:00:00"/>
    <n v="0.116811023622047"/>
    <n v="254"/>
    <n v="4960.9251968503904"/>
    <n v="-70.987795275590599"/>
    <n v="16.5822250950661"/>
    <m/>
    <m/>
    <m/>
    <n v="586.88888888888903"/>
    <n v="4.0635569306930703"/>
    <n v="0.20950413757046801"/>
    <n v="132.83070866141699"/>
    <n v="4.2296324370219702"/>
    <n v="37.637037037036997"/>
    <n v="1.6534311040951499"/>
    <m/>
    <m/>
  </r>
  <r>
    <x v="0"/>
    <x v="2"/>
    <x v="134"/>
    <d v="2017-07-25T00:00:00"/>
    <n v="9.5000000000000001E-2"/>
    <n v="34"/>
    <n v="7458.9705882352901"/>
    <n v="-71.0088235294117"/>
    <n v="36.706724035810197"/>
    <m/>
    <m/>
    <m/>
    <m/>
    <m/>
    <m/>
    <n v="138.14705882352899"/>
    <n v="10.855650865302501"/>
    <n v="45.790909090909103"/>
    <n v="5.3589901871944399"/>
    <m/>
    <m/>
  </r>
  <r>
    <x v="0"/>
    <x v="7"/>
    <x v="135"/>
    <d v="2018-02-26T00:00:00"/>
    <m/>
    <n v="43"/>
    <n v="2305.7906976744198"/>
    <n v="-71.1697674418605"/>
    <n v="26.244932756684999"/>
    <m/>
    <m/>
    <m/>
    <m/>
    <m/>
    <m/>
    <n v="163.58139534883699"/>
    <n v="11.811936853194499"/>
    <n v="11.5075"/>
    <n v="1.1770366282996301"/>
    <m/>
    <m/>
  </r>
  <r>
    <x v="0"/>
    <x v="1"/>
    <x v="136"/>
    <d v="2018-01-20T00:00:00"/>
    <m/>
    <n v="44"/>
    <n v="5763.2045454545496"/>
    <n v="-71.886363636363598"/>
    <n v="32.250583945236798"/>
    <m/>
    <m/>
    <m/>
    <m/>
    <m/>
    <m/>
    <n v="142.022727272727"/>
    <n v="11.757436072472199"/>
    <n v="24.106818181818198"/>
    <n v="1.47329073833173"/>
    <m/>
    <m/>
  </r>
  <r>
    <x v="0"/>
    <x v="2"/>
    <x v="137"/>
    <d v="2017-09-05T00:00:00"/>
    <n v="0.12559322033898301"/>
    <n v="118"/>
    <n v="3455.7966101694901"/>
    <n v="-72.372033898305105"/>
    <n v="26.4306660620326"/>
    <m/>
    <m/>
    <m/>
    <m/>
    <m/>
    <m/>
    <n v="185.85593220339001"/>
    <n v="6.0721824887988101"/>
    <n v="26.195762711864401"/>
    <n v="1.4125512963461599"/>
    <m/>
    <m/>
  </r>
  <r>
    <x v="0"/>
    <x v="1"/>
    <x v="138"/>
    <d v="2018-02-27T00:00:00"/>
    <m/>
    <n v="38"/>
    <n v="4441.6578947368398"/>
    <n v="-72.668421052631601"/>
    <n v="46.631581235209197"/>
    <m/>
    <m/>
    <m/>
    <m/>
    <m/>
    <m/>
    <n v="137.605263157895"/>
    <n v="7.5803462534671002"/>
    <n v="28.902857142857101"/>
    <n v="2.9214463026726598"/>
    <m/>
    <m/>
  </r>
  <r>
    <x v="0"/>
    <x v="5"/>
    <x v="139"/>
    <d v="2017-10-31T00:00:00"/>
    <n v="0.234313725490196"/>
    <n v="51"/>
    <n v="5369.6078431372598"/>
    <n v="-74.807843137254906"/>
    <n v="38.592512211175098"/>
    <m/>
    <m/>
    <m/>
    <m/>
    <n v="4.41348571428572"/>
    <n v="0.27339139118080402"/>
    <n v="129.43137254902001"/>
    <n v="9.2838149233464193"/>
    <n v="35.158000000000001"/>
    <n v="3.1716899377499801"/>
    <m/>
    <m/>
  </r>
  <r>
    <x v="0"/>
    <x v="1"/>
    <x v="140"/>
    <d v="2018-01-06T00:00:00"/>
    <m/>
    <n v="48"/>
    <n v="5394.8541666666697"/>
    <n v="-75.9791666666666"/>
    <n v="42.592576472345499"/>
    <m/>
    <m/>
    <m/>
    <m/>
    <m/>
    <m/>
    <n v="125.3125"/>
    <n v="8.8638318128238591"/>
    <n v="52.0208333333333"/>
    <n v="5.7080740674673001"/>
    <m/>
    <m/>
  </r>
  <r>
    <x v="0"/>
    <x v="1"/>
    <x v="141"/>
    <d v="2017-07-21T00:00:00"/>
    <n v="0.13106382978723399"/>
    <n v="47"/>
    <n v="4371.6170212766001"/>
    <n v="-76.272340425531894"/>
    <n v="33.946402590898302"/>
    <m/>
    <m/>
    <m/>
    <n v="609.857142857143"/>
    <n v="3.9390857142857101"/>
    <n v="0.40143352702295498"/>
    <n v="159.787234042553"/>
    <n v="10.626835638143801"/>
    <n v="22.6608695652174"/>
    <n v="2.09195486382449"/>
    <m/>
    <m/>
  </r>
  <r>
    <x v="0"/>
    <x v="2"/>
    <x v="142"/>
    <d v="2018-02-20T00:00:00"/>
    <m/>
    <n v="26"/>
    <n v="3379.3076923076901"/>
    <n v="-77.488461538461493"/>
    <n v="38.8470635765525"/>
    <m/>
    <m/>
    <m/>
    <m/>
    <m/>
    <m/>
    <n v="169.57692307692301"/>
    <n v="11.2501860602629"/>
    <n v="20.391999999999999"/>
    <n v="1.96961011370271"/>
    <m/>
    <m/>
  </r>
  <r>
    <x v="0"/>
    <x v="2"/>
    <x v="143"/>
    <d v="2017-12-04T00:00:00"/>
    <m/>
    <n v="118"/>
    <n v="3163.0677966101698"/>
    <n v="-77.884745762711901"/>
    <n v="20.738881612263501"/>
    <m/>
    <m/>
    <m/>
    <m/>
    <m/>
    <m/>
    <n v="135.5"/>
    <n v="6.4825035582729802"/>
    <n v="26.758474576271201"/>
    <n v="1.6625692032516199"/>
    <m/>
    <m/>
  </r>
  <r>
    <x v="0"/>
    <x v="1"/>
    <x v="144"/>
    <d v="2016-10-07T00:00:00"/>
    <m/>
    <n v="63"/>
    <n v="4588.9365079365098"/>
    <n v="-78.004761904761907"/>
    <n v="22.443262072058101"/>
    <m/>
    <m/>
    <m/>
    <m/>
    <m/>
    <m/>
    <n v="133.71428571428601"/>
    <n v="8.8074768244965806"/>
    <n v="32.744262295082002"/>
    <n v="2.7310304752559702"/>
    <m/>
    <m/>
  </r>
  <r>
    <x v="0"/>
    <x v="6"/>
    <x v="145"/>
    <d v="2017-08-23T00:00:00"/>
    <m/>
    <n v="55"/>
    <n v="5113.2909090909097"/>
    <n v="-78.812727272727301"/>
    <n v="32.022188230785403"/>
    <m/>
    <m/>
    <m/>
    <m/>
    <m/>
    <m/>
    <n v="106.218181818182"/>
    <n v="8.0527173366782403"/>
    <n v="42.437254901960799"/>
    <n v="4.4806476779584603"/>
    <m/>
    <m/>
  </r>
  <r>
    <x v="0"/>
    <x v="2"/>
    <x v="146"/>
    <d v="2018-02-25T00:00:00"/>
    <m/>
    <n v="206"/>
    <n v="3891.7135922330099"/>
    <n v="-80.066990291262101"/>
    <n v="19.948649491068299"/>
    <m/>
    <m/>
    <m/>
    <m/>
    <n v="2.8807441860465102"/>
    <n v="0.16890785949093901"/>
    <n v="153.80582524271799"/>
    <n v="4.8216552933787602"/>
    <n v="14.6372549019608"/>
    <n v="0.97515570067398505"/>
    <m/>
    <m/>
  </r>
  <r>
    <x v="0"/>
    <x v="3"/>
    <x v="147"/>
    <d v="2018-01-05T00:00:00"/>
    <n v="0.50854545454545497"/>
    <n v="55"/>
    <n v="4353.2909090909097"/>
    <n v="-80.109090909090895"/>
    <n v="35.510621095536401"/>
    <m/>
    <m/>
    <m/>
    <m/>
    <m/>
    <m/>
    <n v="137"/>
    <n v="9.0186861757520091"/>
    <n v="36.205555555555598"/>
    <n v="4.7720728579676699"/>
    <m/>
    <m/>
  </r>
  <r>
    <x v="0"/>
    <x v="2"/>
    <x v="148"/>
    <d v="2017-09-18T00:00:00"/>
    <m/>
    <n v="502"/>
    <n v="4870.1434262948196"/>
    <n v="-80.661952191235002"/>
    <n v="13.648118349325999"/>
    <m/>
    <m/>
    <m/>
    <m/>
    <n v="2.34737614678899"/>
    <n v="0.159768706946956"/>
    <n v="121.29083665338599"/>
    <n v="2.7866438103871101"/>
    <n v="46.110956175298803"/>
    <n v="0.97149189885189402"/>
    <m/>
    <m/>
  </r>
  <r>
    <x v="0"/>
    <x v="8"/>
    <x v="149"/>
    <d v="2017-03-27T00:00:00"/>
    <m/>
    <n v="45"/>
    <n v="2732.3555555555599"/>
    <n v="-81.913333333333298"/>
    <n v="28.366961790296099"/>
    <m/>
    <m/>
    <m/>
    <m/>
    <m/>
    <m/>
    <n v="199.64444444444399"/>
    <n v="11.468893175113999"/>
    <n v="13.442222222222201"/>
    <n v="1.1169424756124"/>
    <m/>
    <m/>
  </r>
  <r>
    <x v="0"/>
    <x v="5"/>
    <x v="150"/>
    <d v="2017-12-29T00:00:00"/>
    <m/>
    <n v="61"/>
    <n v="5935.8524590163897"/>
    <n v="-82.034426229508199"/>
    <n v="27.8400799930197"/>
    <m/>
    <m/>
    <m/>
    <n v="878.66666666666697"/>
    <n v="3.4495608974359002"/>
    <n v="0.33047903403240803"/>
    <n v="101.655737704918"/>
    <n v="5.9883714840136104"/>
    <n v="53.896610169491503"/>
    <n v="4.75310594943761"/>
    <m/>
    <m/>
  </r>
  <r>
    <x v="0"/>
    <x v="1"/>
    <x v="151"/>
    <d v="2018-02-22T00:00:00"/>
    <m/>
    <n v="38"/>
    <n v="3556.2368421052602"/>
    <n v="-82.1105263157895"/>
    <n v="39.971865067886398"/>
    <m/>
    <m/>
    <m/>
    <m/>
    <m/>
    <m/>
    <n v="181.210526315789"/>
    <n v="11.303781382107299"/>
    <n v="25.35"/>
    <n v="3.0248326194243398"/>
    <m/>
    <m/>
  </r>
  <r>
    <x v="0"/>
    <x v="2"/>
    <x v="152"/>
    <d v="2017-09-18T00:00:00"/>
    <m/>
    <n v="116"/>
    <n v="3881.1982758620702"/>
    <n v="-82.756896551724097"/>
    <n v="21.0491124223641"/>
    <m/>
    <m/>
    <m/>
    <m/>
    <m/>
    <m/>
    <n v="155.36206896551701"/>
    <n v="6.6211396102098403"/>
    <n v="22.889565217391301"/>
    <n v="1.4091275811341999"/>
    <m/>
    <m/>
  </r>
  <r>
    <x v="0"/>
    <x v="1"/>
    <x v="153"/>
    <d v="2017-02-14T00:00:00"/>
    <m/>
    <n v="36"/>
    <n v="4864.6666666666697"/>
    <n v="-82.788888888888906"/>
    <n v="34.637477816500201"/>
    <m/>
    <m/>
    <m/>
    <m/>
    <m/>
    <m/>
    <n v="93.7777777777778"/>
    <n v="9.4735313064591704"/>
    <n v="32.603999999999999"/>
    <n v="5.1025434180743003"/>
    <m/>
    <m/>
  </r>
  <r>
    <x v="0"/>
    <x v="1"/>
    <x v="154"/>
    <d v="2018-02-20T00:00:00"/>
    <m/>
    <n v="27"/>
    <n v="4108.1851851851898"/>
    <n v="-82.896296296296299"/>
    <n v="41.677889251542702"/>
    <m/>
    <m/>
    <m/>
    <m/>
    <m/>
    <m/>
    <n v="166.111111111111"/>
    <n v="13.6347692526716"/>
    <n v="27.423999999999999"/>
    <n v="4.5018636141047201"/>
    <m/>
    <m/>
  </r>
  <r>
    <x v="0"/>
    <x v="8"/>
    <x v="155"/>
    <d v="2017-05-23T00:00:00"/>
    <m/>
    <n v="57"/>
    <n v="5970.3333333333303"/>
    <n v="-82.921052631578902"/>
    <n v="35.9202585359361"/>
    <m/>
    <m/>
    <m/>
    <m/>
    <n v="1.7439219047619099"/>
    <n v="0.31060209022972701"/>
    <n v="124.298245614035"/>
    <n v="7.24097246755331"/>
    <n v="39.553571428571402"/>
    <n v="2.4541059740209699"/>
    <m/>
    <m/>
  </r>
  <r>
    <x v="0"/>
    <x v="1"/>
    <x v="156"/>
    <d v="2016-10-09T00:00:00"/>
    <m/>
    <n v="53"/>
    <n v="6079.71698113208"/>
    <n v="-83.035849056603794"/>
    <n v="28.232963072933799"/>
    <m/>
    <m/>
    <m/>
    <m/>
    <m/>
    <m/>
    <n v="99.622641509434004"/>
    <n v="8.1316376890435809"/>
    <n v="42.254901960784302"/>
    <n v="3.6990717582059398"/>
    <m/>
    <m/>
  </r>
  <r>
    <x v="0"/>
    <x v="1"/>
    <x v="157"/>
    <d v="2017-06-06T00:00:00"/>
    <m/>
    <n v="71"/>
    <n v="3891.3521126760602"/>
    <n v="-83.084507042253506"/>
    <n v="22.799808732994101"/>
    <m/>
    <m/>
    <m/>
    <m/>
    <m/>
    <m/>
    <n v="134.07042253521101"/>
    <n v="7.74348103690311"/>
    <n v="26.3132352941176"/>
    <n v="2.6145259319888301"/>
    <m/>
    <m/>
  </r>
  <r>
    <x v="0"/>
    <x v="1"/>
    <x v="158"/>
    <d v="2018-01-13T00:00:00"/>
    <m/>
    <n v="35"/>
    <n v="3283.9142857142901"/>
    <n v="-83.865714285714304"/>
    <n v="33.379194179632897"/>
    <m/>
    <m/>
    <m/>
    <n v="402.32"/>
    <n v="3.4095162359526001"/>
    <n v="0.19044372662859299"/>
    <n v="140.02857142857101"/>
    <n v="15.019118668225101"/>
    <n v="24.6314285714286"/>
    <n v="2.9921768344941899"/>
    <m/>
    <m/>
  </r>
  <r>
    <x v="0"/>
    <x v="2"/>
    <x v="159"/>
    <d v="2017-08-31T00:00:00"/>
    <n v="4.1724137931034501E-2"/>
    <n v="58"/>
    <n v="5593.0172413793098"/>
    <n v="-84.294827586206907"/>
    <n v="27.796583113819398"/>
    <n v="26"/>
    <n v="159.230769230769"/>
    <n v="197.76666666666699"/>
    <n v="647.9"/>
    <n v="3.0918278692904999"/>
    <n v="0.21188668007787101"/>
    <n v="112.379310344828"/>
    <n v="5.44403565845953"/>
    <n v="45.792727272727298"/>
    <n v="3.7903118165888099"/>
    <n v="3.2960784313725502"/>
    <n v="10.949967843370899"/>
  </r>
  <r>
    <x v="0"/>
    <x v="2"/>
    <x v="160"/>
    <d v="2017-09-22T00:00:00"/>
    <m/>
    <n v="26"/>
    <n v="6312.1538461538503"/>
    <n v="-84.373076923076894"/>
    <n v="36.2558831545118"/>
    <m/>
    <m/>
    <m/>
    <m/>
    <m/>
    <m/>
    <n v="120.615384615385"/>
    <n v="13.0131385587002"/>
    <n v="41.857692307692297"/>
    <n v="4.3093321741288699"/>
    <m/>
    <m/>
  </r>
  <r>
    <x v="0"/>
    <x v="1"/>
    <x v="161"/>
    <d v="2017-09-04T00:00:00"/>
    <n v="2.4117647058823501E-2"/>
    <n v="68"/>
    <n v="5285.0147058823504"/>
    <n v="-84.5029411764706"/>
    <n v="30.992909280721001"/>
    <m/>
    <m/>
    <m/>
    <m/>
    <m/>
    <m/>
    <n v="121.294117647059"/>
    <n v="6.3017500678196399"/>
    <n v="32.821874999999999"/>
    <n v="3.1131134800123399"/>
    <m/>
    <m/>
  </r>
  <r>
    <x v="0"/>
    <x v="1"/>
    <x v="162"/>
    <d v="2017-12-25T00:00:00"/>
    <n v="0.43032967032967001"/>
    <n v="91"/>
    <n v="6901.1758241758198"/>
    <n v="-84.551648351648396"/>
    <n v="28.0828302739755"/>
    <n v="55"/>
    <n v="255.309090909091"/>
    <n v="221.56363636363599"/>
    <n v="811"/>
    <n v="3.3139200443788499"/>
    <n v="0.154849564062988"/>
    <n v="111.96703296703301"/>
    <n v="5.7304416114412096"/>
    <n v="48.203896103896099"/>
    <n v="3.8618183916850501"/>
    <n v="-43.843333333333298"/>
    <n v="7.23793344293414"/>
  </r>
  <r>
    <x v="0"/>
    <x v="1"/>
    <x v="163"/>
    <d v="2017-06-15T00:00:00"/>
    <n v="3.5789473684210503E-2"/>
    <n v="38"/>
    <n v="5243.3684210526299"/>
    <n v="-84.5842105263158"/>
    <n v="47.478659206352297"/>
    <m/>
    <m/>
    <m/>
    <m/>
    <m/>
    <m/>
    <n v="136.5"/>
    <n v="10.9069352961014"/>
    <n v="33.363888888888901"/>
    <n v="3.7020353749130499"/>
    <m/>
    <m/>
  </r>
  <r>
    <x v="0"/>
    <x v="2"/>
    <x v="164"/>
    <d v="2017-09-07T00:00:00"/>
    <m/>
    <n v="61"/>
    <n v="5759.2950819672096"/>
    <n v="-85.283606557377098"/>
    <n v="28.822225142892499"/>
    <m/>
    <m/>
    <m/>
    <m/>
    <n v="3.9747121212121201"/>
    <n v="0.29969289686902101"/>
    <n v="149.50819672131101"/>
    <n v="7.20892824358884"/>
    <n v="43.456000000000003"/>
    <n v="3.4897250461833198"/>
    <m/>
    <m/>
  </r>
  <r>
    <x v="0"/>
    <x v="5"/>
    <x v="165"/>
    <d v="2018-02-05T00:00:00"/>
    <m/>
    <n v="47"/>
    <n v="5657"/>
    <n v="-85.570212765957507"/>
    <n v="34.912008451073397"/>
    <m/>
    <m/>
    <m/>
    <m/>
    <m/>
    <m/>
    <n v="133.97872340425499"/>
    <n v="10.1838551628312"/>
    <n v="25.746808510638299"/>
    <n v="1.76903641400565"/>
    <m/>
    <m/>
  </r>
  <r>
    <x v="0"/>
    <x v="1"/>
    <x v="166"/>
    <d v="2017-03-24T00:00:00"/>
    <n v="0.32527881040892198"/>
    <n v="269"/>
    <n v="4493.8661710037204"/>
    <n v="-87.253531598513007"/>
    <n v="16.929170298179301"/>
    <m/>
    <m/>
    <m/>
    <m/>
    <n v="4.1296363636363598"/>
    <n v="0.29545503654253602"/>
    <n v="110.167286245353"/>
    <n v="3.2653324904335599"/>
    <n v="34.844029850746303"/>
    <n v="1.70817025196581"/>
    <m/>
    <m/>
  </r>
  <r>
    <x v="0"/>
    <x v="0"/>
    <x v="167"/>
    <d v="2018-02-15T00:00:00"/>
    <n v="8.3076923076923104E-2"/>
    <n v="26"/>
    <n v="5224.3076923076896"/>
    <n v="-87.403846153846203"/>
    <n v="34.016398525403197"/>
    <m/>
    <m/>
    <m/>
    <m/>
    <m/>
    <m/>
    <n v="141.88461538461499"/>
    <n v="10.8309140068995"/>
    <n v="49.15"/>
    <n v="8.4294050342102604"/>
    <m/>
    <m/>
  </r>
  <r>
    <x v="0"/>
    <x v="1"/>
    <x v="168"/>
    <d v="2017-07-23T00:00:00"/>
    <m/>
    <n v="34"/>
    <n v="5181.7941176470604"/>
    <n v="-88.035294117647098"/>
    <n v="23.540371467162402"/>
    <m/>
    <m/>
    <m/>
    <m/>
    <m/>
    <m/>
    <n v="142.941176470588"/>
    <n v="10.646394046667501"/>
    <n v="40.115151515151503"/>
    <n v="4.4365649275413697"/>
    <m/>
    <m/>
  </r>
  <r>
    <x v="0"/>
    <x v="1"/>
    <x v="169"/>
    <d v="2016-12-16T00:00:00"/>
    <m/>
    <n v="31"/>
    <n v="3807.8064516129002"/>
    <n v="-88.270967741935493"/>
    <n v="50.920546414714302"/>
    <m/>
    <m/>
    <m/>
    <m/>
    <m/>
    <m/>
    <n v="161.48387096774201"/>
    <n v="12.367566929618199"/>
    <n v="37.661290322580598"/>
    <n v="6.0299158813286899"/>
    <m/>
    <m/>
  </r>
  <r>
    <x v="0"/>
    <x v="3"/>
    <x v="170"/>
    <d v="2017-12-17T00:00:00"/>
    <n v="6.4179104477611899E-3"/>
    <n v="134"/>
    <n v="5646.4701492537297"/>
    <n v="-88.316417910447797"/>
    <n v="26.7918877211875"/>
    <m/>
    <m/>
    <m/>
    <m/>
    <n v="3.0573656806156801"/>
    <n v="0.20621241985531"/>
    <n v="107.55223880597001"/>
    <n v="3.54406297275633"/>
    <n v="47.2724409448819"/>
    <n v="2.7780404348883101"/>
    <m/>
    <m/>
  </r>
  <r>
    <x v="0"/>
    <x v="1"/>
    <x v="171"/>
    <d v="2018-02-01T00:00:00"/>
    <m/>
    <n v="29"/>
    <n v="6378.1034482758596"/>
    <n v="-89.503448275862098"/>
    <n v="38.142921688627702"/>
    <m/>
    <m/>
    <m/>
    <m/>
    <m/>
    <m/>
    <n v="118.413793103448"/>
    <n v="10.959117629408899"/>
    <n v="28.751999999999999"/>
    <n v="2.0633235325561499"/>
    <m/>
    <m/>
  </r>
  <r>
    <x v="0"/>
    <x v="6"/>
    <x v="172"/>
    <d v="2017-04-10T00:00:00"/>
    <n v="0.11932432432432399"/>
    <n v="74"/>
    <n v="5870.1216216216199"/>
    <n v="-89.656756756756806"/>
    <n v="30.3360631499588"/>
    <m/>
    <m/>
    <m/>
    <m/>
    <n v="3.9171762176625502"/>
    <n v="0.12864358769617801"/>
    <n v="125.472972972973"/>
    <n v="7.3020013428425798"/>
    <n v="46.834285714285699"/>
    <n v="4.16812755460366"/>
    <m/>
    <m/>
  </r>
  <r>
    <x v="0"/>
    <x v="1"/>
    <x v="173"/>
    <d v="2017-09-09T00:00:00"/>
    <m/>
    <n v="85"/>
    <n v="4700.6823529411804"/>
    <n v="-90.131764705882404"/>
    <n v="25.471247491484402"/>
    <m/>
    <m/>
    <m/>
    <m/>
    <n v="4.0025754716981101"/>
    <n v="0.23994666058677799"/>
    <n v="148.482352941176"/>
    <n v="7.9625983499804196"/>
    <n v="24.137333333333299"/>
    <n v="1.41793883314286"/>
    <m/>
    <m/>
  </r>
  <r>
    <x v="0"/>
    <x v="1"/>
    <x v="174"/>
    <d v="2017-10-14T00:00:00"/>
    <n v="0.121875"/>
    <n v="48"/>
    <n v="3161.0208333333298"/>
    <n v="-90.191666666666606"/>
    <n v="33.503056761320202"/>
    <m/>
    <m/>
    <m/>
    <m/>
    <m/>
    <m/>
    <n v="128.104166666667"/>
    <n v="8.0261783332858307"/>
    <n v="18.445833333333301"/>
    <n v="1.6501798696644701"/>
    <m/>
    <m/>
  </r>
  <r>
    <x v="0"/>
    <x v="1"/>
    <x v="175"/>
    <d v="2018-02-25T00:00:00"/>
    <n v="0.46861788617886202"/>
    <n v="246"/>
    <n v="5363.3252032520304"/>
    <n v="-90.233739837398403"/>
    <n v="15.4984645909932"/>
    <m/>
    <m/>
    <m/>
    <n v="679.21428571428601"/>
    <n v="3.1147"/>
    <n v="0.117671723108633"/>
    <n v="107.313008130081"/>
    <n v="3.0178301468089499"/>
    <n v="33.834497816593903"/>
    <n v="1.6235536820201899"/>
    <m/>
    <m/>
  </r>
  <r>
    <x v="0"/>
    <x v="5"/>
    <x v="176"/>
    <d v="2017-10-31T00:00:00"/>
    <n v="5.5528455284552802E-2"/>
    <n v="123"/>
    <n v="4946.2276422764198"/>
    <n v="-91.572357723577198"/>
    <n v="20.556566657915301"/>
    <m/>
    <m/>
    <m/>
    <m/>
    <n v="4.35536752136752"/>
    <n v="0.26026558521159698"/>
    <n v="122.878048780488"/>
    <n v="6.0619066882487598"/>
    <n v="32.576923076923102"/>
    <n v="2.5631434545734901"/>
    <m/>
    <m/>
  </r>
  <r>
    <x v="0"/>
    <x v="0"/>
    <x v="177"/>
    <d v="2018-02-07T00:00:00"/>
    <n v="3.0919540229885099E-2"/>
    <n v="87"/>
    <n v="6239.9080459770103"/>
    <n v="-92.618390804597695"/>
    <n v="20.966065078287301"/>
    <m/>
    <m/>
    <m/>
    <m/>
    <m/>
    <m/>
    <n v="140.43678160919501"/>
    <n v="6.4774546011513898"/>
    <n v="39.981609195402299"/>
    <n v="2.8293434785255598"/>
    <m/>
    <m/>
  </r>
  <r>
    <x v="0"/>
    <x v="2"/>
    <x v="178"/>
    <d v="2016-11-16T00:00:00"/>
    <m/>
    <n v="29"/>
    <n v="3767.6896551724099"/>
    <n v="-92.672413793103402"/>
    <n v="49.512680591177201"/>
    <m/>
    <m/>
    <m/>
    <m/>
    <m/>
    <m/>
    <n v="164.344827586207"/>
    <n v="11.6493594680115"/>
    <n v="13.0571428571429"/>
    <n v="1.44259125843971"/>
    <m/>
    <m/>
  </r>
  <r>
    <x v="0"/>
    <x v="2"/>
    <x v="179"/>
    <d v="2017-08-25T00:00:00"/>
    <n v="0.68109090909090897"/>
    <n v="55"/>
    <n v="4409.8363636363601"/>
    <n v="-92.861818181818194"/>
    <n v="35.416207221348699"/>
    <m/>
    <m/>
    <m/>
    <m/>
    <m/>
    <m/>
    <n v="134.4"/>
    <n v="8.9986007142674609"/>
    <n v="23.481818181818198"/>
    <n v="2.6113467646625801"/>
    <m/>
    <m/>
  </r>
  <r>
    <x v="0"/>
    <x v="2"/>
    <x v="180"/>
    <d v="2017-09-24T00:00:00"/>
    <m/>
    <n v="995"/>
    <n v="4412.4643216080403"/>
    <n v="-92.950854271356704"/>
    <n v="9.3610747967305805"/>
    <m/>
    <m/>
    <m/>
    <m/>
    <n v="2.9750389527458498"/>
    <n v="9.8561538584673397E-2"/>
    <n v="120.96984924623101"/>
    <n v="2.0877926111074201"/>
    <n v="13.7687368421053"/>
    <n v="0.30783224582424401"/>
    <m/>
    <m/>
  </r>
  <r>
    <x v="0"/>
    <x v="4"/>
    <x v="181"/>
    <d v="2018-02-06T00:00:00"/>
    <n v="5.42553191489362E-2"/>
    <n v="94"/>
    <n v="4582.1914893617004"/>
    <n v="-92.981914893617002"/>
    <n v="18.973397007712599"/>
    <m/>
    <m/>
    <m/>
    <m/>
    <n v="4.78265517241379"/>
    <n v="0.39687549162410801"/>
    <n v="132.11702127659601"/>
    <n v="5.0231642867427704"/>
    <n v="44.951063829787202"/>
    <n v="3.0987793792809799"/>
    <m/>
    <m/>
  </r>
  <r>
    <x v="0"/>
    <x v="4"/>
    <x v="182"/>
    <d v="2017-04-21T00:00:00"/>
    <n v="0.966915887850467"/>
    <n v="107"/>
    <n v="4508.8224299065396"/>
    <n v="-95.532710280373806"/>
    <n v="23.245838370430398"/>
    <m/>
    <m/>
    <m/>
    <m/>
    <n v="4.8102629251700701"/>
    <n v="0.26793608480916298"/>
    <n v="166.62616822429899"/>
    <n v="6.6262879773218399"/>
    <n v="26.5771428571428"/>
    <n v="1.7140014111015101"/>
    <m/>
    <m/>
  </r>
  <r>
    <x v="0"/>
    <x v="4"/>
    <x v="183"/>
    <d v="2018-01-26T00:00:00"/>
    <m/>
    <n v="71"/>
    <n v="4615.97183098592"/>
    <n v="-97.319718309859198"/>
    <n v="22.907078028893299"/>
    <m/>
    <m/>
    <m/>
    <m/>
    <m/>
    <m/>
    <n v="116.76056338028199"/>
    <n v="7.5396594554207299"/>
    <n v="30.567605633802799"/>
    <n v="2.7497120936892001"/>
    <m/>
    <m/>
  </r>
  <r>
    <x v="0"/>
    <x v="1"/>
    <x v="184"/>
    <d v="2017-09-20T00:00:00"/>
    <m/>
    <n v="46"/>
    <n v="4371.8913043478296"/>
    <n v="-100.263043478261"/>
    <n v="31.746463511620401"/>
    <m/>
    <m/>
    <m/>
    <m/>
    <m/>
    <m/>
    <n v="186.78260869565199"/>
    <n v="13.2269273380212"/>
    <n v="25.713333333333299"/>
    <n v="2.58734995661194"/>
    <m/>
    <m/>
  </r>
  <r>
    <x v="0"/>
    <x v="3"/>
    <x v="185"/>
    <d v="2017-06-02T00:00:00"/>
    <n v="0.14792899408283999"/>
    <n v="169"/>
    <n v="4832.9644970414201"/>
    <n v="-101.179289940828"/>
    <n v="19.2083380144792"/>
    <m/>
    <m/>
    <m/>
    <m/>
    <m/>
    <m/>
    <n v="123.90532544378701"/>
    <n v="3.8924796415887002"/>
    <n v="15.2656804733728"/>
    <n v="0.75474643825895504"/>
    <m/>
    <m/>
  </r>
  <r>
    <x v="0"/>
    <x v="4"/>
    <x v="186"/>
    <d v="2018-02-09T00:00:00"/>
    <n v="4.4247787610619497E-5"/>
    <n v="226"/>
    <n v="5498.7920353982299"/>
    <n v="-101.243805309734"/>
    <n v="20.106064469284298"/>
    <m/>
    <m/>
    <m/>
    <m/>
    <m/>
    <m/>
    <n v="131.889380530973"/>
    <n v="3.6574091622356701"/>
    <n v="44.102654867256597"/>
    <n v="2.01708727375699"/>
    <m/>
    <m/>
  </r>
  <r>
    <x v="0"/>
    <x v="1"/>
    <x v="187"/>
    <d v="2017-05-11T00:00:00"/>
    <m/>
    <n v="39"/>
    <n v="3429.4871794871801"/>
    <n v="-101.435897435897"/>
    <n v="33.591957396322201"/>
    <m/>
    <m/>
    <m/>
    <m/>
    <m/>
    <m/>
    <n v="123.79487179487199"/>
    <n v="6.8210378984717499"/>
    <n v="20.684615384615402"/>
    <n v="2.65486729557351"/>
    <m/>
    <m/>
  </r>
  <r>
    <x v="0"/>
    <x v="4"/>
    <x v="188"/>
    <d v="2018-01-13T00:00:00"/>
    <n v="0.51012844036697202"/>
    <n v="545"/>
    <n v="4173.5082568807302"/>
    <n v="-102.501467889908"/>
    <n v="12.5525003205407"/>
    <m/>
    <m/>
    <m/>
    <m/>
    <m/>
    <m/>
    <n v="131.26238532110099"/>
    <n v="2.2174410755264402"/>
    <n v="35.958217821782199"/>
    <n v="1.380998421978"/>
    <m/>
    <m/>
  </r>
  <r>
    <x v="0"/>
    <x v="6"/>
    <x v="189"/>
    <d v="2018-01-03T00:00:00"/>
    <n v="0.61987951807228903"/>
    <n v="83"/>
    <n v="3916.3493975903598"/>
    <n v="-103.55421686747"/>
    <n v="30.237199228183599"/>
    <m/>
    <m/>
    <m/>
    <m/>
    <m/>
    <m/>
    <n v="120.506024096386"/>
    <n v="6.5498466982209296"/>
    <n v="28.864473684210498"/>
    <n v="2.5184496093634801"/>
    <m/>
    <m/>
  </r>
  <r>
    <x v="0"/>
    <x v="1"/>
    <x v="190"/>
    <d v="2018-01-25T00:00:00"/>
    <m/>
    <n v="32"/>
    <n v="2902.84375"/>
    <n v="-104.24375000000001"/>
    <n v="30.270805274484001"/>
    <m/>
    <m/>
    <m/>
    <m/>
    <m/>
    <m/>
    <n v="165"/>
    <n v="14.7816773023554"/>
    <n v="20.006250000000001"/>
    <n v="2.6093231475435301"/>
    <m/>
    <m/>
  </r>
  <r>
    <x v="0"/>
    <x v="5"/>
    <x v="191"/>
    <d v="2017-12-07T00:00:00"/>
    <m/>
    <n v="28"/>
    <n v="4941.25"/>
    <n v="-106.707142857143"/>
    <n v="50.570813394907198"/>
    <m/>
    <m/>
    <m/>
    <m/>
    <m/>
    <m/>
    <n v="101.5"/>
    <n v="6.5716442338662802"/>
    <n v="48.76"/>
    <n v="6.52066512590629"/>
    <m/>
    <m/>
  </r>
  <r>
    <x v="0"/>
    <x v="2"/>
    <x v="192"/>
    <d v="2017-09-04T00:00:00"/>
    <m/>
    <n v="39"/>
    <n v="4334.3333333333303"/>
    <n v="-107.128205128205"/>
    <n v="28.9884415396495"/>
    <m/>
    <m/>
    <m/>
    <m/>
    <m/>
    <m/>
    <n v="139.51282051282101"/>
    <n v="11.144364406406"/>
    <n v="36.562162162162203"/>
    <n v="4.23645935400405"/>
    <m/>
    <m/>
  </r>
  <r>
    <x v="0"/>
    <x v="2"/>
    <x v="193"/>
    <d v="2018-02-05T00:00:00"/>
    <n v="0.27518518518518498"/>
    <n v="27"/>
    <n v="3419.37037037037"/>
    <n v="-107.6"/>
    <n v="45.055181108606597"/>
    <m/>
    <m/>
    <m/>
    <n v="458.52173913043498"/>
    <m/>
    <m/>
    <n v="130.666666666667"/>
    <n v="12.156271170672699"/>
    <n v="24.4384615384615"/>
    <n v="4.0684000897085904"/>
    <m/>
    <m/>
  </r>
  <r>
    <x v="0"/>
    <x v="7"/>
    <x v="194"/>
    <d v="2018-01-14T00:00:00"/>
    <m/>
    <n v="45"/>
    <n v="5164.9777777777799"/>
    <n v="-109.65111111111101"/>
    <n v="35.584022010541297"/>
    <m/>
    <m/>
    <m/>
    <m/>
    <m/>
    <m/>
    <n v="127.222222222222"/>
    <n v="9.8666814541703705"/>
    <n v="31.511111111111099"/>
    <n v="3.1001567608168799"/>
    <m/>
    <m/>
  </r>
  <r>
    <x v="0"/>
    <x v="2"/>
    <x v="195"/>
    <d v="2018-01-26T00:00:00"/>
    <n v="0.73615384615384605"/>
    <n v="26"/>
    <n v="4875.3846153846198"/>
    <n v="-111.2"/>
    <n v="45.113926896247897"/>
    <m/>
    <m/>
    <m/>
    <m/>
    <m/>
    <m/>
    <n v="123.07692307692299"/>
    <n v="13.2823680785901"/>
    <n v="38.368000000000002"/>
    <n v="5.5258987805906603"/>
    <m/>
    <m/>
  </r>
  <r>
    <x v="0"/>
    <x v="3"/>
    <x v="196"/>
    <d v="2017-07-04T00:00:00"/>
    <n v="8.4561403508771907E-2"/>
    <n v="57"/>
    <n v="6461.6666666666697"/>
    <n v="-116.808771929825"/>
    <n v="32.3114081168032"/>
    <n v="44"/>
    <n v="259.29545454545502"/>
    <n v="244.25"/>
    <n v="882.59090909090901"/>
    <n v="3.7344515181732798"/>
    <n v="0.19261000867495301"/>
    <n v="126.80701754386"/>
    <n v="7.9119701910185398"/>
    <n v="49.57"/>
    <n v="4.2343033063062299"/>
    <n v="-36.390740740740704"/>
    <n v="9.7050594010067108"/>
  </r>
  <r>
    <x v="0"/>
    <x v="3"/>
    <x v="197"/>
    <d v="2017-11-30T00:00:00"/>
    <m/>
    <n v="30"/>
    <n v="6319.7666666666701"/>
    <n v="-119.793333333333"/>
    <n v="42.330543559085903"/>
    <m/>
    <m/>
    <m/>
    <n v="870.81818181818198"/>
    <n v="4.4816212643678197"/>
    <n v="0.24279241593417"/>
    <n v="127.533333333333"/>
    <n v="9.9425630190093894"/>
    <n v="33.42"/>
    <n v="2.6704244356780902"/>
    <m/>
    <m/>
  </r>
  <r>
    <x v="0"/>
    <x v="4"/>
    <x v="198"/>
    <d v="2017-02-17T00:00:00"/>
    <n v="0.24312500000000001"/>
    <n v="32"/>
    <n v="5059"/>
    <n v="-120.371875"/>
    <n v="29.576007956801501"/>
    <m/>
    <m/>
    <m/>
    <n v="734.66666666666697"/>
    <m/>
    <m/>
    <n v="135.75"/>
    <n v="9.6509651865633703"/>
    <n v="25.8774193548387"/>
    <n v="3.2301193748619399"/>
    <m/>
    <m/>
  </r>
  <r>
    <x v="0"/>
    <x v="2"/>
    <x v="199"/>
    <d v="2017-10-29T00:00:00"/>
    <m/>
    <n v="30"/>
    <n v="5030.5333333333301"/>
    <n v="-123.6"/>
    <n v="48.308679403882799"/>
    <m/>
    <m/>
    <m/>
    <m/>
    <m/>
    <m/>
    <n v="160"/>
    <n v="9.2383508504917504"/>
    <n v="34.046428571428599"/>
    <n v="4.2186769226055096"/>
    <m/>
    <m/>
  </r>
  <r>
    <x v="0"/>
    <x v="6"/>
    <x v="200"/>
    <d v="2018-02-21T00:00:00"/>
    <n v="5.51456310679612E-2"/>
    <n v="103"/>
    <n v="4962.9514563106804"/>
    <n v="-124.926213592233"/>
    <n v="30.0699456496809"/>
    <m/>
    <m/>
    <m/>
    <n v="835"/>
    <m/>
    <m/>
    <n v="120.932038834951"/>
    <n v="4.6408055726572099"/>
    <n v="31.942718446601901"/>
    <n v="2.2005933479586099"/>
    <m/>
    <m/>
  </r>
  <r>
    <x v="0"/>
    <x v="3"/>
    <x v="201"/>
    <d v="2017-10-03T00:00:00"/>
    <n v="0.30745762711864399"/>
    <n v="59"/>
    <n v="5352.1016949152499"/>
    <n v="-125.12203389830501"/>
    <n v="39.601279878528103"/>
    <n v="42"/>
    <n v="220.42857142857099"/>
    <n v="199.38095238095201"/>
    <n v="734.642857142857"/>
    <n v="2.87742711281774"/>
    <n v="0.246208791734147"/>
    <n v="114.084745762712"/>
    <n v="4.4843573913201604"/>
    <n v="30.704166666666701"/>
    <n v="2.67994746682484"/>
    <n v="-62.650943396226403"/>
    <n v="16.374841233376799"/>
  </r>
  <r>
    <x v="0"/>
    <x v="2"/>
    <x v="202"/>
    <d v="2017-08-12T00:00:00"/>
    <n v="0.81836257309941596"/>
    <n v="171"/>
    <n v="3958.78362573099"/>
    <n v="-129.08245614035101"/>
    <n v="20.361984675618299"/>
    <m/>
    <m/>
    <m/>
    <m/>
    <n v="2.6317872463768102"/>
    <n v="0.152062521189091"/>
    <n v="124.666666666667"/>
    <n v="4.1180632744579002"/>
    <n v="29.0587878787879"/>
    <n v="1.9650779635218001"/>
    <m/>
    <m/>
  </r>
  <r>
    <x v="0"/>
    <x v="1"/>
    <x v="203"/>
    <d v="2017-09-04T00:00:00"/>
    <n v="0.89285714285714302"/>
    <n v="28"/>
    <n v="3885.3928571428601"/>
    <n v="-130.03571428571399"/>
    <n v="55.9194106000717"/>
    <m/>
    <m/>
    <m/>
    <m/>
    <m/>
    <m/>
    <n v="122.607142857143"/>
    <n v="10.5916682946453"/>
    <n v="38.923076923076898"/>
    <n v="5.7197856541127603"/>
    <m/>
    <m/>
  </r>
  <r>
    <x v="0"/>
    <x v="3"/>
    <x v="204"/>
    <d v="2018-02-17T00:00:00"/>
    <n v="9.6413043478260907E-2"/>
    <n v="92"/>
    <n v="4891.8043478260897"/>
    <n v="-131.81739130434801"/>
    <n v="32.064394626936497"/>
    <n v="83"/>
    <n v="215.07228915662699"/>
    <n v="179.14457831325299"/>
    <n v="656.69879518072298"/>
    <n v="4.8788023906284996"/>
    <n v="0.14703250483507899"/>
    <n v="143.369565217391"/>
    <n v="5.7348591114362204"/>
    <n v="36.555056179775299"/>
    <n v="2.3757532063187701"/>
    <n v="-19.261956521739101"/>
    <n v="7.4007235545836698"/>
  </r>
  <r>
    <x v="0"/>
    <x v="2"/>
    <x v="205"/>
    <d v="2017-09-08T00:00:00"/>
    <n v="0.81760869565217398"/>
    <n v="46"/>
    <n v="4574.5217391304404"/>
    <n v="-140.991304347826"/>
    <n v="37.832899292164797"/>
    <m/>
    <m/>
    <m/>
    <m/>
    <m/>
    <m/>
    <n v="141.58695652173901"/>
    <n v="8.2650872782364608"/>
    <n v="44.347826086956502"/>
    <n v="5.5031644292679296"/>
    <m/>
    <m/>
  </r>
  <r>
    <x v="0"/>
    <x v="4"/>
    <x v="206"/>
    <d v="2017-12-12T00:00:00"/>
    <m/>
    <n v="40"/>
    <n v="4077.7750000000001"/>
    <n v="-175.08"/>
    <n v="30.9740733600349"/>
    <m/>
    <m/>
    <m/>
    <m/>
    <m/>
    <m/>
    <n v="134.875"/>
    <n v="8.8659668728088299"/>
    <n v="29.234999999999999"/>
    <n v="3.15993863539898"/>
    <m/>
    <m/>
  </r>
  <r>
    <x v="0"/>
    <x v="1"/>
    <x v="207"/>
    <d v="2017-07-15T00:00:00"/>
    <n v="0.44743589743589701"/>
    <n v="78"/>
    <n v="4448.9871794871797"/>
    <n v="-222.1"/>
    <n v="30.623701478447799"/>
    <m/>
    <m/>
    <m/>
    <n v="739.8"/>
    <n v="3.4232505366667501"/>
    <n v="0.18395462237069601"/>
    <n v="144.55128205128199"/>
    <n v="6.63469642224499"/>
    <n v="26.333766233766202"/>
    <n v="2.1804721236751599"/>
    <m/>
    <m/>
  </r>
  <r>
    <x v="1"/>
    <x v="1"/>
    <x v="208"/>
    <d v="2016-12-30T00:00:00"/>
    <n v="0.361684210526316"/>
    <n v="190"/>
    <n v="6486.2631578947403"/>
    <n v="315.22631578947397"/>
    <n v="28.125548523836201"/>
    <m/>
    <m/>
    <m/>
    <m/>
    <m/>
    <m/>
    <n v="134.052631578947"/>
    <n v="4.3223737563476696"/>
    <n v="42.057923497267801"/>
    <n v="2.43665343245336"/>
    <m/>
    <m/>
  </r>
  <r>
    <x v="1"/>
    <x v="2"/>
    <x v="61"/>
    <d v="2018-01-19T00:00:00"/>
    <n v="0.28818840579710198"/>
    <n v="138"/>
    <n v="6808.7463768115904"/>
    <n v="232.99347826086901"/>
    <n v="30.5293705140901"/>
    <m/>
    <m/>
    <m/>
    <m/>
    <m/>
    <m/>
    <n v="132.333333333333"/>
    <n v="4.9611772529137097"/>
    <n v="49.909629629629698"/>
    <n v="3.2396087012778798"/>
    <m/>
    <m/>
  </r>
  <r>
    <x v="1"/>
    <x v="5"/>
    <x v="39"/>
    <d v="2017-07-27T00:00:00"/>
    <m/>
    <n v="43"/>
    <n v="8764.3488372092997"/>
    <n v="177.672093023256"/>
    <n v="48.633942333576698"/>
    <m/>
    <m/>
    <m/>
    <m/>
    <m/>
    <m/>
    <n v="79.930232558139494"/>
    <n v="6.36255965723279"/>
    <n v="28.669444444444402"/>
    <n v="3.30067530234331"/>
    <m/>
    <m/>
  </r>
  <r>
    <x v="1"/>
    <x v="4"/>
    <x v="209"/>
    <d v="2017-03-19T00:00:00"/>
    <n v="0.15656249999999999"/>
    <n v="32"/>
    <n v="7697.15625"/>
    <n v="112.528125"/>
    <n v="45.603183081278999"/>
    <m/>
    <m/>
    <m/>
    <m/>
    <m/>
    <m/>
    <n v="121.34375"/>
    <n v="11.6982051089976"/>
    <n v="32.299999999999997"/>
    <n v="4.1100584722314197"/>
    <m/>
    <m/>
  </r>
  <r>
    <x v="1"/>
    <x v="4"/>
    <x v="23"/>
    <d v="2017-11-12T00:00:00"/>
    <n v="0.25539735099337701"/>
    <n v="302"/>
    <n v="6431.7880794701996"/>
    <n v="108.86655629139101"/>
    <n v="17.903577819701599"/>
    <m/>
    <m/>
    <m/>
    <m/>
    <m/>
    <m/>
    <n v="138.01986754966899"/>
    <n v="3.3162829360411399"/>
    <n v="47.756953642384097"/>
    <n v="2.11561398618199"/>
    <m/>
    <m/>
  </r>
  <r>
    <x v="1"/>
    <x v="3"/>
    <x v="210"/>
    <d v="2017-09-27T00:00:00"/>
    <n v="0.249859154929577"/>
    <n v="71"/>
    <n v="7261.2394366197204"/>
    <n v="96.209859154929703"/>
    <n v="31.359583631370398"/>
    <m/>
    <m/>
    <m/>
    <n v="873"/>
    <m/>
    <m/>
    <n v="129"/>
    <n v="7.31848078263479"/>
    <n v="48.694285714285698"/>
    <n v="3.8465525344746299"/>
    <m/>
    <m/>
  </r>
  <r>
    <x v="1"/>
    <x v="7"/>
    <x v="211"/>
    <d v="2017-05-15T00:00:00"/>
    <n v="0.181011235955056"/>
    <n v="89"/>
    <n v="5809.9325842696599"/>
    <n v="94.997752808988693"/>
    <n v="26.506108965792301"/>
    <m/>
    <m/>
    <m/>
    <m/>
    <m/>
    <m/>
    <n v="123.123595505618"/>
    <n v="5.6309469805742802"/>
    <n v="44.0431818181818"/>
    <n v="3.7217029883336101"/>
    <m/>
    <m/>
  </r>
  <r>
    <x v="1"/>
    <x v="1"/>
    <x v="175"/>
    <d v="2018-02-25T00:00:00"/>
    <n v="0.203369565217391"/>
    <n v="92"/>
    <n v="6380.0869565217399"/>
    <n v="78.767391304347896"/>
    <n v="30.6224712133486"/>
    <m/>
    <m/>
    <m/>
    <n v="831.25"/>
    <n v="3.12612244897959"/>
    <n v="0.21612888183947401"/>
    <n v="110.282608695652"/>
    <n v="4.4582076449385504"/>
    <n v="58.392857142857203"/>
    <n v="4.4961403048811697"/>
    <m/>
    <m/>
  </r>
  <r>
    <x v="1"/>
    <x v="3"/>
    <x v="212"/>
    <d v="2018-02-06T00:00:00"/>
    <n v="4.3478260869565201E-3"/>
    <n v="69"/>
    <n v="7296.1304347826099"/>
    <n v="70.265217391304304"/>
    <n v="29.968297957410599"/>
    <m/>
    <m/>
    <m/>
    <m/>
    <n v="2.6599433253968301"/>
    <n v="0.24894834814752001"/>
    <n v="113.304347826087"/>
    <n v="4.7201434961202997"/>
    <n v="77.279710144927506"/>
    <n v="4.9229470254761303"/>
    <m/>
    <m/>
  </r>
  <r>
    <x v="1"/>
    <x v="3"/>
    <x v="201"/>
    <d v="2017-10-03T00:00:00"/>
    <n v="0.15557939914163099"/>
    <n v="233"/>
    <n v="7203.2060085836902"/>
    <n v="57.783261802575097"/>
    <n v="18.5123402022733"/>
    <n v="109"/>
    <n v="236.55963302752301"/>
    <n v="225.50434782608701"/>
    <n v="840.08695652173901"/>
    <n v="2.8190744113202499"/>
    <n v="0.12669511082010301"/>
    <n v="118.896995708155"/>
    <n v="3.2604368679589402"/>
    <n v="44.094736842105299"/>
    <n v="2.2674257942617602"/>
    <n v="-16.777625570776301"/>
    <n v="8.1247538677095008"/>
  </r>
  <r>
    <x v="1"/>
    <x v="3"/>
    <x v="213"/>
    <d v="2018-02-10T00:00:00"/>
    <n v="0.23455555555555599"/>
    <n v="270"/>
    <n v="6119.2037037036998"/>
    <n v="54.490000000000101"/>
    <n v="18.3116912938738"/>
    <n v="164"/>
    <n v="259.34146341463401"/>
    <n v="221.70303030303"/>
    <n v="836.10909090909104"/>
    <n v="3.9312091730416299"/>
    <n v="0.105331482653181"/>
    <n v="135.99629629629601"/>
    <n v="3.7910214375295399"/>
    <n v="44.631111111111103"/>
    <n v="2.2329708000298298"/>
    <n v="20.951127819548802"/>
    <n v="6.5292903842497596"/>
  </r>
  <r>
    <x v="1"/>
    <x v="0"/>
    <x v="43"/>
    <d v="2017-10-30T00:00:00"/>
    <n v="1.00961538461538E-2"/>
    <n v="208"/>
    <n v="5775.1682692307704"/>
    <n v="49.25"/>
    <n v="22.119813057337598"/>
    <m/>
    <m/>
    <m/>
    <m/>
    <m/>
    <m/>
    <n v="123.947115384615"/>
    <n v="3.3490169576487201"/>
    <n v="50.788942307692302"/>
    <n v="2.29188442548719"/>
    <m/>
    <m/>
  </r>
  <r>
    <x v="1"/>
    <x v="2"/>
    <x v="96"/>
    <d v="2017-10-08T00:00:00"/>
    <n v="0.135331230283912"/>
    <n v="317"/>
    <n v="5227.8738170346996"/>
    <n v="49.241640378548901"/>
    <n v="19.3204841915339"/>
    <n v="281"/>
    <n v="189.597864768683"/>
    <n v="175.70818505338099"/>
    <n v="648.39857651245597"/>
    <n v="3.5291349326872998"/>
    <n v="5.7201640006323003E-2"/>
    <n v="126.952681388013"/>
    <n v="3.0586356221350601"/>
    <n v="41.056410256410302"/>
    <n v="1.91009088375988"/>
    <n v="4.4762658227847698"/>
    <n v="5.6478832505560401"/>
  </r>
  <r>
    <x v="1"/>
    <x v="2"/>
    <x v="55"/>
    <d v="2017-02-16T00:00:00"/>
    <m/>
    <n v="79"/>
    <n v="5683.0759493670903"/>
    <n v="38.484810126582303"/>
    <n v="31.0979325505917"/>
    <m/>
    <m/>
    <m/>
    <m/>
    <m/>
    <m/>
    <n v="112.379746835443"/>
    <n v="5.5484442233886302"/>
    <n v="38.874324324324299"/>
    <n v="3.23197651576942"/>
    <m/>
    <m/>
  </r>
  <r>
    <x v="1"/>
    <x v="1"/>
    <x v="214"/>
    <d v="2018-01-27T00:00:00"/>
    <m/>
    <n v="122"/>
    <n v="4832.99180327869"/>
    <n v="34.148360655737697"/>
    <n v="26.5099892273773"/>
    <m/>
    <m/>
    <m/>
    <m/>
    <m/>
    <m/>
    <n v="123.33606557377"/>
    <n v="4.4342218733660399"/>
    <n v="47.373770491803299"/>
    <n v="3.1619252107185201"/>
    <m/>
    <m/>
  </r>
  <r>
    <x v="1"/>
    <x v="1"/>
    <x v="215"/>
    <d v="2017-01-06T00:00:00"/>
    <m/>
    <n v="34"/>
    <n v="7978.8529411764703"/>
    <n v="31.794117647058801"/>
    <n v="49.849942910906201"/>
    <m/>
    <m/>
    <m/>
    <n v="979.33333333333303"/>
    <m/>
    <m/>
    <n v="98.5"/>
    <n v="10.656377334564199"/>
    <n v="56.103225806451597"/>
    <n v="6.3296698241888301"/>
    <m/>
    <m/>
  </r>
  <r>
    <x v="1"/>
    <x v="1"/>
    <x v="32"/>
    <d v="2017-06-14T00:00:00"/>
    <n v="2.7074074074074101E-2"/>
    <n v="270"/>
    <n v="5464.6407407407396"/>
    <n v="30.1474074074073"/>
    <n v="17.621058237837101"/>
    <m/>
    <m/>
    <m/>
    <n v="791.538461538462"/>
    <m/>
    <m/>
    <n v="119"/>
    <n v="3.2266061419661698"/>
    <n v="36.460370370370299"/>
    <n v="1.6031571922633301"/>
    <m/>
    <m/>
  </r>
  <r>
    <x v="1"/>
    <x v="4"/>
    <x v="216"/>
    <d v="2018-02-04T00:00:00"/>
    <n v="8.5365853658536606E-2"/>
    <n v="41"/>
    <n v="6296.4878048780502"/>
    <n v="29.9950000000001"/>
    <n v="45.4973384611813"/>
    <m/>
    <m/>
    <m/>
    <m/>
    <m/>
    <m/>
    <n v="94.878048780487802"/>
    <n v="6.3504556320068"/>
    <n v="38.788571428571402"/>
    <n v="5.8477357126657203"/>
    <m/>
    <m/>
  </r>
  <r>
    <x v="1"/>
    <x v="4"/>
    <x v="79"/>
    <d v="2018-02-28T00:00:00"/>
    <n v="4.7575757575757598E-2"/>
    <n v="33"/>
    <n v="8931.0303030303003"/>
    <n v="28.8424242424243"/>
    <n v="45.9300953175252"/>
    <m/>
    <m/>
    <m/>
    <m/>
    <m/>
    <m/>
    <n v="112.545454545455"/>
    <n v="8.17922938842222"/>
    <n v="47"/>
    <n v="5.2589379699164098"/>
    <m/>
    <m/>
  </r>
  <r>
    <x v="1"/>
    <x v="2"/>
    <x v="217"/>
    <d v="2016-11-30T00:00:00"/>
    <n v="2.8E-3"/>
    <n v="50"/>
    <n v="6821.4"/>
    <n v="28.593877551020402"/>
    <n v="32.574643143398397"/>
    <m/>
    <m/>
    <m/>
    <n v="879"/>
    <n v="3.1467187499999998"/>
    <n v="0.237252362340694"/>
    <n v="136.80000000000001"/>
    <n v="8.2297618186577406"/>
    <n v="60.093877551020398"/>
    <n v="5.0027368429446302"/>
    <m/>
    <m/>
  </r>
  <r>
    <x v="1"/>
    <x v="1"/>
    <x v="218"/>
    <d v="2017-09-18T00:00:00"/>
    <n v="0.09"/>
    <n v="36"/>
    <n v="4233.1666666666697"/>
    <n v="27.9861111111111"/>
    <n v="38.949519660582801"/>
    <m/>
    <m/>
    <m/>
    <m/>
    <m/>
    <m/>
    <n v="141.944444444444"/>
    <n v="9.6004252918728792"/>
    <n v="33.188235294117597"/>
    <n v="3.8474191287116799"/>
    <m/>
    <m/>
  </r>
  <r>
    <x v="1"/>
    <x v="0"/>
    <x v="50"/>
    <d v="2018-01-20T00:00:00"/>
    <n v="0.27691176470588202"/>
    <n v="136"/>
    <n v="5944.5073529411802"/>
    <n v="12.0389705882353"/>
    <n v="24.2778012407598"/>
    <n v="34"/>
    <n v="234.529411764706"/>
    <n v="204.32352941176501"/>
    <n v="754.14705882352905"/>
    <n v="4.14292307692308"/>
    <n v="0.28505321998681599"/>
    <n v="128.220588235294"/>
    <n v="4.6185154880481898"/>
    <n v="39.424242424242401"/>
    <n v="2.8524865520292"/>
    <n v="-9.4811965811965901"/>
    <n v="8.7012711968730407"/>
  </r>
  <r>
    <x v="1"/>
    <x v="1"/>
    <x v="219"/>
    <d v="2018-02-12T00:00:00"/>
    <n v="0.119473684210526"/>
    <n v="76"/>
    <n v="4423.28947368421"/>
    <n v="6.4026315789473802"/>
    <n v="35.008022988907499"/>
    <m/>
    <m/>
    <m/>
    <m/>
    <m/>
    <m/>
    <n v="130.56578947368399"/>
    <n v="5.9178390889680204"/>
    <n v="38.538157894736798"/>
    <n v="3.2373196445626302"/>
    <m/>
    <m/>
  </r>
  <r>
    <x v="1"/>
    <x v="1"/>
    <x v="49"/>
    <d v="2018-02-15T00:00:00"/>
    <n v="0.19390243902439"/>
    <n v="41"/>
    <n v="5810.4634146341496"/>
    <n v="3.5073170731707699"/>
    <n v="35.4439059384503"/>
    <n v="40"/>
    <n v="250.97499999999999"/>
    <n v="210.564102564103"/>
    <n v="772.65"/>
    <n v="4.5128061528258696"/>
    <n v="6.2630996760245999E-2"/>
    <n v="122.731707317073"/>
    <n v="7.57563684759499"/>
    <n v="34.9710526315789"/>
    <n v="4.2367035883809399"/>
    <n v="4.0731707317073003"/>
    <n v="17.349942020142901"/>
  </r>
  <r>
    <x v="1"/>
    <x v="5"/>
    <x v="220"/>
    <d v="2017-08-14T00:00:00"/>
    <n v="4.7500000000000001E-2"/>
    <n v="48"/>
    <n v="7700.8958333333303"/>
    <n v="-3.3148936170212502"/>
    <n v="33.9309190981987"/>
    <m/>
    <m/>
    <m/>
    <m/>
    <m/>
    <m/>
    <n v="98.8125"/>
    <n v="6.3021340701902302"/>
    <n v="68.018604651162804"/>
    <n v="4.0853630309049898"/>
    <m/>
    <m/>
  </r>
  <r>
    <x v="1"/>
    <x v="5"/>
    <x v="62"/>
    <d v="2018-01-30T00:00:00"/>
    <m/>
    <n v="35"/>
    <n v="6306.8571428571404"/>
    <n v="-3.4914285714285498"/>
    <n v="41.578644197488302"/>
    <m/>
    <m/>
    <m/>
    <m/>
    <m/>
    <m/>
    <n v="113.62857142857099"/>
    <n v="7.62195917757907"/>
    <n v="51.822857142857103"/>
    <n v="5.9236487814483398"/>
    <m/>
    <m/>
  </r>
  <r>
    <x v="1"/>
    <x v="1"/>
    <x v="221"/>
    <d v="2018-01-30T00:00:00"/>
    <n v="3.3235294117647099E-2"/>
    <n v="34"/>
    <n v="6877.6764705882397"/>
    <n v="-3.6352941176470699"/>
    <n v="37.241219013679299"/>
    <m/>
    <m/>
    <m/>
    <m/>
    <m/>
    <m/>
    <n v="122.61764705882401"/>
    <n v="10.710084433216901"/>
    <n v="49.28125"/>
    <n v="5.2851023838390603"/>
    <m/>
    <m/>
  </r>
  <r>
    <x v="1"/>
    <x v="2"/>
    <x v="117"/>
    <d v="2017-08-10T00:00:00"/>
    <n v="4.6456456456456498E-2"/>
    <n v="333"/>
    <n v="6006.1201201201202"/>
    <n v="-9.3000000000000203"/>
    <n v="17.988829940860299"/>
    <m/>
    <m/>
    <m/>
    <m/>
    <m/>
    <m/>
    <n v="107.981981981982"/>
    <n v="2.8953769239696898"/>
    <n v="31.4184563758389"/>
    <n v="1.49465270825728"/>
    <m/>
    <m/>
  </r>
  <r>
    <x v="1"/>
    <x v="1"/>
    <x v="207"/>
    <d v="2017-07-15T00:00:00"/>
    <n v="1.39130434782609E-2"/>
    <n v="46"/>
    <n v="5611.7173913043498"/>
    <n v="-18.869565217391301"/>
    <n v="47.346723036706997"/>
    <m/>
    <m/>
    <m/>
    <n v="801.38888888888903"/>
    <n v="3.7748612112370798"/>
    <n v="0.20330015224265699"/>
    <n v="143"/>
    <n v="9.2270867794110707"/>
    <n v="30.4177777777778"/>
    <n v="2.5631209055866702"/>
    <m/>
    <m/>
  </r>
  <r>
    <x v="1"/>
    <x v="2"/>
    <x v="159"/>
    <d v="2017-08-31T00:00:00"/>
    <n v="2.5409836065573801E-2"/>
    <n v="61"/>
    <n v="6513.7540983606596"/>
    <n v="-21.145901639344199"/>
    <n v="37.232556158663598"/>
    <m/>
    <m/>
    <m/>
    <n v="713.45833333333303"/>
    <n v="3.1688617805155301"/>
    <n v="0.20259706139612399"/>
    <n v="132.032786885246"/>
    <n v="7.8102835116118996"/>
    <n v="45.34"/>
    <n v="4.3624956574857396"/>
    <m/>
    <m/>
  </r>
  <r>
    <x v="1"/>
    <x v="1"/>
    <x v="222"/>
    <d v="2017-06-19T00:00:00"/>
    <n v="1.52427184466019E-2"/>
    <n v="103"/>
    <n v="4288.3398058252396"/>
    <n v="-23.5621359223301"/>
    <n v="34.661208983229997"/>
    <m/>
    <m/>
    <m/>
    <m/>
    <m/>
    <m/>
    <n v="157.33980582524299"/>
    <n v="6.6418186283718201"/>
    <n v="21.6666666666667"/>
    <n v="1.7148045883934599"/>
    <m/>
    <m/>
  </r>
  <r>
    <x v="1"/>
    <x v="5"/>
    <x v="67"/>
    <d v="2018-02-17T00:00:00"/>
    <m/>
    <n v="34"/>
    <n v="6667.8235294117603"/>
    <n v="-23.644117647058799"/>
    <n v="48.848325621906"/>
    <m/>
    <m/>
    <m/>
    <n v="906"/>
    <m/>
    <m/>
    <n v="105.64705882352899"/>
    <n v="8.1384939889450507"/>
    <n v="44.583870967741902"/>
    <n v="5.2622107802917997"/>
    <m/>
    <m/>
  </r>
  <r>
    <x v="1"/>
    <x v="2"/>
    <x v="223"/>
    <d v="2018-01-24T00:00:00"/>
    <n v="6.0294117647058804E-3"/>
    <n v="68"/>
    <n v="7224.4705882352901"/>
    <n v="-26.3735294117647"/>
    <n v="34.046463024848798"/>
    <m/>
    <m/>
    <m/>
    <m/>
    <m/>
    <m/>
    <n v="156.75"/>
    <n v="8.9245539061164401"/>
    <n v="75.371875000000003"/>
    <n v="5.4887454604773502"/>
    <m/>
    <m/>
  </r>
  <r>
    <x v="1"/>
    <x v="1"/>
    <x v="224"/>
    <d v="2018-01-23T00:00:00"/>
    <n v="0.17662162162162201"/>
    <n v="74"/>
    <n v="6556.22972972973"/>
    <n v="-31.858904109589002"/>
    <n v="29.007755276707801"/>
    <m/>
    <m/>
    <m/>
    <m/>
    <m/>
    <m/>
    <n v="117.351351351351"/>
    <n v="5.9442813462062301"/>
    <n v="33.4420289855072"/>
    <n v="2.6176790949192799"/>
    <m/>
    <m/>
  </r>
  <r>
    <x v="1"/>
    <x v="6"/>
    <x v="225"/>
    <d v="2018-02-21T00:00:00"/>
    <n v="0.22578947368421101"/>
    <n v="114"/>
    <n v="5970.1140350877204"/>
    <n v="-32.983333333333299"/>
    <n v="26.077413562030799"/>
    <m/>
    <m/>
    <m/>
    <m/>
    <m/>
    <m/>
    <n v="151.438596491228"/>
    <n v="5.4643135925744604"/>
    <n v="43.004424778761098"/>
    <n v="3.1924752981601001"/>
    <m/>
    <m/>
  </r>
  <r>
    <x v="1"/>
    <x v="2"/>
    <x v="226"/>
    <d v="2017-09-10T00:00:00"/>
    <n v="0.105"/>
    <n v="86"/>
    <n v="5139.1395348837204"/>
    <n v="-34.088372093023203"/>
    <n v="30.358532783604701"/>
    <m/>
    <m/>
    <m/>
    <m/>
    <n v="3.6250740740740701"/>
    <n v="0.44002612239837702"/>
    <n v="130.232558139535"/>
    <n v="5.9620247026510897"/>
    <n v="45.026506024096399"/>
    <n v="4.5467455121967202"/>
    <m/>
    <m/>
  </r>
  <r>
    <x v="1"/>
    <x v="2"/>
    <x v="80"/>
    <d v="2018-01-31T00:00:00"/>
    <n v="0.16855704697986601"/>
    <n v="298"/>
    <n v="4890.9261744966398"/>
    <n v="-34.533892617449702"/>
    <n v="16.930692284022001"/>
    <m/>
    <m/>
    <m/>
    <m/>
    <n v="4.7040430059523803"/>
    <n v="0.31013672239677798"/>
    <n v="110.795302013423"/>
    <n v="2.8173010491002102"/>
    <n v="23.5254237288135"/>
    <n v="1.17857697712898"/>
    <m/>
    <m/>
  </r>
  <r>
    <x v="1"/>
    <x v="1"/>
    <x v="227"/>
    <d v="2017-01-23T00:00:00"/>
    <n v="0.33953125000000001"/>
    <n v="128"/>
    <n v="7631.5390625"/>
    <n v="-36.452343749999997"/>
    <n v="24.412982292933702"/>
    <m/>
    <m/>
    <m/>
    <m/>
    <m/>
    <m/>
    <n v="123.8125"/>
    <n v="4.5827602689941003"/>
    <n v="42.985123966942098"/>
    <n v="3.0352106459858001"/>
    <m/>
    <m/>
  </r>
  <r>
    <x v="1"/>
    <x v="2"/>
    <x v="84"/>
    <d v="2018-01-24T00:00:00"/>
    <n v="4.1269841269841297E-2"/>
    <n v="63"/>
    <n v="5968.3650793650804"/>
    <n v="-38.326984126984101"/>
    <n v="37.003339216775402"/>
    <m/>
    <m/>
    <m/>
    <m/>
    <m/>
    <m/>
    <n v="108.095238095238"/>
    <n v="5.5259344924831204"/>
    <n v="46.4"/>
    <n v="3.5059622857989701"/>
    <m/>
    <m/>
  </r>
  <r>
    <x v="1"/>
    <x v="0"/>
    <x v="228"/>
    <d v="2017-09-18T00:00:00"/>
    <n v="1.38E-2"/>
    <n v="100"/>
    <n v="8316.93"/>
    <n v="-38.371000000000002"/>
    <n v="25.2408255677867"/>
    <m/>
    <m/>
    <m/>
    <m/>
    <n v="2.2623587570621502"/>
    <n v="0.18728008822901401"/>
    <n v="112.91"/>
    <n v="5.0192980112016201"/>
    <n v="48.641666666666701"/>
    <n v="3.1093095866082399"/>
    <m/>
    <m/>
  </r>
  <r>
    <x v="1"/>
    <x v="1"/>
    <x v="31"/>
    <d v="2018-01-14T00:00:00"/>
    <n v="4.9090909090909102E-2"/>
    <n v="44"/>
    <n v="6113.3636363636397"/>
    <n v="-40.377272727272697"/>
    <n v="41.035492148805503"/>
    <m/>
    <m/>
    <m/>
    <n v="703.4"/>
    <m/>
    <m/>
    <n v="132.70454545454501"/>
    <n v="7.0174638348795204"/>
    <n v="56.785714285714299"/>
    <n v="6.00349643713687"/>
    <m/>
    <m/>
  </r>
  <r>
    <x v="1"/>
    <x v="2"/>
    <x v="229"/>
    <d v="2017-01-20T00:00:00"/>
    <n v="9.4395161290322604E-2"/>
    <n v="744"/>
    <n v="4939.4126344085998"/>
    <n v="-40.796639784946301"/>
    <n v="10.866154301901"/>
    <m/>
    <m/>
    <m/>
    <m/>
    <n v="3.9598092485549099"/>
    <n v="0.20711014765425101"/>
    <n v="161.556451612903"/>
    <n v="2.2566898336880201"/>
    <n v="30.335142469470799"/>
    <n v="0.85217072894759405"/>
    <m/>
    <m/>
  </r>
  <r>
    <x v="1"/>
    <x v="1"/>
    <x v="73"/>
    <d v="2018-02-15T00:00:00"/>
    <n v="0.105769230769231"/>
    <n v="104"/>
    <n v="7865.7211538461497"/>
    <n v="-41.819230769230799"/>
    <n v="30.970927219807201"/>
    <n v="78"/>
    <n v="301.12820512820502"/>
    <n v="266.96249999999998"/>
    <n v="1008.6875"/>
    <n v="3.3141600638159101"/>
    <n v="0.101516501440773"/>
    <n v="130.375"/>
    <n v="5.2228205287544398"/>
    <n v="46.828846153846101"/>
    <n v="3.0562307569374898"/>
    <n v="-14.5728155339806"/>
    <n v="9.3561710537447293"/>
  </r>
  <r>
    <x v="1"/>
    <x v="1"/>
    <x v="74"/>
    <d v="2017-05-01T00:00:00"/>
    <m/>
    <n v="72"/>
    <n v="5556.0694444444398"/>
    <n v="-45.037500000000001"/>
    <n v="31.3831854467517"/>
    <m/>
    <m/>
    <m/>
    <m/>
    <n v="2.4233444444444401"/>
    <n v="0.29956088478384602"/>
    <n v="110.027777777778"/>
    <n v="7.3600391932211897"/>
    <n v="32.088571428571399"/>
    <n v="2.4300427646273599"/>
    <m/>
    <m/>
  </r>
  <r>
    <x v="1"/>
    <x v="1"/>
    <x v="230"/>
    <d v="2018-01-05T00:00:00"/>
    <m/>
    <n v="27"/>
    <n v="5129.4074074074097"/>
    <n v="-50.655555555555601"/>
    <n v="37.3609575506011"/>
    <m/>
    <m/>
    <m/>
    <m/>
    <m/>
    <m/>
    <n v="139"/>
    <n v="14.5841696951868"/>
    <n v="29.930769230769201"/>
    <n v="3.6583214697906699"/>
    <m/>
    <m/>
  </r>
  <r>
    <x v="1"/>
    <x v="2"/>
    <x v="34"/>
    <d v="2017-07-24T00:00:00"/>
    <n v="0.17795964125560501"/>
    <n v="446"/>
    <n v="4748.1367713004502"/>
    <n v="-52.267264573991"/>
    <n v="14.8075581142438"/>
    <m/>
    <m/>
    <m/>
    <m/>
    <m/>
    <m/>
    <n v="123.78923766816099"/>
    <n v="2.99169353423025"/>
    <n v="35.236258660508099"/>
    <n v="1.22188421316483"/>
    <m/>
    <m/>
  </r>
  <r>
    <x v="1"/>
    <x v="4"/>
    <x v="231"/>
    <d v="2018-02-02T00:00:00"/>
    <n v="0.15937499999999999"/>
    <n v="80"/>
    <n v="7402.8249999999998"/>
    <n v="-53.871249999999897"/>
    <n v="30.826480181168399"/>
    <m/>
    <m/>
    <m/>
    <n v="1046.5"/>
    <n v="2.6989857815442599"/>
    <n v="0.20651100241811499"/>
    <n v="118.65"/>
    <n v="4.9364986566737503"/>
    <n v="54.798666666666698"/>
    <n v="3.71885020171865"/>
    <m/>
    <m/>
  </r>
  <r>
    <x v="1"/>
    <x v="2"/>
    <x v="232"/>
    <d v="2018-02-09T00:00:00"/>
    <n v="5.6990291262135902E-2"/>
    <n v="103"/>
    <n v="5896.5339805825197"/>
    <n v="-59.0621359223301"/>
    <n v="21.6018488254043"/>
    <m/>
    <m/>
    <m/>
    <m/>
    <m/>
    <m/>
    <n v="151.81553398058301"/>
    <n v="6.32467191918788"/>
    <n v="60.040217391304303"/>
    <n v="4.4427243839453201"/>
    <m/>
    <m/>
  </r>
  <r>
    <x v="1"/>
    <x v="1"/>
    <x v="83"/>
    <d v="2017-04-18T00:00:00"/>
    <n v="0.194524590163934"/>
    <n v="610"/>
    <n v="6866.6344262295097"/>
    <n v="-60.135901639344198"/>
    <n v="12.217392874192599"/>
    <m/>
    <m/>
    <m/>
    <m/>
    <m/>
    <m/>
    <n v="102.99344262295099"/>
    <n v="1.68776649604224"/>
    <n v="46.215476190476203"/>
    <n v="1.3376026109581101"/>
    <m/>
    <m/>
  </r>
  <r>
    <x v="1"/>
    <x v="1"/>
    <x v="163"/>
    <d v="2017-06-15T00:00:00"/>
    <n v="4.5232558139534897E-2"/>
    <n v="86"/>
    <n v="6208.1744186046499"/>
    <n v="-60.345348837209301"/>
    <n v="35.016692273479897"/>
    <m/>
    <m/>
    <m/>
    <m/>
    <m/>
    <m/>
    <n v="128.33720930232599"/>
    <n v="6.5320971270268799"/>
    <n v="35.206024096385597"/>
    <n v="3.1121671445439998"/>
    <m/>
    <m/>
  </r>
  <r>
    <x v="1"/>
    <x v="2"/>
    <x v="233"/>
    <d v="2018-02-14T00:00:00"/>
    <n v="0.77553191489361695"/>
    <n v="47"/>
    <n v="5011.1276595744703"/>
    <n v="-64.465957446808503"/>
    <n v="36.192609586525599"/>
    <m/>
    <m/>
    <m/>
    <m/>
    <m/>
    <m/>
    <n v="119.42553191489399"/>
    <n v="12.039510374826"/>
    <n v="30.204255319148899"/>
    <n v="3.2147238124094302"/>
    <m/>
    <m/>
  </r>
  <r>
    <x v="1"/>
    <x v="2"/>
    <x v="17"/>
    <d v="2016-09-18T00:00:00"/>
    <n v="4.0983606557376998E-2"/>
    <n v="61"/>
    <n v="5035.2786885245896"/>
    <n v="-68.477049180327896"/>
    <n v="30.475298551812301"/>
    <m/>
    <m/>
    <m/>
    <m/>
    <m/>
    <m/>
    <n v="178.32786885245901"/>
    <n v="9.65363889349773"/>
    <n v="22.2409836065574"/>
    <n v="1.8530013713529601"/>
    <m/>
    <m/>
  </r>
  <r>
    <x v="1"/>
    <x v="4"/>
    <x v="234"/>
    <d v="2018-02-25T00:00:00"/>
    <n v="4.3064516129032303E-2"/>
    <n v="62"/>
    <n v="5968.7419354838703"/>
    <n v="-69.340983606557401"/>
    <n v="32.426207724856802"/>
    <m/>
    <m/>
    <m/>
    <m/>
    <m/>
    <m/>
    <n v="129.77419354838699"/>
    <n v="7.4493324441153899"/>
    <n v="41.0701754385965"/>
    <n v="3.4920021087508699"/>
    <m/>
    <m/>
  </r>
  <r>
    <x v="1"/>
    <x v="1"/>
    <x v="235"/>
    <d v="2016-10-04T00:00:00"/>
    <m/>
    <n v="26"/>
    <n v="5796.4615384615399"/>
    <n v="-72.8"/>
    <n v="51.147951007911303"/>
    <m/>
    <m/>
    <m/>
    <m/>
    <m/>
    <m/>
    <n v="115.30769230769199"/>
    <n v="13.424062119454801"/>
    <n v="37.340000000000003"/>
    <n v="4.3191357160123296"/>
    <m/>
    <m/>
  </r>
  <r>
    <x v="1"/>
    <x v="3"/>
    <x v="170"/>
    <d v="2017-12-17T00:00:00"/>
    <m/>
    <n v="149"/>
    <n v="6141.6241610738298"/>
    <n v="-74.227516778523494"/>
    <n v="25.883905841045699"/>
    <m/>
    <m/>
    <m/>
    <m/>
    <n v="3.0255805177241899"/>
    <n v="0.16384418139308499"/>
    <n v="108.375838926174"/>
    <n v="3.7836881096428501"/>
    <n v="48.523611111111101"/>
    <n v="2.8577759258107802"/>
    <m/>
    <m/>
  </r>
  <r>
    <x v="1"/>
    <x v="2"/>
    <x v="205"/>
    <d v="2017-09-08T00:00:00"/>
    <n v="5.41176470588235E-2"/>
    <n v="34"/>
    <n v="5347.5294117647099"/>
    <n v="-74.785294117646998"/>
    <n v="49.724311461390002"/>
    <m/>
    <m/>
    <m/>
    <m/>
    <m/>
    <m/>
    <n v="148.5"/>
    <n v="9.2172482273255198"/>
    <n v="45.032352941176498"/>
    <n v="6.0241858357580096"/>
    <m/>
    <m/>
  </r>
  <r>
    <x v="1"/>
    <x v="4"/>
    <x v="36"/>
    <d v="2017-01-07T00:00:00"/>
    <n v="1.7169811320754701E-2"/>
    <n v="53"/>
    <n v="5162.6037735849104"/>
    <n v="-76.469811320754701"/>
    <n v="52.1165871336785"/>
    <m/>
    <m/>
    <m/>
    <m/>
    <m/>
    <m/>
    <n v="103.698113207547"/>
    <n v="6.5849139777291796"/>
    <n v="35.563461538461503"/>
    <n v="5.19883676283672"/>
    <m/>
    <m/>
  </r>
  <r>
    <x v="1"/>
    <x v="2"/>
    <x v="69"/>
    <d v="2018-02-27T00:00:00"/>
    <m/>
    <n v="51"/>
    <n v="3661.25490196078"/>
    <n v="-77.835294117647095"/>
    <n v="40.047332664209698"/>
    <n v="49"/>
    <n v="157.69387755101999"/>
    <n v="122.428571428571"/>
    <n v="476.83673469387799"/>
    <n v="3.01360064085896"/>
    <n v="0.15104387486439"/>
    <n v="134.96078431372499"/>
    <n v="6.22278928596341"/>
    <n v="34.594117647058802"/>
    <n v="4.6178404355662499"/>
    <n v="31.901960784313701"/>
    <n v="15.0452813240293"/>
  </r>
  <r>
    <x v="1"/>
    <x v="1"/>
    <x v="56"/>
    <d v="2018-02-09T00:00:00"/>
    <n v="0.74"/>
    <n v="29"/>
    <n v="8098.2068965517201"/>
    <n v="-80.227586206896504"/>
    <n v="82.666551228615404"/>
    <m/>
    <m/>
    <m/>
    <m/>
    <m/>
    <m/>
    <n v="141.758620689655"/>
    <n v="12.457875342935999"/>
    <n v="40.542857142857102"/>
    <n v="5.8751571600535701"/>
    <m/>
    <m/>
  </r>
  <r>
    <x v="1"/>
    <x v="2"/>
    <x v="236"/>
    <d v="2016-12-19T00:00:00"/>
    <n v="0.105272727272727"/>
    <n v="55"/>
    <n v="4132.6909090909103"/>
    <n v="-81.047272727272698"/>
    <n v="41.100278768463703"/>
    <m/>
    <m/>
    <m/>
    <m/>
    <m/>
    <m/>
    <n v="159.363636363636"/>
    <n v="10.112044478055401"/>
    <n v="20.554545454545501"/>
    <n v="1.9050700000073699"/>
    <m/>
    <m/>
  </r>
  <r>
    <x v="1"/>
    <x v="8"/>
    <x v="237"/>
    <d v="2017-01-30T00:00:00"/>
    <m/>
    <n v="67"/>
    <n v="7557.86567164179"/>
    <n v="-81.267164179104498"/>
    <n v="34.096426993625201"/>
    <m/>
    <m/>
    <m/>
    <m/>
    <n v="3.53296153846154"/>
    <n v="0.45929532473719298"/>
    <n v="112.044776119403"/>
    <n v="6.5472721017681197"/>
    <n v="32.119999999999997"/>
    <n v="2.0471091549440898"/>
    <m/>
    <m/>
  </r>
  <r>
    <x v="1"/>
    <x v="2"/>
    <x v="238"/>
    <d v="2018-02-17T00:00:00"/>
    <n v="2.81818181818182E-2"/>
    <n v="44"/>
    <n v="4999.9318181818198"/>
    <n v="-81.645454545454598"/>
    <n v="32.848090109356498"/>
    <m/>
    <m/>
    <m/>
    <m/>
    <n v="2.9932874649859902"/>
    <n v="0.25359987448247701"/>
    <n v="130.81818181818201"/>
    <n v="9.4043685997694997"/>
    <n v="38.010526315789498"/>
    <n v="3.7781391655669498"/>
    <m/>
    <m/>
  </r>
  <r>
    <x v="1"/>
    <x v="2"/>
    <x v="239"/>
    <d v="2017-09-14T00:00:00"/>
    <n v="9.9141630901287605E-3"/>
    <n v="233"/>
    <n v="4540.5193133047196"/>
    <n v="-85.581974248927096"/>
    <n v="17.679709559060001"/>
    <m/>
    <m/>
    <m/>
    <m/>
    <m/>
    <m/>
    <n v="131.51072961373399"/>
    <n v="3.9349599372809201"/>
    <n v="32.924122807017604"/>
    <n v="1.6035062423317901"/>
    <m/>
    <m/>
  </r>
  <r>
    <x v="1"/>
    <x v="2"/>
    <x v="51"/>
    <d v="2017-01-16T00:00:00"/>
    <n v="4.4966442953020096E-3"/>
    <n v="447"/>
    <n v="4507.8568232662201"/>
    <n v="-86.747427293064803"/>
    <n v="14.326231667388701"/>
    <m/>
    <m/>
    <m/>
    <m/>
    <m/>
    <m/>
    <n v="182.85682326621901"/>
    <n v="3.76736512445828"/>
    <n v="17.292170022371401"/>
    <n v="0.70699271454758394"/>
    <m/>
    <m/>
  </r>
  <r>
    <x v="1"/>
    <x v="7"/>
    <x v="240"/>
    <d v="2018-01-29T00:00:00"/>
    <m/>
    <n v="53"/>
    <n v="3779.1886792452801"/>
    <n v="-87.256603773584899"/>
    <n v="25.976248013930601"/>
    <m/>
    <m/>
    <m/>
    <m/>
    <n v="3.6320890731292499"/>
    <n v="0.33977191395525302"/>
    <n v="138.50943396226401"/>
    <n v="9.4688252774366006"/>
    <n v="22.0150943396226"/>
    <n v="2.4635976681346401"/>
    <m/>
    <m/>
  </r>
  <r>
    <x v="1"/>
    <x v="2"/>
    <x v="241"/>
    <d v="2017-08-13T00:00:00"/>
    <n v="7.0731707317073199E-3"/>
    <n v="41"/>
    <n v="6193.0975609756097"/>
    <n v="-92.27"/>
    <n v="32.493419294310897"/>
    <m/>
    <m/>
    <m/>
    <m/>
    <m/>
    <m/>
    <n v="126.756097560976"/>
    <n v="9.9614366487509791"/>
    <n v="50.467500000000001"/>
    <n v="5.3862424316077098"/>
    <m/>
    <m/>
  </r>
  <r>
    <x v="1"/>
    <x v="2"/>
    <x v="242"/>
    <d v="2017-08-21T00:00:00"/>
    <m/>
    <n v="27"/>
    <n v="5035.3703703703704"/>
    <n v="-93.5"/>
    <n v="49.527021994990797"/>
    <m/>
    <m/>
    <m/>
    <m/>
    <m/>
    <m/>
    <n v="198.51851851851899"/>
    <n v="12.788479766195801"/>
    <n v="37.529629629629603"/>
    <n v="4.4665161819745904"/>
    <m/>
    <m/>
  </r>
  <r>
    <x v="1"/>
    <x v="7"/>
    <x v="243"/>
    <d v="2017-07-27T00:00:00"/>
    <n v="6.9603960396039596E-2"/>
    <n v="101"/>
    <n v="6651.7425742574296"/>
    <n v="-94.090099009900996"/>
    <n v="28.314459536104302"/>
    <m/>
    <m/>
    <m/>
    <m/>
    <m/>
    <m/>
    <n v="130.61386138613901"/>
    <n v="4.6150200389389298"/>
    <n v="45.252577319587601"/>
    <n v="2.50954196748381"/>
    <m/>
    <m/>
  </r>
  <r>
    <x v="1"/>
    <x v="2"/>
    <x v="87"/>
    <d v="2017-09-03T00:00:00"/>
    <n v="4.0322580645161303E-2"/>
    <n v="31"/>
    <n v="5558.4193548387102"/>
    <n v="-94.674193548387095"/>
    <n v="42.442246899603802"/>
    <m/>
    <m/>
    <m/>
    <n v="765.09090909090901"/>
    <n v="3.7747179063681302"/>
    <n v="0.22527535572250601"/>
    <n v="140.258064516129"/>
    <n v="12.085712505138099"/>
    <n v="37.9677419354839"/>
    <n v="4.3058884090659504"/>
    <m/>
    <m/>
  </r>
  <r>
    <x v="1"/>
    <x v="4"/>
    <x v="244"/>
    <d v="2017-04-30T00:00:00"/>
    <n v="3.51086956521739E-2"/>
    <n v="92"/>
    <n v="5370.1304347826099"/>
    <n v="-95.4"/>
    <n v="29.041752116252301"/>
    <m/>
    <m/>
    <m/>
    <m/>
    <n v="2.96637254901961"/>
    <n v="0.24437511036558601"/>
    <n v="139.53260869565199"/>
    <n v="6.5871614094430404"/>
    <n v="36.508139534883703"/>
    <n v="2.6150434078504201"/>
    <m/>
    <m/>
  </r>
  <r>
    <x v="1"/>
    <x v="6"/>
    <x v="172"/>
    <d v="2017-04-10T00:00:00"/>
    <m/>
    <n v="68"/>
    <n v="6493.8382352941198"/>
    <n v="-96.385294117647106"/>
    <n v="38.768847254004498"/>
    <m/>
    <m/>
    <m/>
    <m/>
    <n v="3.9290941502471202"/>
    <n v="0.163928487321018"/>
    <n v="116.514705882353"/>
    <n v="5.2249440829879399"/>
    <n v="51.419402985074598"/>
    <n v="4.3638311536344796"/>
    <m/>
    <m/>
  </r>
  <r>
    <x v="1"/>
    <x v="1"/>
    <x v="121"/>
    <d v="2017-12-20T00:00:00"/>
    <m/>
    <n v="145"/>
    <n v="4932.9793103448301"/>
    <n v="-100.52344827586199"/>
    <n v="27.148352828779501"/>
    <m/>
    <m/>
    <m/>
    <m/>
    <m/>
    <m/>
    <n v="109.53793103448299"/>
    <n v="4.6963752702574499"/>
    <n v="32.282269503546097"/>
    <n v="1.779616742003"/>
    <m/>
    <m/>
  </r>
  <r>
    <x v="1"/>
    <x v="3"/>
    <x v="245"/>
    <d v="2017-09-18T00:00:00"/>
    <m/>
    <n v="82"/>
    <n v="6071.4756097561003"/>
    <n v="-100.611111111111"/>
    <n v="27.336418637974901"/>
    <m/>
    <m/>
    <m/>
    <m/>
    <n v="2.87208695652174"/>
    <n v="0.332449212751393"/>
    <n v="120.57317073170699"/>
    <n v="5.8969120190464803"/>
    <n v="60.946249999999999"/>
    <n v="3.9235780879023001"/>
    <m/>
    <m/>
  </r>
  <r>
    <x v="1"/>
    <x v="4"/>
    <x v="206"/>
    <d v="2017-12-12T00:00:00"/>
    <m/>
    <n v="37"/>
    <n v="4965.72972972973"/>
    <n v="-102.82972972973"/>
    <n v="52.163598888707803"/>
    <m/>
    <m/>
    <m/>
    <m/>
    <m/>
    <m/>
    <n v="138.83783783783801"/>
    <n v="10.4760927252988"/>
    <n v="37.294444444444501"/>
    <n v="4.3863767172311299"/>
    <m/>
    <m/>
  </r>
  <r>
    <x v="1"/>
    <x v="1"/>
    <x v="141"/>
    <d v="2017-07-21T00:00:00"/>
    <n v="0.112666666666667"/>
    <n v="30"/>
    <n v="4552.2"/>
    <n v="-103.37666666666701"/>
    <n v="40.2616998582888"/>
    <m/>
    <m/>
    <m/>
    <n v="582.375"/>
    <n v="3.5461850108225099"/>
    <n v="0.38370592000458398"/>
    <n v="149.23333333333301"/>
    <n v="10.356594138306001"/>
    <n v="37.241379310344797"/>
    <n v="5.4339643360037"/>
    <m/>
    <m/>
  </r>
  <r>
    <x v="1"/>
    <x v="1"/>
    <x v="246"/>
    <d v="2017-10-24T00:00:00"/>
    <n v="0.35714285714285698"/>
    <n v="70"/>
    <n v="3704.4142857142901"/>
    <n v="-103.45"/>
    <n v="22.266146838441902"/>
    <m/>
    <m/>
    <m/>
    <m/>
    <n v="2.7653391025640999"/>
    <n v="0.28021582182759602"/>
    <n v="124.78571428571399"/>
    <n v="7.9202519162610203"/>
    <n v="28.608571428571398"/>
    <n v="3.2537939268895202"/>
    <m/>
    <m/>
  </r>
  <r>
    <x v="1"/>
    <x v="1"/>
    <x v="161"/>
    <d v="2017-09-04T00:00:00"/>
    <n v="7.2916666666666703E-3"/>
    <n v="96"/>
    <n v="6125.3958333333303"/>
    <n v="-103.546875"/>
    <n v="25.488103346030002"/>
    <m/>
    <m/>
    <m/>
    <m/>
    <m/>
    <m/>
    <n v="105.125"/>
    <n v="5.1878157270226799"/>
    <n v="35.35"/>
    <n v="2.3015483788695601"/>
    <m/>
    <m/>
  </r>
  <r>
    <x v="1"/>
    <x v="2"/>
    <x v="101"/>
    <d v="2017-12-30T00:00:00"/>
    <n v="1.22666666666667E-2"/>
    <n v="75"/>
    <n v="5314.5333333333301"/>
    <n v="-105.34666666666701"/>
    <n v="35.939946624381101"/>
    <m/>
    <m/>
    <m/>
    <m/>
    <m/>
    <m/>
    <n v="144.73333333333301"/>
    <n v="7.9274260692915997"/>
    <n v="34.238888888888901"/>
    <n v="3.1755937645202099"/>
    <m/>
    <m/>
  </r>
  <r>
    <x v="1"/>
    <x v="1"/>
    <x v="247"/>
    <d v="2018-03-01T00:00:00"/>
    <m/>
    <n v="26"/>
    <n v="4655.6538461538503"/>
    <n v="-105.476"/>
    <n v="43.263512833179199"/>
    <m/>
    <m/>
    <m/>
    <m/>
    <m/>
    <m/>
    <n v="106.115384615385"/>
    <n v="9.1905180105244995"/>
    <n v="38.853846153846199"/>
    <n v="4.9670025964256803"/>
    <m/>
    <m/>
  </r>
  <r>
    <x v="1"/>
    <x v="1"/>
    <x v="248"/>
    <d v="2017-08-22T00:00:00"/>
    <n v="0.127352941176471"/>
    <n v="204"/>
    <n v="4267.8284313725499"/>
    <n v="-106.08578431372599"/>
    <n v="19.7263700703203"/>
    <m/>
    <m/>
    <m/>
    <m/>
    <n v="4.0547769230769202"/>
    <n v="0.20458788166901201"/>
    <n v="161.225490196078"/>
    <n v="4.7141654841542397"/>
    <n v="25.750246305418699"/>
    <n v="1.7812666774355099"/>
    <m/>
    <m/>
  </r>
  <r>
    <x v="1"/>
    <x v="2"/>
    <x v="249"/>
    <d v="2017-09-03T00:00:00"/>
    <m/>
    <n v="81"/>
    <n v="3850.5555555555602"/>
    <n v="-107.14074074074099"/>
    <n v="24.519538680242398"/>
    <m/>
    <m/>
    <m/>
    <m/>
    <m/>
    <m/>
    <n v="133.90123456790101"/>
    <n v="7.04624505856789"/>
    <n v="27.986419753086398"/>
    <n v="2.5307423111270202"/>
    <m/>
    <m/>
  </r>
  <r>
    <x v="1"/>
    <x v="6"/>
    <x v="200"/>
    <d v="2018-02-21T00:00:00"/>
    <m/>
    <n v="121"/>
    <n v="6397.7272727272702"/>
    <n v="-108.03223140495901"/>
    <n v="31.224516931351399"/>
    <m/>
    <m/>
    <m/>
    <m/>
    <n v="3.9167287657920302"/>
    <n v="0.16330262848928101"/>
    <n v="113.305785123967"/>
    <n v="4.14550842228424"/>
    <n v="43.3613445378151"/>
    <n v="2.8202192095208298"/>
    <m/>
    <m/>
  </r>
  <r>
    <x v="1"/>
    <x v="2"/>
    <x v="103"/>
    <d v="2017-09-16T00:00:00"/>
    <m/>
    <n v="53"/>
    <n v="4710.1886792452797"/>
    <n v="-108.564150943396"/>
    <n v="30.315558701405699"/>
    <m/>
    <m/>
    <m/>
    <m/>
    <m/>
    <m/>
    <n v="166.60377358490601"/>
    <n v="11.7895288101986"/>
    <n v="27.994339622641501"/>
    <n v="2.66119702964343"/>
    <m/>
    <m/>
  </r>
  <r>
    <x v="1"/>
    <x v="0"/>
    <x v="41"/>
    <d v="2017-04-28T00:00:00"/>
    <n v="4.0819672131147497E-2"/>
    <n v="61"/>
    <n v="7183.5901639344302"/>
    <n v="-108.767213114754"/>
    <n v="42.909643516042301"/>
    <n v="59"/>
    <n v="289.25423728813598"/>
    <n v="248.93220338983099"/>
    <n v="931.16949152542395"/>
    <n v="2.7021039600563701"/>
    <n v="0.17602098997181101"/>
    <n v="128.90163934426201"/>
    <n v="6.4138130018709401"/>
    <n v="49.653448275861997"/>
    <n v="5.2679246138252998"/>
    <n v="-8.5018181818181802"/>
    <n v="14.1897218198944"/>
  </r>
  <r>
    <x v="1"/>
    <x v="1"/>
    <x v="114"/>
    <d v="2017-08-30T00:00:00"/>
    <m/>
    <n v="232"/>
    <n v="4016.5517241379298"/>
    <n v="-109.308620689655"/>
    <n v="19.290991644092799"/>
    <m/>
    <m/>
    <m/>
    <m/>
    <m/>
    <m/>
    <n v="130.64224137931001"/>
    <n v="4.1578455050439302"/>
    <n v="23.894782608695699"/>
    <n v="1.4063564622595699"/>
    <m/>
    <m/>
  </r>
  <r>
    <x v="1"/>
    <x v="2"/>
    <x v="250"/>
    <d v="2017-09-25T00:00:00"/>
    <n v="0.1681220657277"/>
    <n v="213"/>
    <n v="7222.0516431924898"/>
    <n v="-109.38826291079801"/>
    <n v="17.813561287215901"/>
    <m/>
    <m/>
    <m/>
    <m/>
    <m/>
    <m/>
    <n v="132.93896713615001"/>
    <n v="4.10649224499097"/>
    <n v="44.954929577464803"/>
    <n v="2.3673063061303599"/>
    <m/>
    <m/>
  </r>
  <r>
    <x v="1"/>
    <x v="3"/>
    <x v="251"/>
    <d v="2017-03-20T00:00:00"/>
    <m/>
    <n v="223"/>
    <n v="5453.9237668161404"/>
    <n v="-110.312107623318"/>
    <n v="18.378600885123799"/>
    <m/>
    <m/>
    <m/>
    <m/>
    <n v="3.1990954692556599"/>
    <n v="0.15246693826343399"/>
    <n v="111"/>
    <n v="3.52156872563048"/>
    <n v="46.406818181818203"/>
    <n v="2.1741789161849998"/>
    <m/>
    <m/>
  </r>
  <r>
    <x v="1"/>
    <x v="2"/>
    <x v="252"/>
    <d v="2017-01-10T00:00:00"/>
    <m/>
    <n v="62"/>
    <n v="3979.6774193548399"/>
    <n v="-111.00322580645199"/>
    <n v="32.320823664420999"/>
    <m/>
    <m/>
    <m/>
    <m/>
    <m/>
    <m/>
    <n v="135.41935483871001"/>
    <n v="8.0513801000934109"/>
    <n v="25.166129032257999"/>
    <n v="2.6198909068042799"/>
    <m/>
    <m/>
  </r>
  <r>
    <x v="1"/>
    <x v="3"/>
    <x v="196"/>
    <d v="2017-07-04T00:00:00"/>
    <n v="2.1632653061224499E-2"/>
    <n v="98"/>
    <n v="7384.0408163265301"/>
    <n v="-112.25612244897999"/>
    <n v="27.113331164548399"/>
    <n v="74"/>
    <n v="267.02702702702697"/>
    <n v="262.09333333333302"/>
    <n v="955.84"/>
    <n v="3.7172333320625301"/>
    <n v="0.144899873840941"/>
    <n v="119.102040816327"/>
    <n v="6.1992902174076496"/>
    <n v="50.784090909090899"/>
    <n v="3.0828578044290702"/>
    <n v="-40.096551724137903"/>
    <n v="8.4862617483225193"/>
  </r>
  <r>
    <x v="1"/>
    <x v="4"/>
    <x v="253"/>
    <d v="2018-01-31T00:00:00"/>
    <m/>
    <n v="175"/>
    <n v="4813.3885714285698"/>
    <n v="-113.018857142857"/>
    <n v="19.3226030874362"/>
    <m/>
    <m/>
    <m/>
    <m/>
    <m/>
    <m/>
    <n v="161.02857142857101"/>
    <n v="5.4072045144886101"/>
    <n v="32.917647058823498"/>
    <n v="1.8428364525102101"/>
    <m/>
    <m/>
  </r>
  <r>
    <x v="1"/>
    <x v="2"/>
    <x v="178"/>
    <d v="2016-11-16T00:00:00"/>
    <n v="0.13012422360248399"/>
    <n v="161"/>
    <n v="4272.8881987577597"/>
    <n v="-114.69751552795"/>
    <n v="22.442334938168699"/>
    <m/>
    <m/>
    <m/>
    <m/>
    <n v="4.0484992753623201"/>
    <n v="0.15228395627715799"/>
    <n v="156.080745341615"/>
    <n v="4.9869470548828696"/>
    <n v="27.765838509316801"/>
    <n v="1.83888027670156"/>
    <m/>
    <m/>
  </r>
  <r>
    <x v="1"/>
    <x v="2"/>
    <x v="254"/>
    <d v="2018-02-13T00:00:00"/>
    <n v="1.1875E-2"/>
    <n v="96"/>
    <n v="4248.9895833333303"/>
    <n v="-115.26666666666701"/>
    <n v="24.445831079424199"/>
    <m/>
    <m/>
    <m/>
    <m/>
    <m/>
    <m/>
    <n v="127.75"/>
    <n v="7.1921619129755499"/>
    <n v="23.294623655913998"/>
    <n v="1.4783076680641301"/>
    <m/>
    <m/>
  </r>
  <r>
    <x v="1"/>
    <x v="2"/>
    <x v="47"/>
    <d v="2017-06-25T00:00:00"/>
    <n v="0.51020408163265296"/>
    <n v="49"/>
    <n v="5828.8775510204096"/>
    <n v="-115.608163265306"/>
    <n v="41.0977930739652"/>
    <m/>
    <m/>
    <m/>
    <m/>
    <m/>
    <m/>
    <n v="114.08163265306101"/>
    <n v="5.7661217892692198"/>
    <n v="51.65"/>
    <n v="6.0465181059576398"/>
    <m/>
    <m/>
  </r>
  <r>
    <x v="1"/>
    <x v="2"/>
    <x v="77"/>
    <d v="2017-07-15T00:00:00"/>
    <n v="7.0542635658914698E-3"/>
    <n v="129"/>
    <n v="6663.0775193798499"/>
    <n v="-115.741085271318"/>
    <n v="25.063932028440099"/>
    <n v="36"/>
    <n v="300.33333333333297"/>
    <n v="230.666666666667"/>
    <n v="893.5"/>
    <n v="2.3161353775688198"/>
    <n v="0.13023785549296801"/>
    <n v="90.379844961240295"/>
    <n v="3.6988958682547501"/>
    <n v="58.243089430894301"/>
    <n v="2.76245898368582"/>
    <n v="-23.0556451612903"/>
    <n v="7.5248073254471404"/>
  </r>
  <r>
    <x v="1"/>
    <x v="5"/>
    <x v="139"/>
    <d v="2017-10-31T00:00:00"/>
    <n v="3.5862068965517198E-2"/>
    <n v="29"/>
    <n v="6006.0344827586196"/>
    <n v="-115.851724137931"/>
    <n v="53.5910508347582"/>
    <m/>
    <m/>
    <m/>
    <m/>
    <m/>
    <m/>
    <n v="115.413793103448"/>
    <n v="13.6212414928432"/>
    <n v="48.629629629629598"/>
    <n v="7.4310962384607402"/>
    <m/>
    <m/>
  </r>
  <r>
    <x v="1"/>
    <x v="7"/>
    <x v="65"/>
    <d v="2017-03-06T00:00:00"/>
    <m/>
    <n v="33"/>
    <n v="2960.0909090909099"/>
    <n v="-118.1"/>
    <n v="25.1886703282096"/>
    <m/>
    <m/>
    <m/>
    <m/>
    <m/>
    <m/>
    <n v="140.21212121212099"/>
    <n v="11.0847080694256"/>
    <n v="13.527586206896499"/>
    <n v="2.1612570265406998"/>
    <m/>
    <m/>
  </r>
  <r>
    <x v="1"/>
    <x v="2"/>
    <x v="255"/>
    <d v="2017-09-17T00:00:00"/>
    <n v="3.4397163120567398E-2"/>
    <n v="141"/>
    <n v="5575.1134751773097"/>
    <n v="-121.129078014184"/>
    <n v="22.937616413801798"/>
    <m/>
    <m/>
    <m/>
    <m/>
    <m/>
    <m/>
    <n v="112.48226950354599"/>
    <n v="4.0733348775926999"/>
    <n v="37.020895522388102"/>
    <n v="2.3305341400369501"/>
    <m/>
    <m/>
  </r>
  <r>
    <x v="1"/>
    <x v="1"/>
    <x v="256"/>
    <d v="2018-01-24T00:00:00"/>
    <n v="1.1538461538461501E-3"/>
    <n v="208"/>
    <n v="4866.3125"/>
    <n v="-122.005769230769"/>
    <n v="20.312479947722899"/>
    <m/>
    <m/>
    <m/>
    <m/>
    <m/>
    <m/>
    <n v="118.399038461538"/>
    <n v="4.3945695724646097"/>
    <n v="28.916346153846199"/>
    <n v="1.5499192660004599"/>
    <m/>
    <m/>
  </r>
  <r>
    <x v="1"/>
    <x v="4"/>
    <x v="182"/>
    <d v="2017-04-21T00:00:00"/>
    <m/>
    <n v="67"/>
    <n v="4800.9701492537297"/>
    <n v="-122.08805970149299"/>
    <n v="32.136836738270297"/>
    <m/>
    <m/>
    <m/>
    <m/>
    <n v="4.5039432432432402"/>
    <n v="0.29870918824334702"/>
    <n v="169.98507462686601"/>
    <n v="8.8628040475062306"/>
    <n v="28.536923076923099"/>
    <n v="2.3179022856706402"/>
    <m/>
    <m/>
  </r>
  <r>
    <x v="1"/>
    <x v="1"/>
    <x v="257"/>
    <d v="2016-12-05T00:00:00"/>
    <m/>
    <n v="55"/>
    <n v="3081.5636363636399"/>
    <n v="-122.71272727272699"/>
    <n v="32.2085343328284"/>
    <m/>
    <m/>
    <m/>
    <m/>
    <m/>
    <m/>
    <n v="166.81818181818201"/>
    <n v="10.983798626250101"/>
    <n v="19.592452830188702"/>
    <n v="1.03996988714012"/>
    <m/>
    <m/>
  </r>
  <r>
    <x v="1"/>
    <x v="5"/>
    <x v="258"/>
    <d v="2016-09-20T00:00:00"/>
    <m/>
    <n v="90"/>
    <n v="5752.1333333333296"/>
    <n v="-124.697777777778"/>
    <n v="27.4339262057151"/>
    <m/>
    <m/>
    <m/>
    <n v="667.82352941176498"/>
    <n v="3.9099931506849299"/>
    <n v="0.24099412737668899"/>
    <n v="120.911111111111"/>
    <n v="4.6711226570830098"/>
    <n v="66.516853932584297"/>
    <n v="3.65711601377228"/>
    <m/>
    <m/>
  </r>
  <r>
    <x v="1"/>
    <x v="4"/>
    <x v="259"/>
    <d v="2017-03-27T00:00:00"/>
    <n v="6.25E-2"/>
    <n v="28"/>
    <n v="6717.9642857142899"/>
    <n v="-125.248148148148"/>
    <n v="75.307084219406505"/>
    <m/>
    <m/>
    <m/>
    <m/>
    <m/>
    <m/>
    <n v="112.53571428571399"/>
    <n v="11.243749838503099"/>
    <n v="43.257142857142902"/>
    <n v="6.1822485005905197"/>
    <m/>
    <m/>
  </r>
  <r>
    <x v="1"/>
    <x v="1"/>
    <x v="11"/>
    <d v="2018-02-18T00:00:00"/>
    <m/>
    <n v="137"/>
    <n v="4208.1751824817502"/>
    <n v="-125.823357664234"/>
    <n v="22.8643347844177"/>
    <m/>
    <m/>
    <m/>
    <m/>
    <m/>
    <m/>
    <n v="119.700729927007"/>
    <n v="6.0708865833280399"/>
    <n v="21.534586466165401"/>
    <n v="1.5737342142114401"/>
    <m/>
    <m/>
  </r>
  <r>
    <x v="1"/>
    <x v="1"/>
    <x v="38"/>
    <d v="2018-01-31T00:00:00"/>
    <n v="5.5555555555555601E-3"/>
    <n v="90"/>
    <n v="6987.3555555555604"/>
    <n v="-126.712222222222"/>
    <n v="27.5154376747202"/>
    <m/>
    <m/>
    <m/>
    <m/>
    <n v="2.0448518518518499"/>
    <n v="0.44027035434019002"/>
    <n v="103"/>
    <n v="4.3545719799527101"/>
    <n v="46.3079545454545"/>
    <n v="4.01372977443308"/>
    <m/>
    <m/>
  </r>
  <r>
    <x v="1"/>
    <x v="3"/>
    <x v="260"/>
    <d v="2017-09-11T00:00:00"/>
    <m/>
    <n v="31"/>
    <n v="6643.3225806451601"/>
    <n v="-127.338709677419"/>
    <n v="38.1986113234667"/>
    <m/>
    <m/>
    <m/>
    <m/>
    <m/>
    <m/>
    <n v="136.935483870968"/>
    <n v="11.580381582647499"/>
    <n v="53.683870967742003"/>
    <n v="5.4260881110328798"/>
    <m/>
    <m/>
  </r>
  <r>
    <x v="1"/>
    <x v="2"/>
    <x v="261"/>
    <d v="2018-01-25T00:00:00"/>
    <m/>
    <n v="44"/>
    <n v="4144.2272727272702"/>
    <n v="-128.24318181818199"/>
    <n v="29.8390599182469"/>
    <m/>
    <m/>
    <m/>
    <m/>
    <m/>
    <m/>
    <n v="137.06818181818201"/>
    <n v="11.1441827621797"/>
    <n v="17.965909090909101"/>
    <n v="2.1843982223688401"/>
    <m/>
    <m/>
  </r>
  <r>
    <x v="1"/>
    <x v="2"/>
    <x v="124"/>
    <d v="2017-01-23T00:00:00"/>
    <m/>
    <n v="51"/>
    <n v="5188.4313725490201"/>
    <n v="-128.86470588235301"/>
    <n v="39.950817098667798"/>
    <m/>
    <m/>
    <m/>
    <m/>
    <m/>
    <m/>
    <n v="171.529411764706"/>
    <n v="11.4878060821601"/>
    <n v="26.9714285714286"/>
    <n v="2.7625748366136902"/>
    <m/>
    <m/>
  </r>
  <r>
    <x v="1"/>
    <x v="2"/>
    <x v="262"/>
    <d v="2018-02-11T00:00:00"/>
    <m/>
    <n v="84"/>
    <n v="4132.2738095238101"/>
    <n v="-129.76071428571399"/>
    <n v="23.348530049510799"/>
    <m/>
    <m/>
    <m/>
    <m/>
    <m/>
    <m/>
    <n v="116.369047619048"/>
    <n v="5.9845560407237004"/>
    <n v="43.987654320987701"/>
    <n v="3.0273752957343101"/>
    <m/>
    <m/>
  </r>
  <r>
    <x v="1"/>
    <x v="4"/>
    <x v="263"/>
    <d v="2016-10-20T00:00:00"/>
    <m/>
    <n v="70"/>
    <n v="5306.9857142857099"/>
    <n v="-129.814492753623"/>
    <n v="27.8201072716782"/>
    <m/>
    <m/>
    <m/>
    <m/>
    <n v="2.9606868686868699"/>
    <n v="0.360937961287007"/>
    <n v="145.98571428571401"/>
    <n v="7.9845215908039"/>
    <n v="31.594117647058798"/>
    <n v="2.7738437801610401"/>
    <m/>
    <m/>
  </r>
  <r>
    <x v="1"/>
    <x v="2"/>
    <x v="264"/>
    <d v="2017-09-08T00:00:00"/>
    <n v="6.4285714285714302E-3"/>
    <n v="112"/>
    <n v="4905.3482142857101"/>
    <n v="-130.115315315315"/>
    <n v="30.241363573071901"/>
    <m/>
    <m/>
    <m/>
    <m/>
    <m/>
    <m/>
    <n v="148.330357142857"/>
    <n v="5.4394761071817603"/>
    <n v="34.863963963963997"/>
    <n v="2.07826976829279"/>
    <m/>
    <m/>
  </r>
  <r>
    <x v="1"/>
    <x v="2"/>
    <x v="265"/>
    <d v="2017-09-18T00:00:00"/>
    <m/>
    <n v="48"/>
    <n v="5703.7916666666697"/>
    <n v="-130.32083333333301"/>
    <n v="35.129242375026699"/>
    <m/>
    <m/>
    <m/>
    <m/>
    <m/>
    <m/>
    <n v="159.916666666667"/>
    <n v="12.4688915506224"/>
    <n v="43.116666666666703"/>
    <n v="3.96119512077731"/>
    <m/>
    <m/>
  </r>
  <r>
    <x v="1"/>
    <x v="4"/>
    <x v="266"/>
    <d v="2017-05-10T00:00:00"/>
    <m/>
    <n v="111"/>
    <n v="2695.9549549549602"/>
    <n v="-130.39369369369399"/>
    <n v="20.8582236615431"/>
    <m/>
    <m/>
    <m/>
    <m/>
    <m/>
    <m/>
    <n v="97.585585585585605"/>
    <n v="5.3455143727857504"/>
    <n v="18.838738738738702"/>
    <n v="1.2404255241786399"/>
    <m/>
    <m/>
  </r>
  <r>
    <x v="1"/>
    <x v="2"/>
    <x v="267"/>
    <d v="2017-09-04T00:00:00"/>
    <m/>
    <n v="31"/>
    <n v="4114.0322580645197"/>
    <n v="-130.51612903225799"/>
    <n v="39.336128048183703"/>
    <m/>
    <m/>
    <m/>
    <m/>
    <m/>
    <m/>
    <n v="203.09677419354799"/>
    <n v="15.3061485177963"/>
    <n v="27.490322580645199"/>
    <n v="3.2282701344601801"/>
    <m/>
    <m/>
  </r>
  <r>
    <x v="1"/>
    <x v="4"/>
    <x v="268"/>
    <d v="2017-06-30T00:00:00"/>
    <m/>
    <n v="49"/>
    <n v="5875.3877551020396"/>
    <n v="-132.96530612244899"/>
    <n v="32.8246361652254"/>
    <m/>
    <m/>
    <m/>
    <m/>
    <m/>
    <m/>
    <n v="109.65306122449"/>
    <n v="9.7949014494842697"/>
    <n v="33.326190476190497"/>
    <n v="2.2242880068297102"/>
    <m/>
    <m/>
  </r>
  <r>
    <x v="1"/>
    <x v="2"/>
    <x v="269"/>
    <d v="2018-02-02T00:00:00"/>
    <m/>
    <n v="72"/>
    <n v="4519.5833333333303"/>
    <n v="-133.5625"/>
    <n v="36.155668988282102"/>
    <m/>
    <m/>
    <m/>
    <m/>
    <m/>
    <m/>
    <n v="136.027777777778"/>
    <n v="6.10337307079004"/>
    <n v="36.299999999999997"/>
    <n v="3.4245591882464002"/>
    <m/>
    <m/>
  </r>
  <r>
    <x v="1"/>
    <x v="2"/>
    <x v="71"/>
    <d v="2018-02-20T00:00:00"/>
    <m/>
    <n v="34"/>
    <n v="4480.2058823529396"/>
    <n v="-133.726470588235"/>
    <n v="36.3965523794867"/>
    <m/>
    <m/>
    <m/>
    <m/>
    <m/>
    <m/>
    <n v="110.558823529412"/>
    <n v="8.8584824628437797"/>
    <n v="33.2558823529412"/>
    <n v="4.2647044378877599"/>
    <m/>
    <m/>
  </r>
  <r>
    <x v="1"/>
    <x v="1"/>
    <x v="174"/>
    <d v="2017-10-14T00:00:00"/>
    <n v="7.7586206896551697E-3"/>
    <n v="116"/>
    <n v="3400.5"/>
    <n v="-134.40258620689701"/>
    <n v="19.834567090460499"/>
    <m/>
    <m/>
    <m/>
    <m/>
    <n v="4.5902692307692297"/>
    <n v="0.56590684761497201"/>
    <n v="132.37931034482801"/>
    <n v="4.96797321821622"/>
    <n v="18.795689655172399"/>
    <n v="1.57465371469465"/>
    <m/>
    <m/>
  </r>
  <r>
    <x v="1"/>
    <x v="1"/>
    <x v="270"/>
    <d v="2017-08-28T00:00:00"/>
    <m/>
    <n v="56"/>
    <n v="2870.75"/>
    <n v="-134.705357142857"/>
    <n v="32.261709182068003"/>
    <m/>
    <m/>
    <m/>
    <m/>
    <m/>
    <m/>
    <n v="125.178571428571"/>
    <n v="8.4122324022145403"/>
    <n v="24.124528301886802"/>
    <n v="1.7271731345532899"/>
    <m/>
    <m/>
  </r>
  <r>
    <x v="1"/>
    <x v="2"/>
    <x v="271"/>
    <d v="2017-05-22T00:00:00"/>
    <m/>
    <n v="59"/>
    <n v="3589.6610169491501"/>
    <n v="-136.906779661017"/>
    <n v="34.119619642679403"/>
    <m/>
    <m/>
    <m/>
    <m/>
    <m/>
    <m/>
    <n v="149.93220338983099"/>
    <n v="8.7629628253874898"/>
    <n v="18.586440677966099"/>
    <n v="1.93252553017133"/>
    <m/>
    <m/>
  </r>
  <r>
    <x v="1"/>
    <x v="1"/>
    <x v="272"/>
    <d v="2018-01-09T00:00:00"/>
    <m/>
    <n v="50"/>
    <n v="5439.32"/>
    <n v="-137.274"/>
    <n v="32.124775842623002"/>
    <m/>
    <m/>
    <m/>
    <m/>
    <m/>
    <m/>
    <n v="99.68"/>
    <n v="6.6648906477855103"/>
    <n v="42.886046511627903"/>
    <n v="4.6164645658159902"/>
    <m/>
    <m/>
  </r>
  <r>
    <x v="1"/>
    <x v="1"/>
    <x v="273"/>
    <d v="2016-12-20T00:00:00"/>
    <n v="0.47169811320754701"/>
    <n v="53"/>
    <n v="3999.5471698113201"/>
    <n v="-137.316981132075"/>
    <n v="34.565939040760703"/>
    <m/>
    <m/>
    <m/>
    <m/>
    <m/>
    <m/>
    <n v="104.20754716981099"/>
    <n v="7.90814274600978"/>
    <n v="33.643137254902001"/>
    <n v="3.57590658177531"/>
    <m/>
    <m/>
  </r>
  <r>
    <x v="1"/>
    <x v="7"/>
    <x v="274"/>
    <d v="2017-02-10T00:00:00"/>
    <n v="0.15625"/>
    <n v="160"/>
    <n v="3951.7375000000002"/>
    <n v="-138.27437499999999"/>
    <n v="19.754138692362702"/>
    <m/>
    <m/>
    <m/>
    <m/>
    <n v="3.0544970238095202"/>
    <n v="0.22311553093035699"/>
    <n v="134.28125"/>
    <n v="4.9360706423631502"/>
    <n v="20.209375000000001"/>
    <n v="1.3090174062518301"/>
    <m/>
    <m/>
  </r>
  <r>
    <x v="1"/>
    <x v="2"/>
    <x v="195"/>
    <d v="2018-01-26T00:00:00"/>
    <n v="0.10150000000000001"/>
    <n v="40"/>
    <n v="5124.7250000000004"/>
    <n v="-138.5"/>
    <n v="45.239936974269703"/>
    <m/>
    <m/>
    <m/>
    <m/>
    <m/>
    <m/>
    <n v="114.625"/>
    <n v="10.507060355194101"/>
    <n v="37.375"/>
    <n v="5.6299721614286504"/>
    <m/>
    <m/>
  </r>
  <r>
    <x v="1"/>
    <x v="8"/>
    <x v="155"/>
    <d v="2017-05-23T00:00:00"/>
    <m/>
    <n v="26"/>
    <n v="6195.0384615384601"/>
    <n v="-138.592307692308"/>
    <n v="62.9090733147886"/>
    <m/>
    <m/>
    <m/>
    <m/>
    <m/>
    <m/>
    <n v="117.153846153846"/>
    <n v="12.971411441816899"/>
    <n v="36.56"/>
    <n v="4.07027026129715"/>
    <m/>
    <m/>
  </r>
  <r>
    <x v="1"/>
    <x v="0"/>
    <x v="275"/>
    <d v="2018-01-06T00:00:00"/>
    <m/>
    <n v="34"/>
    <n v="5955.7352941176496"/>
    <n v="-139.05000000000001"/>
    <n v="48.321288852098903"/>
    <m/>
    <m/>
    <m/>
    <m/>
    <m/>
    <m/>
    <n v="110.61764705882401"/>
    <n v="9.0937888644207998"/>
    <n v="37.315151515151499"/>
    <n v="5.3643236483992096"/>
    <m/>
    <m/>
  </r>
  <r>
    <x v="1"/>
    <x v="7"/>
    <x v="82"/>
    <d v="2017-05-30T00:00:00"/>
    <m/>
    <n v="297"/>
    <n v="4707.78114478114"/>
    <n v="-139.20370370370401"/>
    <n v="17.636659876849698"/>
    <m/>
    <m/>
    <m/>
    <m/>
    <m/>
    <m/>
    <n v="153.138047138047"/>
    <n v="3.76901153470163"/>
    <n v="33.605574912892003"/>
    <n v="1.5158494017828701"/>
    <m/>
    <m/>
  </r>
  <r>
    <x v="1"/>
    <x v="0"/>
    <x v="57"/>
    <d v="2017-08-24T00:00:00"/>
    <m/>
    <n v="92"/>
    <n v="6915.0978260869597"/>
    <n v="-139.31304347826099"/>
    <n v="27.5062588202947"/>
    <m/>
    <m/>
    <m/>
    <m/>
    <m/>
    <m/>
    <n v="112.782608695652"/>
    <n v="6.1111856527915203"/>
    <n v="45.866666666666603"/>
    <n v="2.9820503140555998"/>
    <m/>
    <m/>
  </r>
  <r>
    <x v="1"/>
    <x v="4"/>
    <x v="276"/>
    <d v="2018-01-18T00:00:00"/>
    <m/>
    <n v="51"/>
    <n v="3929.1568627451002"/>
    <n v="-140.30784313725499"/>
    <n v="34.500655616747203"/>
    <m/>
    <m/>
    <m/>
    <m/>
    <m/>
    <m/>
    <n v="90.960784313725497"/>
    <n v="8.3785421907751392"/>
    <n v="27.452941176470599"/>
    <n v="3.2198226146989599"/>
    <m/>
    <m/>
  </r>
  <r>
    <x v="1"/>
    <x v="2"/>
    <x v="199"/>
    <d v="2017-10-29T00:00:00"/>
    <n v="7.2222222222222202E-3"/>
    <n v="162"/>
    <n v="5514.2160493827196"/>
    <n v="-140.446296296296"/>
    <n v="20.053569105695701"/>
    <m/>
    <m/>
    <m/>
    <m/>
    <m/>
    <m/>
    <n v="148.76543209876499"/>
    <n v="5.4700076142162803"/>
    <n v="36.599358974358999"/>
    <n v="2.32044184791547"/>
    <m/>
    <m/>
  </r>
  <r>
    <x v="1"/>
    <x v="2"/>
    <x v="277"/>
    <d v="2018-02-22T00:00:00"/>
    <m/>
    <n v="27"/>
    <n v="3944"/>
    <n v="-141.51851851851899"/>
    <n v="26.766853485227401"/>
    <m/>
    <m/>
    <m/>
    <m/>
    <m/>
    <m/>
    <n v="150.70370370370401"/>
    <n v="15.0907808326499"/>
    <n v="20.822222222222202"/>
    <n v="2.56731223612532"/>
    <m/>
    <m/>
  </r>
  <r>
    <x v="1"/>
    <x v="7"/>
    <x v="278"/>
    <d v="2018-01-22T00:00:00"/>
    <m/>
    <n v="184"/>
    <n v="4530.5543478260897"/>
    <n v="-141.73478260869601"/>
    <n v="16.536535769224301"/>
    <m/>
    <m/>
    <m/>
    <m/>
    <n v="3.4143888888888898"/>
    <n v="0.41997495035641802"/>
    <n v="137.059782608696"/>
    <n v="5.39159220674716"/>
    <n v="22.911666666666701"/>
    <n v="1.3512943596073601"/>
    <m/>
    <m/>
  </r>
  <r>
    <x v="1"/>
    <x v="1"/>
    <x v="279"/>
    <d v="2017-11-30T00:00:00"/>
    <m/>
    <n v="26"/>
    <n v="5775"/>
    <n v="-142.75"/>
    <n v="43.9446453375853"/>
    <m/>
    <m/>
    <m/>
    <m/>
    <m/>
    <m/>
    <n v="123.538461538462"/>
    <n v="14.624555826967701"/>
    <n v="30.852"/>
    <n v="4.8784496171085596"/>
    <m/>
    <m/>
  </r>
  <r>
    <x v="1"/>
    <x v="1"/>
    <x v="151"/>
    <d v="2018-02-22T00:00:00"/>
    <m/>
    <n v="68"/>
    <n v="3581.4117647058802"/>
    <n v="-143.62352941176499"/>
    <n v="35.138743448254402"/>
    <m/>
    <m/>
    <m/>
    <m/>
    <n v="3.7374444444444399"/>
    <n v="0.22209436182747999"/>
    <n v="134.63235294117601"/>
    <n v="8.9322123850256094"/>
    <n v="27.1681818181818"/>
    <n v="2.4085436111401699"/>
    <m/>
    <m/>
  </r>
  <r>
    <x v="1"/>
    <x v="1"/>
    <x v="280"/>
    <d v="2017-07-23T00:00:00"/>
    <m/>
    <n v="89"/>
    <n v="4594.3370786516898"/>
    <n v="-145.13181818181801"/>
    <n v="22.762182973832001"/>
    <m/>
    <m/>
    <m/>
    <m/>
    <m/>
    <m/>
    <n v="134.59550561797801"/>
    <n v="6.6394585918992899"/>
    <n v="28.572413793103401"/>
    <n v="2.2581058892452401"/>
    <m/>
    <m/>
  </r>
  <r>
    <x v="1"/>
    <x v="2"/>
    <x v="281"/>
    <d v="2018-02-21T00:00:00"/>
    <n v="0.26595744680851102"/>
    <n v="94"/>
    <n v="5426.2446808510604"/>
    <n v="-146.563829787234"/>
    <n v="24.302377594384101"/>
    <m/>
    <m/>
    <m/>
    <m/>
    <n v="3.47675"/>
    <n v="0.28468129597460001"/>
    <n v="124.97872340425501"/>
    <n v="5.47528250746781"/>
    <n v="40.6967391304348"/>
    <n v="3.1573920164662699"/>
    <m/>
    <m/>
  </r>
  <r>
    <x v="1"/>
    <x v="2"/>
    <x v="142"/>
    <d v="2018-02-20T00:00:00"/>
    <m/>
    <n v="92"/>
    <n v="3405.70652173913"/>
    <n v="-147.06739130434801"/>
    <n v="28.8172563247231"/>
    <m/>
    <m/>
    <m/>
    <m/>
    <m/>
    <m/>
    <n v="155.46739130434801"/>
    <n v="7.2825615411613098"/>
    <n v="21.313333333333301"/>
    <n v="1.5291158412396699"/>
    <m/>
    <m/>
  </r>
  <r>
    <x v="1"/>
    <x v="1"/>
    <x v="187"/>
    <d v="2017-05-11T00:00:00"/>
    <m/>
    <n v="45"/>
    <n v="3810.75555555556"/>
    <n v="-147.18636363636401"/>
    <n v="31.287656988329001"/>
    <m/>
    <m/>
    <m/>
    <m/>
    <m/>
    <m/>
    <n v="142.68888888888901"/>
    <n v="9.8400245453326907"/>
    <n v="25.793023255813999"/>
    <n v="3.5334603636072002"/>
    <m/>
    <m/>
  </r>
  <r>
    <x v="1"/>
    <x v="4"/>
    <x v="111"/>
    <d v="2017-09-06T00:00:00"/>
    <m/>
    <n v="169"/>
    <n v="3876.4260355029601"/>
    <n v="-147.473372781065"/>
    <n v="21.268639571910601"/>
    <m/>
    <m/>
    <m/>
    <m/>
    <m/>
    <m/>
    <n v="138.69230769230799"/>
    <n v="5.0044992436434699"/>
    <n v="19.6797619047619"/>
    <n v="1.31538205088115"/>
    <m/>
    <m/>
  </r>
  <r>
    <x v="1"/>
    <x v="2"/>
    <x v="131"/>
    <d v="2018-01-17T00:00:00"/>
    <m/>
    <n v="86"/>
    <n v="3935.8837209302301"/>
    <n v="-147.58720930232599"/>
    <n v="30.4402397565079"/>
    <m/>
    <m/>
    <m/>
    <m/>
    <m/>
    <m/>
    <n v="87.220930232558104"/>
    <n v="5.5847751109991197"/>
    <n v="30.8697674418605"/>
    <n v="3.33480426405028"/>
    <m/>
    <m/>
  </r>
  <r>
    <x v="1"/>
    <x v="2"/>
    <x v="125"/>
    <d v="2017-07-05T00:00:00"/>
    <m/>
    <n v="44"/>
    <n v="4089.7272727272698"/>
    <n v="-148.963636363636"/>
    <n v="40.010700351406399"/>
    <m/>
    <m/>
    <m/>
    <m/>
    <n v="2.08499691607412"/>
    <n v="0.24139555161797399"/>
    <n v="133.09090909090901"/>
    <n v="9.6882602712960999"/>
    <n v="24.228571428571399"/>
    <n v="2.8342588207296302"/>
    <m/>
    <m/>
  </r>
  <r>
    <x v="1"/>
    <x v="4"/>
    <x v="93"/>
    <d v="2017-09-19T00:00:00"/>
    <m/>
    <n v="94"/>
    <n v="4151.8404255319101"/>
    <n v="-149.97659574468099"/>
    <n v="27.568991448108399"/>
    <m/>
    <m/>
    <m/>
    <m/>
    <n v="4.0397129837334402"/>
    <n v="0.174435753251136"/>
    <n v="146.68085106383"/>
    <n v="6.1816884582910596"/>
    <n v="30.7489130434783"/>
    <n v="2.2254266728362699"/>
    <m/>
    <m/>
  </r>
  <r>
    <x v="1"/>
    <x v="1"/>
    <x v="282"/>
    <d v="2017-06-06T00:00:00"/>
    <n v="2.2075471698113198E-2"/>
    <n v="53"/>
    <n v="6682.9245283018899"/>
    <n v="-151.02452830188699"/>
    <n v="37.246170832659402"/>
    <m/>
    <m/>
    <m/>
    <m/>
    <m/>
    <m/>
    <n v="118.20754716981099"/>
    <n v="7.2369876465520404"/>
    <n v="47.806249999999999"/>
    <n v="4.8951202419416999"/>
    <m/>
    <m/>
  </r>
  <r>
    <x v="1"/>
    <x v="1"/>
    <x v="283"/>
    <d v="2018-02-25T00:00:00"/>
    <m/>
    <n v="29"/>
    <n v="3416.2758620689701"/>
    <n v="-151.32413793103501"/>
    <n v="28.674019176654699"/>
    <m/>
    <m/>
    <m/>
    <m/>
    <m/>
    <m/>
    <n v="107.72413793103399"/>
    <n v="13.8767353729239"/>
    <n v="22.465517241379299"/>
    <n v="3.6353331606224102"/>
    <m/>
    <m/>
  </r>
  <r>
    <x v="1"/>
    <x v="7"/>
    <x v="284"/>
    <d v="2018-01-22T00:00:00"/>
    <m/>
    <n v="55"/>
    <n v="5507.8727272727301"/>
    <n v="-151.48363636363601"/>
    <n v="36.6621322048004"/>
    <m/>
    <m/>
    <m/>
    <m/>
    <m/>
    <m/>
    <n v="90.763636363636394"/>
    <n v="6.8476919179831599"/>
    <n v="37.08"/>
    <n v="3.6144289963557199"/>
    <m/>
    <m/>
  </r>
  <r>
    <x v="1"/>
    <x v="4"/>
    <x v="44"/>
    <d v="2018-02-26T00:00:00"/>
    <m/>
    <n v="37"/>
    <n v="3619.8378378378402"/>
    <n v="-152.39189189189199"/>
    <n v="36.414148567439703"/>
    <m/>
    <m/>
    <m/>
    <m/>
    <m/>
    <m/>
    <n v="102.081081081081"/>
    <n v="9.9859795390798993"/>
    <n v="26.935135135135098"/>
    <n v="2.4614328947055202"/>
    <m/>
    <m/>
  </r>
  <r>
    <x v="1"/>
    <x v="1"/>
    <x v="40"/>
    <d v="2017-12-30T00:00:00"/>
    <m/>
    <n v="42"/>
    <n v="6732.3809523809496"/>
    <n v="-152.919047619048"/>
    <n v="37.602937655229503"/>
    <m/>
    <m/>
    <m/>
    <m/>
    <m/>
    <m/>
    <n v="131.45238095238099"/>
    <n v="8.4830364567906091"/>
    <n v="62.884210526315798"/>
    <n v="6.2225197019528897"/>
    <m/>
    <m/>
  </r>
  <r>
    <x v="1"/>
    <x v="7"/>
    <x v="194"/>
    <d v="2018-01-14T00:00:00"/>
    <m/>
    <n v="57"/>
    <n v="5817.2280701754398"/>
    <n v="-153.24035087719301"/>
    <n v="37.600450330220703"/>
    <m/>
    <m/>
    <m/>
    <m/>
    <m/>
    <m/>
    <n v="117"/>
    <n v="6.7883783188992401"/>
    <n v="45.3690909090909"/>
    <n v="4.2040255461612404"/>
    <m/>
    <m/>
  </r>
  <r>
    <x v="1"/>
    <x v="5"/>
    <x v="285"/>
    <d v="2016-11-16T00:00:00"/>
    <n v="2.6229508196721298E-3"/>
    <n v="61"/>
    <n v="6653"/>
    <n v="-154.13278688524599"/>
    <n v="27.212659252886802"/>
    <m/>
    <m/>
    <m/>
    <m/>
    <m/>
    <m/>
    <n v="108.90163934426199"/>
    <n v="6.9663008081581399"/>
    <n v="43.839285714285701"/>
    <n v="4.4244976812044197"/>
    <m/>
    <m/>
  </r>
  <r>
    <x v="1"/>
    <x v="1"/>
    <x v="153"/>
    <d v="2017-02-14T00:00:00"/>
    <m/>
    <n v="57"/>
    <n v="5737.4912280701801"/>
    <n v="-154.31754385964899"/>
    <n v="31.488355161782099"/>
    <m/>
    <m/>
    <m/>
    <m/>
    <m/>
    <m/>
    <n v="78.526315789473699"/>
    <n v="7.0482185160577204"/>
    <n v="52.816666666666698"/>
    <n v="4.8753053489871698"/>
    <m/>
    <m/>
  </r>
  <r>
    <x v="1"/>
    <x v="8"/>
    <x v="286"/>
    <d v="2017-03-19T00:00:00"/>
    <m/>
    <n v="31"/>
    <n v="5866.3870967741896"/>
    <n v="-154.60333333333301"/>
    <n v="33.178190275566301"/>
    <m/>
    <m/>
    <m/>
    <m/>
    <m/>
    <m/>
    <n v="130.70967741935499"/>
    <n v="13.408165827463"/>
    <n v="40.470967741935503"/>
    <n v="4.3790021781576396"/>
    <m/>
    <m/>
  </r>
  <r>
    <x v="1"/>
    <x v="4"/>
    <x v="42"/>
    <d v="2018-03-04T00:00:00"/>
    <m/>
    <n v="87"/>
    <n v="5595.2183908045999"/>
    <n v="-155.96206896551701"/>
    <n v="35.919679444584602"/>
    <m/>
    <m/>
    <m/>
    <m/>
    <n v="2.6312432432432402"/>
    <n v="0.22509598688430599"/>
    <n v="124.18390804597701"/>
    <n v="5.1264817323436898"/>
    <n v="50.565517241379297"/>
    <n v="3.2436819214190602"/>
    <m/>
    <m/>
  </r>
  <r>
    <x v="1"/>
    <x v="4"/>
    <x v="287"/>
    <d v="2017-09-12T00:00:00"/>
    <m/>
    <n v="29"/>
    <n v="3312.4137931034502"/>
    <n v="-156.83928571428601"/>
    <n v="31.085576258191701"/>
    <m/>
    <m/>
    <m/>
    <m/>
    <m/>
    <m/>
    <n v="133.931034482759"/>
    <n v="10.863226148384401"/>
    <n v="25.5913043478261"/>
    <n v="4.4752057962416201"/>
    <m/>
    <m/>
  </r>
  <r>
    <x v="1"/>
    <x v="4"/>
    <x v="88"/>
    <d v="2017-08-23T00:00:00"/>
    <m/>
    <n v="112"/>
    <n v="4109.2321428571404"/>
    <n v="-157.22767857142901"/>
    <n v="24.1481816828353"/>
    <m/>
    <m/>
    <m/>
    <m/>
    <m/>
    <m/>
    <n v="81.839285714285694"/>
    <n v="4.6803134068283496"/>
    <n v="32.613725490196103"/>
    <n v="3.0912935771033099"/>
    <m/>
    <m/>
  </r>
  <r>
    <x v="1"/>
    <x v="4"/>
    <x v="288"/>
    <d v="2017-09-22T00:00:00"/>
    <m/>
    <n v="128"/>
    <n v="3474.4296875"/>
    <n v="-157.81968503937"/>
    <n v="19.708584589231702"/>
    <m/>
    <m/>
    <m/>
    <m/>
    <m/>
    <m/>
    <n v="164.96875"/>
    <n v="7.1892730396118996"/>
    <n v="29.0161290322581"/>
    <n v="2.6291284239208701"/>
    <m/>
    <m/>
  </r>
  <r>
    <x v="1"/>
    <x v="2"/>
    <x v="289"/>
    <d v="2017-01-09T00:00:00"/>
    <m/>
    <n v="34"/>
    <n v="4331.6470588235297"/>
    <n v="-158.111764705882"/>
    <n v="36.403795458599497"/>
    <m/>
    <m/>
    <m/>
    <m/>
    <m/>
    <m/>
    <n v="174.17647058823499"/>
    <n v="11.5426412875679"/>
    <n v="31.523529411764699"/>
    <n v="4.6518661251214199"/>
    <m/>
    <m/>
  </r>
  <r>
    <x v="1"/>
    <x v="3"/>
    <x v="147"/>
    <d v="2018-01-05T00:00:00"/>
    <m/>
    <n v="51"/>
    <n v="4663.1764705882397"/>
    <n v="-159.29019607843099"/>
    <n v="38.7155452646154"/>
    <m/>
    <m/>
    <m/>
    <m/>
    <m/>
    <m/>
    <n v="134.76470588235301"/>
    <n v="8.6508115106264807"/>
    <n v="29.628571428571401"/>
    <n v="3.16705779897381"/>
    <m/>
    <m/>
  </r>
  <r>
    <x v="1"/>
    <x v="2"/>
    <x v="116"/>
    <d v="2017-09-05T00:00:00"/>
    <m/>
    <n v="30"/>
    <n v="3713.9333333333302"/>
    <n v="-159.63999999999999"/>
    <n v="38.727864749376202"/>
    <m/>
    <m/>
    <m/>
    <m/>
    <m/>
    <m/>
    <n v="160.76666666666699"/>
    <n v="12.219889885439301"/>
    <n v="21.1428571428571"/>
    <n v="2.4249825645553802"/>
    <m/>
    <m/>
  </r>
  <r>
    <x v="1"/>
    <x v="1"/>
    <x v="100"/>
    <d v="2017-01-14T00:00:00"/>
    <m/>
    <n v="43"/>
    <n v="3617.3488372093002"/>
    <n v="-159.66976744185999"/>
    <n v="38.813956334885198"/>
    <m/>
    <m/>
    <m/>
    <m/>
    <m/>
    <m/>
    <n v="132.67441860465101"/>
    <n v="11.6989612003578"/>
    <n v="38.344186046511602"/>
    <n v="4.2181400465264902"/>
    <m/>
    <m/>
  </r>
  <r>
    <x v="1"/>
    <x v="1"/>
    <x v="140"/>
    <d v="2018-01-06T00:00:00"/>
    <m/>
    <n v="35"/>
    <n v="5579.6857142857098"/>
    <n v="-159.75142857142899"/>
    <n v="40.896979685778298"/>
    <m/>
    <m/>
    <m/>
    <m/>
    <m/>
    <m/>
    <n v="104.857142857143"/>
    <n v="9.8854058338239099"/>
    <n v="53.181818181818201"/>
    <n v="4.8111011436963196"/>
    <m/>
    <m/>
  </r>
  <r>
    <x v="1"/>
    <x v="5"/>
    <x v="290"/>
    <d v="2017-06-18T00:00:00"/>
    <n v="4.5161290322580597E-3"/>
    <n v="31"/>
    <n v="5741.4193548387102"/>
    <n v="-161.49354838709701"/>
    <n v="41.968121269764097"/>
    <m/>
    <m/>
    <m/>
    <n v="732.142857142857"/>
    <m/>
    <m/>
    <n v="91.064516129032299"/>
    <n v="7.1157761247657998"/>
    <n v="49.4677419354839"/>
    <n v="6.5912688861070503"/>
    <m/>
    <m/>
  </r>
  <r>
    <x v="1"/>
    <x v="7"/>
    <x v="291"/>
    <d v="2017-10-31T00:00:00"/>
    <n v="5.7194570135746602E-2"/>
    <n v="221"/>
    <n v="4912.5701357466096"/>
    <n v="-161.70497737556599"/>
    <n v="21.4370689226092"/>
    <m/>
    <m/>
    <m/>
    <m/>
    <m/>
    <m/>
    <n v="138.47511312217199"/>
    <n v="3.7744162298050798"/>
    <n v="30.558215962441299"/>
    <n v="1.38627848978697"/>
    <m/>
    <m/>
  </r>
  <r>
    <x v="1"/>
    <x v="4"/>
    <x v="292"/>
    <d v="2017-09-07T00:00:00"/>
    <m/>
    <n v="59"/>
    <n v="4698.3898305084704"/>
    <n v="-161.84137931034499"/>
    <n v="23.916298643424501"/>
    <m/>
    <m/>
    <m/>
    <m/>
    <m/>
    <m/>
    <n v="141.33898305084699"/>
    <n v="8.1574801781972202"/>
    <n v="37.9"/>
    <n v="4.0592593175229101"/>
    <m/>
    <m/>
  </r>
  <r>
    <x v="1"/>
    <x v="2"/>
    <x v="293"/>
    <d v="2018-02-28T00:00:00"/>
    <m/>
    <n v="150"/>
    <n v="4499.9666666666699"/>
    <n v="-161.87266666666699"/>
    <n v="22.698218221307101"/>
    <m/>
    <m/>
    <m/>
    <m/>
    <m/>
    <m/>
    <n v="139.72"/>
    <n v="5.6090301115207302"/>
    <n v="35.268000000000001"/>
    <n v="2.4472550152404802"/>
    <m/>
    <m/>
  </r>
  <r>
    <x v="1"/>
    <x v="4"/>
    <x v="188"/>
    <d v="2018-01-13T00:00:00"/>
    <m/>
    <n v="96"/>
    <n v="4249.6979166666697"/>
    <n v="-161.98124999999999"/>
    <n v="34.158576191634403"/>
    <m/>
    <m/>
    <m/>
    <m/>
    <m/>
    <m/>
    <n v="132.291666666667"/>
    <n v="4.3031739781874601"/>
    <n v="40.591489361702102"/>
    <n v="3.6781452346129102"/>
    <m/>
    <m/>
  </r>
  <r>
    <x v="1"/>
    <x v="4"/>
    <x v="294"/>
    <d v="2017-06-16T00:00:00"/>
    <m/>
    <n v="44"/>
    <n v="4537.9090909090901"/>
    <n v="-162.50681818181801"/>
    <n v="30.056814489023299"/>
    <m/>
    <m/>
    <m/>
    <m/>
    <m/>
    <m/>
    <n v="127.931818181818"/>
    <n v="9.1937333726254398"/>
    <n v="32.446341463414598"/>
    <n v="3.5990023982957702"/>
    <m/>
    <m/>
  </r>
  <r>
    <x v="1"/>
    <x v="1"/>
    <x v="295"/>
    <d v="2018-01-25T00:00:00"/>
    <m/>
    <n v="63"/>
    <n v="6375.1428571428596"/>
    <n v="-162.66190476190499"/>
    <n v="28.924605140474601"/>
    <m/>
    <m/>
    <m/>
    <m/>
    <n v="3.33002579365079"/>
    <n v="0.24870550464582"/>
    <n v="121.507936507937"/>
    <n v="8.1013445438560208"/>
    <n v="45.576785714285698"/>
    <n v="3.7696403347946199"/>
    <m/>
    <m/>
  </r>
  <r>
    <x v="1"/>
    <x v="1"/>
    <x v="169"/>
    <d v="2016-12-16T00:00:00"/>
    <m/>
    <n v="61"/>
    <n v="3802.3934426229498"/>
    <n v="-162.996721311475"/>
    <n v="31.214802251532198"/>
    <m/>
    <m/>
    <m/>
    <m/>
    <m/>
    <m/>
    <n v="156.393442622951"/>
    <n v="9.9963457445756294"/>
    <n v="31.7"/>
    <n v="2.6609912282718802"/>
    <m/>
    <m/>
  </r>
  <r>
    <x v="1"/>
    <x v="4"/>
    <x v="128"/>
    <d v="2018-02-05T00:00:00"/>
    <m/>
    <n v="75"/>
    <n v="4100.0266666666703"/>
    <n v="-163.00133333333301"/>
    <n v="32.017250389414997"/>
    <m/>
    <m/>
    <m/>
    <m/>
    <m/>
    <m/>
    <n v="101.973333333333"/>
    <n v="7.30457029175209"/>
    <n v="26.175675675675699"/>
    <n v="2.8670883354336301"/>
    <m/>
    <m/>
  </r>
  <r>
    <x v="1"/>
    <x v="4"/>
    <x v="296"/>
    <d v="2017-09-03T00:00:00"/>
    <m/>
    <n v="44"/>
    <n v="3053.9090909090901"/>
    <n v="-163.011627906977"/>
    <n v="20.828380950944702"/>
    <m/>
    <m/>
    <m/>
    <m/>
    <n v="3.6620401041666701"/>
    <n v="0.318961537370621"/>
    <n v="135.886363636364"/>
    <n v="9.1110842461634594"/>
    <n v="18.393023255814001"/>
    <n v="1.8212246720788401"/>
    <m/>
    <m/>
  </r>
  <r>
    <x v="1"/>
    <x v="2"/>
    <x v="297"/>
    <d v="2018-01-28T00:00:00"/>
    <m/>
    <n v="74"/>
    <n v="5705.5135135135097"/>
    <n v="-164.69054054054101"/>
    <n v="28.649256675646701"/>
    <m/>
    <m/>
    <m/>
    <m/>
    <m/>
    <m/>
    <n v="144.17567567567599"/>
    <n v="7.8770484746752496"/>
    <n v="41.341095890410998"/>
    <n v="4.4709598377402804"/>
    <m/>
    <m/>
  </r>
  <r>
    <x v="1"/>
    <x v="2"/>
    <x v="298"/>
    <d v="2017-05-20T00:00:00"/>
    <m/>
    <n v="172"/>
    <n v="4283.3779069767397"/>
    <n v="-165.04941860465101"/>
    <n v="21.326906010077099"/>
    <m/>
    <m/>
    <m/>
    <m/>
    <m/>
    <m/>
    <n v="122.412790697674"/>
    <n v="4.5541519079691497"/>
    <n v="25.893251533742301"/>
    <n v="1.68202470136115"/>
    <m/>
    <m/>
  </r>
  <r>
    <x v="1"/>
    <x v="1"/>
    <x v="299"/>
    <d v="2018-01-08T00:00:00"/>
    <m/>
    <n v="41"/>
    <n v="5383.0975609756097"/>
    <n v="-165.117073170732"/>
    <n v="37.337027312928001"/>
    <m/>
    <m/>
    <m/>
    <m/>
    <m/>
    <m/>
    <n v="117.63414634146299"/>
    <n v="8.7789073780922795"/>
    <n v="34.342105263157897"/>
    <n v="3.4167931684385402"/>
    <m/>
    <m/>
  </r>
  <r>
    <x v="1"/>
    <x v="1"/>
    <x v="300"/>
    <d v="2018-03-03T00:00:00"/>
    <m/>
    <n v="35"/>
    <n v="4333.1428571428596"/>
    <n v="-165.27428571428601"/>
    <n v="35.923981443279601"/>
    <m/>
    <m/>
    <m/>
    <m/>
    <n v="2.8691704012282599"/>
    <n v="0.16948610937762901"/>
    <n v="105.8"/>
    <n v="8.8654555732352804"/>
    <n v="31.6228571428571"/>
    <n v="3.7641187117133201"/>
    <m/>
    <m/>
  </r>
  <r>
    <x v="1"/>
    <x v="4"/>
    <x v="301"/>
    <d v="2017-11-06T00:00:00"/>
    <m/>
    <n v="26"/>
    <n v="5639.5769230769201"/>
    <n v="-165.492307692308"/>
    <n v="39.224091467863097"/>
    <m/>
    <m/>
    <m/>
    <n v="686"/>
    <m/>
    <m/>
    <n v="125.538461538462"/>
    <n v="16.857432122108001"/>
    <n v="38.765384615384598"/>
    <n v="4.6780566060563498"/>
    <m/>
    <m/>
  </r>
  <r>
    <x v="1"/>
    <x v="2"/>
    <x v="302"/>
    <d v="2017-05-11T00:00:00"/>
    <m/>
    <n v="26"/>
    <n v="5323"/>
    <n v="-165.56923076923101"/>
    <n v="52.9333775083158"/>
    <m/>
    <m/>
    <m/>
    <m/>
    <m/>
    <m/>
    <n v="150.34615384615401"/>
    <n v="12.767861372354799"/>
    <n v="46.131999999999998"/>
    <n v="6.1205111986935599"/>
    <m/>
    <m/>
  </r>
  <r>
    <x v="1"/>
    <x v="2"/>
    <x v="303"/>
    <d v="2018-02-20T00:00:00"/>
    <n v="7.5280898876404498E-3"/>
    <n v="89"/>
    <n v="3056.1797752808998"/>
    <n v="-166.06363636363599"/>
    <n v="24.0339193531108"/>
    <n v="82"/>
    <n v="129.57317073170699"/>
    <n v="94.573170731707293"/>
    <n v="380.84146341463401"/>
    <n v="3.88939450663085"/>
    <n v="0.110335898433706"/>
    <n v="120.370786516854"/>
    <n v="5.6449553989556103"/>
    <n v="16.2247191011236"/>
    <n v="1.0904758556118099"/>
    <n v="-43.2083333333333"/>
    <n v="9.2163492523249104"/>
  </r>
  <r>
    <x v="1"/>
    <x v="1"/>
    <x v="304"/>
    <d v="2017-08-11T00:00:00"/>
    <m/>
    <n v="149"/>
    <n v="4366.0335570469797"/>
    <n v="-166.09798657718099"/>
    <n v="22.9276051215484"/>
    <m/>
    <m/>
    <m/>
    <m/>
    <m/>
    <m/>
    <n v="140.651006711409"/>
    <n v="4.9852032659645404"/>
    <n v="26.318750000000001"/>
    <n v="1.74498392245239"/>
    <m/>
    <m/>
  </r>
  <r>
    <x v="1"/>
    <x v="1"/>
    <x v="305"/>
    <d v="2017-12-19T00:00:00"/>
    <m/>
    <n v="368"/>
    <n v="3941.6576086956502"/>
    <n v="-166.726630434783"/>
    <n v="14.3930611798814"/>
    <m/>
    <m/>
    <m/>
    <m/>
    <n v="3.4304250000000001"/>
    <n v="0.248805943039282"/>
    <n v="156.04347826086999"/>
    <n v="3.8045476955976198"/>
    <n v="19.996739130434801"/>
    <n v="0.84671114747544596"/>
    <m/>
    <m/>
  </r>
  <r>
    <x v="1"/>
    <x v="3"/>
    <x v="306"/>
    <d v="2018-02-20T00:00:00"/>
    <n v="4.4444444444444401E-3"/>
    <n v="45"/>
    <n v="6131.0222222222201"/>
    <n v="-167.051111111111"/>
    <n v="30.865789571644399"/>
    <m/>
    <m/>
    <m/>
    <m/>
    <m/>
    <m/>
    <n v="115.088888888889"/>
    <n v="7.8512575215000604"/>
    <n v="48.4884615384615"/>
    <n v="8.5287483560432307"/>
    <m/>
    <m/>
  </r>
  <r>
    <x v="1"/>
    <x v="2"/>
    <x v="307"/>
    <d v="2018-03-01T00:00:00"/>
    <n v="0.17482517482517501"/>
    <n v="143"/>
    <n v="4560.9650349650301"/>
    <n v="-167.52867132867101"/>
    <n v="23.822483923718998"/>
    <m/>
    <m/>
    <m/>
    <m/>
    <m/>
    <m/>
    <n v="129.49650349650301"/>
    <n v="4.7600027036530204"/>
    <n v="37.054929577464797"/>
    <n v="2.6160513145839102"/>
    <m/>
    <m/>
  </r>
  <r>
    <x v="1"/>
    <x v="2"/>
    <x v="308"/>
    <d v="2018-02-27T00:00:00"/>
    <m/>
    <n v="123"/>
    <n v="4221.6097560975604"/>
    <n v="-167.80243902439"/>
    <n v="24.170517806730398"/>
    <m/>
    <m/>
    <m/>
    <m/>
    <m/>
    <m/>
    <n v="156.837398373984"/>
    <n v="5.0364574358468897"/>
    <n v="28.472357723577201"/>
    <n v="2.19042580677776"/>
    <m/>
    <m/>
  </r>
  <r>
    <x v="1"/>
    <x v="1"/>
    <x v="158"/>
    <d v="2018-01-13T00:00:00"/>
    <m/>
    <n v="42"/>
    <n v="3266.8095238095202"/>
    <n v="-167.959523809524"/>
    <n v="27.8036760618023"/>
    <n v="26"/>
    <n v="104.92307692307701"/>
    <n v="101.5"/>
    <n v="376.34615384615398"/>
    <n v="3.5720379688687398"/>
    <n v="0.25458741481721697"/>
    <n v="132.78571428571399"/>
    <n v="13.1358724433584"/>
    <n v="29.5833333333333"/>
    <n v="2.1383124150867499"/>
    <n v="-35.371794871794897"/>
    <n v="11.8323135114242"/>
  </r>
  <r>
    <x v="1"/>
    <x v="2"/>
    <x v="309"/>
    <d v="2017-06-16T00:00:00"/>
    <m/>
    <n v="83"/>
    <n v="4010.3253012048199"/>
    <n v="-168.27831325301199"/>
    <n v="25.669213391861099"/>
    <m/>
    <m/>
    <m/>
    <m/>
    <n v="3.7204895833333298"/>
    <n v="0.19966366994808901"/>
    <n v="181.240963855422"/>
    <n v="7.9248525778884602"/>
    <n v="24.929629629629598"/>
    <n v="1.9971858630938899"/>
    <m/>
    <m/>
  </r>
  <r>
    <x v="1"/>
    <x v="4"/>
    <x v="183"/>
    <d v="2018-01-26T00:00:00"/>
    <m/>
    <n v="34"/>
    <n v="5636.1764705882397"/>
    <n v="-169.541176470588"/>
    <n v="40.577028949757199"/>
    <m/>
    <m/>
    <m/>
    <m/>
    <m/>
    <m/>
    <n v="120.17647058823501"/>
    <n v="7.9018568395033499"/>
    <n v="55.855882352941201"/>
    <n v="6.1839784815718097"/>
    <m/>
    <m/>
  </r>
  <r>
    <x v="1"/>
    <x v="2"/>
    <x v="143"/>
    <d v="2017-12-04T00:00:00"/>
    <m/>
    <n v="159"/>
    <n v="3517.9245283018899"/>
    <n v="-169.64339622641501"/>
    <n v="24.635766591772398"/>
    <m/>
    <m/>
    <m/>
    <m/>
    <m/>
    <m/>
    <n v="135.63522012578599"/>
    <n v="5.24788311209005"/>
    <n v="30.823717948717999"/>
    <n v="1.7425469584912601"/>
    <m/>
    <m/>
  </r>
  <r>
    <x v="1"/>
    <x v="5"/>
    <x v="150"/>
    <d v="2017-12-29T00:00:00"/>
    <m/>
    <n v="59"/>
    <n v="6357.1525423728799"/>
    <n v="-170.05932203389801"/>
    <n v="36.877079857432904"/>
    <m/>
    <m/>
    <m/>
    <n v="821"/>
    <m/>
    <m/>
    <n v="84.152542372881399"/>
    <n v="5.4704889990345098"/>
    <n v="52.507843137254902"/>
    <n v="4.5683213059085199"/>
    <m/>
    <m/>
  </r>
  <r>
    <x v="1"/>
    <x v="4"/>
    <x v="89"/>
    <d v="2017-03-12T00:00:00"/>
    <m/>
    <n v="107"/>
    <n v="4240.1869158878499"/>
    <n v="-170.13551401869199"/>
    <n v="23.832246160745399"/>
    <m/>
    <m/>
    <m/>
    <m/>
    <m/>
    <m/>
    <n v="133.028037383178"/>
    <n v="6.6142477509172597"/>
    <n v="26.897169811320701"/>
    <n v="2.5338897781851699"/>
    <m/>
    <m/>
  </r>
  <r>
    <x v="1"/>
    <x v="4"/>
    <x v="94"/>
    <d v="2017-11-09T00:00:00"/>
    <m/>
    <n v="159"/>
    <n v="3957.20125786164"/>
    <n v="-171.895597484277"/>
    <n v="22.4722700504682"/>
    <m/>
    <m/>
    <m/>
    <m/>
    <m/>
    <m/>
    <n v="122.761006289308"/>
    <n v="4.9226600259122"/>
    <n v="22.833962264150902"/>
    <n v="1.82989983907759"/>
    <m/>
    <m/>
  </r>
  <r>
    <x v="1"/>
    <x v="1"/>
    <x v="156"/>
    <d v="2016-10-09T00:00:00"/>
    <m/>
    <n v="34"/>
    <n v="6076.6470588235297"/>
    <n v="-172.12352941176499"/>
    <n v="34.206936850261599"/>
    <m/>
    <m/>
    <m/>
    <m/>
    <m/>
    <m/>
    <n v="94.264705882352899"/>
    <n v="10.725908528764901"/>
    <n v="49.829032258064501"/>
    <n v="6.8623692475130396"/>
    <m/>
    <m/>
  </r>
  <r>
    <x v="1"/>
    <x v="1"/>
    <x v="310"/>
    <d v="2017-06-18T00:00:00"/>
    <m/>
    <n v="53"/>
    <n v="4177.64150943396"/>
    <n v="-172.53773584905699"/>
    <n v="21.651236607543101"/>
    <m/>
    <m/>
    <m/>
    <m/>
    <m/>
    <m/>
    <n v="112.92452830188699"/>
    <n v="9.7252103471605906"/>
    <n v="26.8301886792453"/>
    <n v="2.33882108559696"/>
    <m/>
    <m/>
  </r>
  <r>
    <x v="1"/>
    <x v="1"/>
    <x v="311"/>
    <d v="2018-02-05T00:00:00"/>
    <m/>
    <n v="41"/>
    <n v="3128.4878048780502"/>
    <n v="-173.441463414634"/>
    <n v="23.262143688208301"/>
    <m/>
    <m/>
    <m/>
    <m/>
    <m/>
    <m/>
    <n v="126.829268292683"/>
    <n v="12.6012921539829"/>
    <n v="24.247499999999999"/>
    <n v="2.35021272223252"/>
    <m/>
    <m/>
  </r>
  <r>
    <x v="1"/>
    <x v="8"/>
    <x v="312"/>
    <d v="2017-03-27T00:00:00"/>
    <m/>
    <n v="38"/>
    <n v="5610.9473684210498"/>
    <n v="-173.51578947368401"/>
    <n v="25.422493016159901"/>
    <m/>
    <m/>
    <m/>
    <m/>
    <m/>
    <m/>
    <n v="99.473684210526301"/>
    <n v="7.80439538065683"/>
    <n v="46.489189189189197"/>
    <n v="4.73372156729073"/>
    <m/>
    <m/>
  </r>
  <r>
    <x v="1"/>
    <x v="2"/>
    <x v="98"/>
    <d v="2016-11-17T00:00:00"/>
    <m/>
    <n v="246"/>
    <n v="2889.57317073171"/>
    <n v="-173.53008130081301"/>
    <n v="17.152338617510601"/>
    <m/>
    <m/>
    <m/>
    <m/>
    <m/>
    <m/>
    <n v="104.337398373984"/>
    <n v="4.2160599740253604"/>
    <n v="27.9118367346939"/>
    <n v="1.34028951093634"/>
    <m/>
    <m/>
  </r>
  <r>
    <x v="1"/>
    <x v="1"/>
    <x v="120"/>
    <d v="2017-09-16T00:00:00"/>
    <m/>
    <n v="43"/>
    <n v="3698.7674418604702"/>
    <n v="-173.70930232558101"/>
    <n v="25.592834254143501"/>
    <m/>
    <m/>
    <m/>
    <m/>
    <m/>
    <m/>
    <n v="122.20930232558101"/>
    <n v="9.4180946774149508"/>
    <n v="28.7023255813953"/>
    <n v="3.35740283590907"/>
    <m/>
    <m/>
  </r>
  <r>
    <x v="1"/>
    <x v="1"/>
    <x v="313"/>
    <d v="2018-01-13T00:00:00"/>
    <m/>
    <n v="32"/>
    <n v="4707.125"/>
    <n v="-173.73124999999999"/>
    <n v="38.787291223201798"/>
    <m/>
    <m/>
    <m/>
    <m/>
    <m/>
    <m/>
    <n v="90.625"/>
    <n v="8.29955182427768"/>
    <n v="37.412500000000001"/>
    <n v="5.0114621642983099"/>
    <m/>
    <m/>
  </r>
  <r>
    <x v="1"/>
    <x v="1"/>
    <x v="314"/>
    <d v="2018-02-09T00:00:00"/>
    <m/>
    <n v="35"/>
    <n v="4806"/>
    <n v="-175.05428571428601"/>
    <n v="35.940897409533903"/>
    <m/>
    <m/>
    <m/>
    <m/>
    <m/>
    <m/>
    <n v="112.771428571429"/>
    <n v="7.7500973931842596"/>
    <n v="50.402857142857101"/>
    <n v="7.1429409070718801"/>
    <m/>
    <m/>
  </r>
  <r>
    <x v="1"/>
    <x v="1"/>
    <x v="315"/>
    <d v="2016-12-21T00:00:00"/>
    <m/>
    <n v="53"/>
    <n v="4769.7735849056598"/>
    <n v="-176.04528301886799"/>
    <n v="31.531371316706601"/>
    <m/>
    <m/>
    <m/>
    <m/>
    <m/>
    <m/>
    <n v="102.584905660377"/>
    <n v="6.3848761094815503"/>
    <n v="41.202173913043502"/>
    <n v="3.0486450449266602"/>
    <m/>
    <m/>
  </r>
  <r>
    <x v="1"/>
    <x v="1"/>
    <x v="316"/>
    <d v="2017-01-09T00:00:00"/>
    <m/>
    <n v="41"/>
    <n v="3146.3414634146302"/>
    <n v="-176.27317073170701"/>
    <n v="35.206581983083602"/>
    <m/>
    <m/>
    <m/>
    <m/>
    <m/>
    <m/>
    <n v="91.487804878048806"/>
    <n v="10.5830698870032"/>
    <n v="21.5365853658537"/>
    <n v="3.1607265221039298"/>
    <m/>
    <m/>
  </r>
  <r>
    <x v="1"/>
    <x v="2"/>
    <x v="317"/>
    <d v="2016-10-10T00:00:00"/>
    <m/>
    <n v="76"/>
    <n v="5559.1315789473701"/>
    <n v="-176.6"/>
    <n v="22.792250760660799"/>
    <m/>
    <m/>
    <m/>
    <m/>
    <n v="3.6268353174603201"/>
    <n v="0.22248110575751601"/>
    <n v="134.039473684211"/>
    <n v="6.5805519095971796"/>
    <n v="35.671621621621597"/>
    <n v="3.1145075733054899"/>
    <m/>
    <m/>
  </r>
  <r>
    <x v="1"/>
    <x v="4"/>
    <x v="129"/>
    <d v="2017-12-05T00:00:00"/>
    <n v="0.337837837837838"/>
    <n v="74"/>
    <n v="5004.0810810810799"/>
    <n v="-177.07432432432401"/>
    <n v="26.401396756382699"/>
    <m/>
    <m/>
    <m/>
    <m/>
    <m/>
    <m/>
    <n v="104.891891891892"/>
    <n v="6.8681604615587704"/>
    <n v="26.9575342465753"/>
    <n v="2.0138579234772598"/>
    <m/>
    <m/>
  </r>
  <r>
    <x v="1"/>
    <x v="1"/>
    <x v="52"/>
    <d v="2018-02-24T00:00:00"/>
    <m/>
    <n v="170"/>
    <n v="5592.3470588235296"/>
    <n v="-177.66411764705899"/>
    <n v="19.747736974082699"/>
    <m/>
    <m/>
    <m/>
    <m/>
    <m/>
    <m/>
    <n v="121.935294117647"/>
    <n v="4.3426678376687002"/>
    <n v="37.621951219512198"/>
    <n v="1.4027529656617399"/>
    <m/>
    <m/>
  </r>
  <r>
    <x v="1"/>
    <x v="7"/>
    <x v="318"/>
    <d v="2018-02-25T00:00:00"/>
    <m/>
    <n v="90"/>
    <n v="5522.7666666666701"/>
    <n v="-178.16777777777801"/>
    <n v="25.322520944521202"/>
    <m/>
    <m/>
    <m/>
    <m/>
    <m/>
    <m/>
    <n v="94.8333333333333"/>
    <n v="4.7278823389268698"/>
    <n v="37.732584269662901"/>
    <n v="2.7546727759121601"/>
    <m/>
    <m/>
  </r>
  <r>
    <x v="1"/>
    <x v="0"/>
    <x v="319"/>
    <d v="2017-03-28T00:00:00"/>
    <m/>
    <n v="50"/>
    <n v="5694.22"/>
    <n v="-179.10400000000001"/>
    <n v="34.986582729698597"/>
    <m/>
    <m/>
    <m/>
    <m/>
    <m/>
    <m/>
    <n v="89.74"/>
    <n v="6.45624582896916"/>
    <n v="36.993333333333297"/>
    <n v="3.6220737405274099"/>
    <m/>
    <m/>
  </r>
  <r>
    <x v="1"/>
    <x v="2"/>
    <x v="192"/>
    <d v="2017-09-04T00:00:00"/>
    <m/>
    <n v="74"/>
    <n v="4708.5540540540496"/>
    <n v="-180.468918918919"/>
    <n v="29.431339529237999"/>
    <m/>
    <m/>
    <m/>
    <m/>
    <m/>
    <m/>
    <n v="166.94594594594599"/>
    <n v="8.7316930060288698"/>
    <n v="33.423287671232899"/>
    <n v="2.1983038990381698"/>
    <m/>
    <m/>
  </r>
  <r>
    <x v="1"/>
    <x v="1"/>
    <x v="320"/>
    <d v="2018-02-02T00:00:00"/>
    <n v="2.1000000000000001E-2"/>
    <n v="100"/>
    <n v="4926.4399999999996"/>
    <n v="-180.572"/>
    <n v="30.078878427134601"/>
    <m/>
    <m/>
    <m/>
    <m/>
    <n v="3.9975891604010001"/>
    <n v="0.282670995886391"/>
    <n v="136.21"/>
    <n v="6.4515332920307999"/>
    <n v="29.514583333333299"/>
    <n v="2.26690964537138"/>
    <m/>
    <m/>
  </r>
  <r>
    <x v="1"/>
    <x v="2"/>
    <x v="75"/>
    <d v="2017-01-03T00:00:00"/>
    <m/>
    <n v="50"/>
    <n v="3013.8"/>
    <n v="-180.654"/>
    <n v="33.670179770769202"/>
    <m/>
    <m/>
    <m/>
    <m/>
    <m/>
    <m/>
    <n v="151.84"/>
    <n v="11.418472681026399"/>
    <n v="22.257999999999999"/>
    <n v="2.0986469693687901"/>
    <m/>
    <m/>
  </r>
  <r>
    <x v="1"/>
    <x v="1"/>
    <x v="321"/>
    <d v="2017-12-10T00:00:00"/>
    <m/>
    <n v="26"/>
    <n v="4024.3076923076901"/>
    <n v="-182.06923076923101"/>
    <n v="35.337379977421001"/>
    <m/>
    <m/>
    <m/>
    <m/>
    <n v="3.2420222388722402"/>
    <n v="0.21680442496942401"/>
    <n v="142.92307692307699"/>
    <n v="13.318803720469001"/>
    <n v="37.2269230769231"/>
    <n v="3.3425350015648898"/>
    <m/>
    <m/>
  </r>
  <r>
    <x v="1"/>
    <x v="2"/>
    <x v="322"/>
    <d v="2017-09-01T00:00:00"/>
    <m/>
    <n v="40"/>
    <n v="6864.5749999999998"/>
    <n v="-183.24615384615399"/>
    <n v="34.565228260080197"/>
    <m/>
    <m/>
    <m/>
    <n v="913.66666666666697"/>
    <n v="2.9239633333333299"/>
    <n v="0.33725700597153502"/>
    <n v="174.375"/>
    <n v="12.275976513458099"/>
    <n v="30.295000000000002"/>
    <n v="3.6360780329275699"/>
    <m/>
    <m/>
  </r>
  <r>
    <x v="1"/>
    <x v="2"/>
    <x v="137"/>
    <d v="2017-09-05T00:00:00"/>
    <m/>
    <n v="47"/>
    <n v="3257.2553191489401"/>
    <n v="-183.285106382979"/>
    <n v="37.449130465287702"/>
    <m/>
    <m/>
    <m/>
    <m/>
    <m/>
    <m/>
    <n v="175.212765957447"/>
    <n v="9.2270134003733109"/>
    <n v="20.082978723404299"/>
    <n v="1.93075627374659"/>
    <m/>
    <m/>
  </r>
  <r>
    <x v="1"/>
    <x v="2"/>
    <x v="148"/>
    <d v="2017-09-18T00:00:00"/>
    <m/>
    <n v="27"/>
    <n v="4988.74074074074"/>
    <n v="-183.45"/>
    <n v="50.267204249658803"/>
    <m/>
    <m/>
    <m/>
    <m/>
    <m/>
    <m/>
    <n v="105.037037037037"/>
    <n v="6.0136315903541702"/>
    <n v="56"/>
    <n v="2.74457226596002"/>
    <m/>
    <m/>
  </r>
  <r>
    <x v="1"/>
    <x v="1"/>
    <x v="323"/>
    <d v="2016-11-01T00:00:00"/>
    <m/>
    <n v="52"/>
    <n v="5293.6538461538503"/>
    <n v="-184.12692307692299"/>
    <n v="36.975005939398997"/>
    <m/>
    <m/>
    <m/>
    <n v="661.538461538462"/>
    <n v="3.7563262820512802"/>
    <n v="0.46701900082428899"/>
    <n v="152.86538461538501"/>
    <n v="8.8354331227268901"/>
    <n v="47.663461538461497"/>
    <n v="4.2848157216000002"/>
    <m/>
    <m/>
  </r>
  <r>
    <x v="1"/>
    <x v="1"/>
    <x v="324"/>
    <d v="2017-01-14T00:00:00"/>
    <m/>
    <n v="37"/>
    <n v="4736.4864864864903"/>
    <n v="-185.116216216216"/>
    <n v="37.2316874618108"/>
    <m/>
    <m/>
    <m/>
    <m/>
    <m/>
    <m/>
    <n v="100.94594594594599"/>
    <n v="11.749892718566301"/>
    <n v="29.167567567567598"/>
    <n v="3.2252221425321399"/>
    <m/>
    <m/>
  </r>
  <r>
    <x v="1"/>
    <x v="1"/>
    <x v="325"/>
    <d v="2017-11-09T00:00:00"/>
    <m/>
    <n v="99"/>
    <n v="2607.0808080808101"/>
    <n v="-185.141414141414"/>
    <n v="21.5270136109826"/>
    <m/>
    <m/>
    <m/>
    <m/>
    <n v="3.1949259259259302"/>
    <n v="0.41845470002295199"/>
    <n v="137.747474747475"/>
    <n v="6.5315362249245998"/>
    <n v="18.2575757575758"/>
    <n v="1.1302078578364501"/>
    <m/>
    <m/>
  </r>
  <r>
    <x v="1"/>
    <x v="2"/>
    <x v="146"/>
    <d v="2018-02-25T00:00:00"/>
    <m/>
    <n v="41"/>
    <n v="4029.4146341463402"/>
    <n v="-185.765853658537"/>
    <n v="47.325402683372602"/>
    <m/>
    <m/>
    <m/>
    <m/>
    <m/>
    <m/>
    <n v="133.951219512195"/>
    <n v="10.421480585059401"/>
    <n v="21.9926829268293"/>
    <n v="3.1397653909633898"/>
    <m/>
    <m/>
  </r>
  <r>
    <x v="1"/>
    <x v="2"/>
    <x v="326"/>
    <d v="2017-10-31T00:00:00"/>
    <m/>
    <n v="56"/>
    <n v="4257.2857142857101"/>
    <n v="-186.91071428571399"/>
    <n v="24.7006813721902"/>
    <m/>
    <m/>
    <m/>
    <m/>
    <m/>
    <m/>
    <n v="169.46428571428601"/>
    <n v="10.1484745282463"/>
    <n v="33.098214285714299"/>
    <n v="4.1026397038278697"/>
    <m/>
    <m/>
  </r>
  <r>
    <x v="1"/>
    <x v="2"/>
    <x v="327"/>
    <d v="2017-10-20T00:00:00"/>
    <m/>
    <n v="30"/>
    <n v="5653.0666666666702"/>
    <n v="-186.98666666666699"/>
    <n v="32.397041064452097"/>
    <m/>
    <m/>
    <m/>
    <m/>
    <m/>
    <m/>
    <n v="163.80000000000001"/>
    <n v="14.5645925559845"/>
    <n v="34.713333333333303"/>
    <n v="5.23048476541382"/>
    <m/>
    <m/>
  </r>
  <r>
    <x v="1"/>
    <x v="1"/>
    <x v="328"/>
    <d v="2017-09-12T00:00:00"/>
    <m/>
    <n v="41"/>
    <n v="3232.2926829268299"/>
    <n v="-188.24146341463401"/>
    <n v="29.416147460363899"/>
    <m/>
    <m/>
    <m/>
    <m/>
    <m/>
    <m/>
    <n v="120.121951219512"/>
    <n v="9.3131296724067205"/>
    <n v="22.665853658536602"/>
    <n v="3.3304903501789802"/>
    <m/>
    <m/>
  </r>
  <r>
    <x v="1"/>
    <x v="7"/>
    <x v="329"/>
    <d v="2018-02-17T00:00:00"/>
    <m/>
    <n v="46"/>
    <n v="2250.1956521739098"/>
    <n v="-188.971739130435"/>
    <n v="25.7225361562502"/>
    <m/>
    <m/>
    <m/>
    <m/>
    <m/>
    <m/>
    <n v="177.23913043478299"/>
    <n v="10.9245627946261"/>
    <n v="19.113043478260899"/>
    <n v="1.3511155122691101"/>
    <m/>
    <m/>
  </r>
  <r>
    <x v="1"/>
    <x v="1"/>
    <x v="330"/>
    <d v="2017-07-06T00:00:00"/>
    <m/>
    <n v="72"/>
    <n v="3781.3194444444398"/>
    <n v="-189.02222222222201"/>
    <n v="28.359886288941301"/>
    <m/>
    <m/>
    <m/>
    <m/>
    <n v="2.0675018826135099"/>
    <n v="0.21096867171956199"/>
    <n v="133.625"/>
    <n v="7.3929617350533103"/>
    <n v="24.6805555555556"/>
    <n v="2.3124989014833801"/>
    <m/>
    <m/>
  </r>
  <r>
    <x v="1"/>
    <x v="8"/>
    <x v="331"/>
    <d v="2017-02-06T00:00:00"/>
    <m/>
    <n v="38"/>
    <n v="3916.4473684210502"/>
    <n v="-189.04473684210501"/>
    <n v="35.154025181322503"/>
    <m/>
    <m/>
    <m/>
    <m/>
    <n v="3.22922050660741"/>
    <n v="0.21787763653911901"/>
    <n v="153.86842105263199"/>
    <n v="8.5569110641426303"/>
    <n v="34.3473684210526"/>
    <n v="4.3403278400114198"/>
    <m/>
    <m/>
  </r>
  <r>
    <x v="1"/>
    <x v="1"/>
    <x v="332"/>
    <d v="2016-11-11T00:00:00"/>
    <m/>
    <n v="42"/>
    <n v="3241.38095238095"/>
    <n v="-189.49047619047599"/>
    <n v="31.814380675482401"/>
    <m/>
    <m/>
    <m/>
    <m/>
    <m/>
    <m/>
    <n v="124.19047619047601"/>
    <n v="12.083730247567599"/>
    <n v="19.7761904761905"/>
    <n v="1.4024361147751701"/>
    <m/>
    <m/>
  </r>
  <r>
    <x v="1"/>
    <x v="2"/>
    <x v="333"/>
    <d v="2016-12-06T00:00:00"/>
    <m/>
    <n v="40"/>
    <n v="4499.55"/>
    <n v="-190.17250000000001"/>
    <n v="27.4162472855852"/>
    <m/>
    <m/>
    <m/>
    <m/>
    <m/>
    <m/>
    <n v="132.52500000000001"/>
    <n v="13.3285402041769"/>
    <n v="26.984615384615399"/>
    <n v="1.6711513419938999"/>
    <m/>
    <m/>
  </r>
  <r>
    <x v="1"/>
    <x v="1"/>
    <x v="334"/>
    <d v="2017-09-05T00:00:00"/>
    <m/>
    <n v="37"/>
    <n v="4114.2162162162203"/>
    <n v="-193.85405405405399"/>
    <n v="38.666948700935201"/>
    <m/>
    <m/>
    <m/>
    <m/>
    <m/>
    <m/>
    <n v="129.216216216216"/>
    <n v="12.3927310341663"/>
    <n v="21.84"/>
    <n v="2.52402980108825"/>
    <m/>
    <m/>
  </r>
  <r>
    <x v="1"/>
    <x v="1"/>
    <x v="123"/>
    <d v="2017-06-10T00:00:00"/>
    <m/>
    <n v="28"/>
    <n v="2374.0714285714298"/>
    <n v="-193.94285714285701"/>
    <n v="41.549727148955903"/>
    <m/>
    <m/>
    <m/>
    <m/>
    <m/>
    <m/>
    <n v="104.107142857143"/>
    <n v="11.6205823700145"/>
    <n v="19.725000000000001"/>
    <n v="2.7818888229547198"/>
    <m/>
    <m/>
  </r>
  <r>
    <x v="1"/>
    <x v="8"/>
    <x v="126"/>
    <d v="2017-03-05T00:00:00"/>
    <m/>
    <n v="30"/>
    <n v="2941.0666666666698"/>
    <n v="-194.92333333333301"/>
    <n v="32.233376962729999"/>
    <m/>
    <m/>
    <m/>
    <m/>
    <m/>
    <m/>
    <n v="126"/>
    <n v="12.7523718776448"/>
    <n v="19.1033333333333"/>
    <n v="1.6868966496242199"/>
    <m/>
    <m/>
  </r>
  <r>
    <x v="1"/>
    <x v="4"/>
    <x v="335"/>
    <d v="2017-08-25T00:00:00"/>
    <m/>
    <n v="58"/>
    <n v="4357.1896551724103"/>
    <n v="-196.226785714286"/>
    <n v="28.8337500084955"/>
    <m/>
    <m/>
    <m/>
    <m/>
    <m/>
    <m/>
    <n v="153.13793103448299"/>
    <n v="7.8076330512643501"/>
    <n v="38.6245614035088"/>
    <n v="3.0648640235895801"/>
    <m/>
    <m/>
  </r>
  <r>
    <x v="1"/>
    <x v="2"/>
    <x v="132"/>
    <d v="2017-12-02T00:00:00"/>
    <m/>
    <n v="52"/>
    <n v="4579.0769230769201"/>
    <n v="-197.71538461538501"/>
    <n v="33.741420493179398"/>
    <m/>
    <m/>
    <m/>
    <m/>
    <m/>
    <m/>
    <n v="107.096153846154"/>
    <n v="8.5543361154802504"/>
    <n v="31.801923076923099"/>
    <n v="3.2743535744022401"/>
    <m/>
    <m/>
  </r>
  <r>
    <x v="1"/>
    <x v="2"/>
    <x v="336"/>
    <d v="2017-02-23T00:00:00"/>
    <m/>
    <n v="35"/>
    <n v="3851"/>
    <n v="-199.27714285714299"/>
    <n v="44.740755974145699"/>
    <m/>
    <m/>
    <m/>
    <m/>
    <m/>
    <m/>
    <n v="164.57142857142901"/>
    <n v="12.057097056745199"/>
    <n v="30.214705882352899"/>
    <n v="4.4937907891795703"/>
    <m/>
    <m/>
  </r>
  <r>
    <x v="1"/>
    <x v="2"/>
    <x v="337"/>
    <d v="2017-07-24T00:00:00"/>
    <m/>
    <n v="29"/>
    <n v="4831.4827586206902"/>
    <n v="-199.61428571428601"/>
    <n v="44.0628593540184"/>
    <m/>
    <m/>
    <m/>
    <n v="650.944444444444"/>
    <n v="2.7942190478143498"/>
    <n v="0.23758379010525901"/>
    <n v="120.172413793103"/>
    <n v="10.5720689920285"/>
    <n v="33.837037037037"/>
    <n v="4.2013535607126"/>
    <m/>
    <m/>
  </r>
  <r>
    <x v="1"/>
    <x v="2"/>
    <x v="338"/>
    <d v="2017-09-05T00:00:00"/>
    <m/>
    <n v="85"/>
    <n v="6196.2705882352902"/>
    <n v="-199.92588235294099"/>
    <n v="32.506400109016298"/>
    <m/>
    <m/>
    <m/>
    <m/>
    <m/>
    <m/>
    <n v="129.494117647059"/>
    <n v="6.4696798445635402"/>
    <n v="33.623076923076901"/>
    <n v="2.8888200236649002"/>
    <m/>
    <m/>
  </r>
  <r>
    <x v="1"/>
    <x v="2"/>
    <x v="152"/>
    <d v="2017-09-18T00:00:00"/>
    <m/>
    <n v="180"/>
    <n v="4067.1833333333302"/>
    <n v="-201.014444444444"/>
    <n v="20.1444740398031"/>
    <m/>
    <m/>
    <m/>
    <m/>
    <m/>
    <m/>
    <n v="158.07777777777801"/>
    <n v="5.7824702212323196"/>
    <n v="26.264606741573001"/>
    <n v="1.4178721465401001"/>
    <m/>
    <m/>
  </r>
  <r>
    <x v="1"/>
    <x v="2"/>
    <x v="339"/>
    <d v="2017-08-26T00:00:00"/>
    <m/>
    <n v="74"/>
    <n v="3383.6216216216199"/>
    <n v="-201.15"/>
    <n v="22.163327563136001"/>
    <m/>
    <m/>
    <m/>
    <m/>
    <m/>
    <m/>
    <n v="103.256756756757"/>
    <n v="8.3025236884182405"/>
    <n v="25.8"/>
    <n v="3.47227182504251"/>
    <m/>
    <m/>
  </r>
  <r>
    <x v="1"/>
    <x v="1"/>
    <x v="340"/>
    <d v="2017-09-18T00:00:00"/>
    <m/>
    <n v="47"/>
    <n v="4597.2127659574498"/>
    <n v="-202.285106382979"/>
    <n v="26.929275236126301"/>
    <m/>
    <m/>
    <m/>
    <m/>
    <m/>
    <m/>
    <n v="167.91489361702099"/>
    <n v="9.1366858586868105"/>
    <n v="20.458695652173901"/>
    <n v="3.53306476431715"/>
    <m/>
    <m/>
  </r>
  <r>
    <x v="1"/>
    <x v="2"/>
    <x v="341"/>
    <d v="2016-12-21T00:00:00"/>
    <m/>
    <n v="36"/>
    <n v="6112.3611111111104"/>
    <n v="-203.61944444444401"/>
    <n v="51.439235043845102"/>
    <m/>
    <m/>
    <m/>
    <m/>
    <m/>
    <m/>
    <n v="147.583333333333"/>
    <n v="10.2575852692315"/>
    <n v="62.144117647058799"/>
    <n v="5.6626228485947498"/>
    <m/>
    <m/>
  </r>
  <r>
    <x v="1"/>
    <x v="5"/>
    <x v="342"/>
    <d v="2017-10-17T00:00:00"/>
    <m/>
    <n v="29"/>
    <n v="6991.7586206896503"/>
    <n v="-203.8"/>
    <n v="38.571637018228898"/>
    <m/>
    <m/>
    <m/>
    <m/>
    <m/>
    <m/>
    <n v="108.379310344828"/>
    <n v="11.0278882696302"/>
    <n v="55.862068965517203"/>
    <n v="6.3213404565264302"/>
    <m/>
    <m/>
  </r>
  <r>
    <x v="1"/>
    <x v="1"/>
    <x v="138"/>
    <d v="2018-02-27T00:00:00"/>
    <m/>
    <n v="113"/>
    <n v="4588.6017699115"/>
    <n v="-203.889380530973"/>
    <n v="23.500490195913301"/>
    <m/>
    <m/>
    <m/>
    <m/>
    <m/>
    <m/>
    <n v="149.59292035398201"/>
    <n v="6.0547392024037503"/>
    <n v="27.620353982300902"/>
    <n v="1.88048362028579"/>
    <m/>
    <m/>
  </r>
  <r>
    <x v="1"/>
    <x v="1"/>
    <x v="343"/>
    <d v="2017-09-03T00:00:00"/>
    <m/>
    <n v="50"/>
    <n v="5392.26"/>
    <n v="-204.286"/>
    <n v="32.329810469280403"/>
    <m/>
    <m/>
    <m/>
    <m/>
    <m/>
    <m/>
    <n v="153.9"/>
    <n v="11.2886162634247"/>
    <n v="41.829166666666701"/>
    <n v="3.7307151387123501"/>
    <m/>
    <m/>
  </r>
  <r>
    <x v="1"/>
    <x v="2"/>
    <x v="344"/>
    <d v="2018-03-05T00:00:00"/>
    <m/>
    <n v="74"/>
    <n v="4770.3243243243196"/>
    <n v="-205.002702702703"/>
    <n v="26.855627005567602"/>
    <m/>
    <m/>
    <m/>
    <m/>
    <n v="3.8488108108108099"/>
    <n v="0.302163592849304"/>
    <n v="126.83783783783799"/>
    <n v="6.5501518935511696"/>
    <n v="36.772222222222197"/>
    <n v="3.6194523262110501"/>
    <m/>
    <m/>
  </r>
  <r>
    <x v="1"/>
    <x v="2"/>
    <x v="193"/>
    <d v="2018-02-05T00:00:00"/>
    <n v="0.164146341463415"/>
    <n v="82"/>
    <n v="3558.5121951219498"/>
    <n v="-206.29512195121899"/>
    <n v="26.7647414489883"/>
    <n v="65"/>
    <n v="153.769230769231"/>
    <n v="116.569230769231"/>
    <n v="455.64615384615399"/>
    <n v="3.06216955514595"/>
    <n v="0.110373349865444"/>
    <n v="124.414634146341"/>
    <n v="4.6337707259936396"/>
    <n v="22.8609756097561"/>
    <n v="2.0246685195271699"/>
    <n v="-12.322784810126601"/>
    <n v="10.982204919434899"/>
  </r>
  <r>
    <x v="1"/>
    <x v="1"/>
    <x v="345"/>
    <d v="2018-02-05T00:00:00"/>
    <n v="0.45321428571428601"/>
    <n v="28"/>
    <n v="7840.4642857142899"/>
    <n v="-208.835714285714"/>
    <n v="40.585029694439797"/>
    <m/>
    <m/>
    <m/>
    <n v="971.80952380952397"/>
    <n v="2.3481569418676602"/>
    <n v="0.26273514861810199"/>
    <n v="103.28571428571399"/>
    <n v="10.919239021159401"/>
    <n v="55.957142857142898"/>
    <n v="6.1642475490367001"/>
    <m/>
    <m/>
  </r>
  <r>
    <x v="1"/>
    <x v="1"/>
    <x v="110"/>
    <d v="2017-01-22T00:00:00"/>
    <m/>
    <n v="89"/>
    <n v="6415.2471910112399"/>
    <n v="-208.849438202247"/>
    <n v="25.448770372894799"/>
    <m/>
    <m/>
    <m/>
    <m/>
    <m/>
    <m/>
    <n v="134.25842696629201"/>
    <n v="6.4920499840477799"/>
    <n v="45.068604651162801"/>
    <n v="3.6067349455592401"/>
    <m/>
    <m/>
  </r>
  <r>
    <x v="1"/>
    <x v="3"/>
    <x v="109"/>
    <d v="2017-10-19T00:00:00"/>
    <m/>
    <n v="39"/>
    <n v="5788.0256410256397"/>
    <n v="-210.69473684210499"/>
    <n v="25.995821949941099"/>
    <m/>
    <m/>
    <m/>
    <m/>
    <m/>
    <m/>
    <n v="118.25641025641001"/>
    <n v="8.85203895850929"/>
    <n v="38.2918918918919"/>
    <n v="4.7656623057963898"/>
    <m/>
    <m/>
  </r>
  <r>
    <x v="1"/>
    <x v="2"/>
    <x v="346"/>
    <d v="2018-02-03T00:00:00"/>
    <m/>
    <n v="68"/>
    <n v="3547.3970588235302"/>
    <n v="-211.142647058824"/>
    <n v="29.2208764323385"/>
    <m/>
    <m/>
    <m/>
    <m/>
    <m/>
    <m/>
    <n v="121.08823529411799"/>
    <n v="7.7214095052133001"/>
    <n v="19.428125000000001"/>
    <n v="2.2119024042176298"/>
    <m/>
    <m/>
  </r>
  <r>
    <x v="1"/>
    <x v="2"/>
    <x v="347"/>
    <d v="2017-09-05T00:00:00"/>
    <m/>
    <n v="56"/>
    <n v="4783.0535714285697"/>
    <n v="-212.108928571429"/>
    <n v="31.494542124239398"/>
    <m/>
    <m/>
    <m/>
    <m/>
    <m/>
    <m/>
    <n v="123.607142857143"/>
    <n v="8.4614357632881898"/>
    <n v="41.903636363636402"/>
    <n v="3.35042382728918"/>
    <m/>
    <m/>
  </r>
  <r>
    <x v="1"/>
    <x v="2"/>
    <x v="180"/>
    <d v="2017-09-24T00:00:00"/>
    <m/>
    <n v="47"/>
    <n v="4343.0851063829796"/>
    <n v="-213.19347826086999"/>
    <n v="42.877750319772801"/>
    <m/>
    <m/>
    <m/>
    <m/>
    <m/>
    <m/>
    <n v="84.893617021276597"/>
    <n v="6.2967940422490001"/>
    <n v="21.7382978723404"/>
    <n v="1.9480737258544401"/>
    <m/>
    <m/>
  </r>
  <r>
    <x v="1"/>
    <x v="1"/>
    <x v="348"/>
    <d v="2017-08-20T00:00:00"/>
    <m/>
    <n v="49"/>
    <n v="3782.1836734693902"/>
    <n v="-213.34285714285701"/>
    <n v="20.920556119935"/>
    <m/>
    <m/>
    <m/>
    <m/>
    <m/>
    <m/>
    <n v="126.632653061224"/>
    <n v="9.3424864258378904"/>
    <n v="15.3704545454545"/>
    <n v="1.75892042238344"/>
    <m/>
    <m/>
  </r>
  <r>
    <x v="1"/>
    <x v="1"/>
    <x v="168"/>
    <d v="2017-07-23T00:00:00"/>
    <m/>
    <n v="26"/>
    <n v="5801.0769230769201"/>
    <n v="-213.69230769230799"/>
    <n v="53.9217204482079"/>
    <m/>
    <m/>
    <m/>
    <m/>
    <m/>
    <m/>
    <n v="98.653846153846203"/>
    <n v="9.7971647873158894"/>
    <n v="53.3"/>
    <n v="7.4401137294864199"/>
    <m/>
    <m/>
  </r>
  <r>
    <x v="1"/>
    <x v="4"/>
    <x v="22"/>
    <d v="2018-01-11T00:00:00"/>
    <n v="4.27083333333333E-2"/>
    <n v="48"/>
    <n v="4227.8125"/>
    <n v="-217.94583333333301"/>
    <n v="40.848244269666097"/>
    <m/>
    <m/>
    <m/>
    <m/>
    <m/>
    <m/>
    <n v="99.8958333333333"/>
    <n v="5.7636085942556701"/>
    <n v="26.386956521739101"/>
    <n v="3.4255894216832701"/>
    <m/>
    <m/>
  </r>
  <r>
    <x v="1"/>
    <x v="5"/>
    <x v="45"/>
    <d v="2017-09-09T00:00:00"/>
    <n v="0.175348837209302"/>
    <n v="43"/>
    <n v="5102.1395348837204"/>
    <n v="-217.97142857142899"/>
    <n v="36.252653759359198"/>
    <m/>
    <m/>
    <m/>
    <n v="597.125"/>
    <n v="2.1618607526881699"/>
    <n v="0.187236430613686"/>
    <n v="103.18604651162801"/>
    <n v="5.0617729850208102"/>
    <n v="45.388095238095197"/>
    <n v="4.37487574388798"/>
    <m/>
    <m/>
  </r>
  <r>
    <x v="1"/>
    <x v="1"/>
    <x v="144"/>
    <d v="2016-10-07T00:00:00"/>
    <m/>
    <n v="95"/>
    <n v="5140.9052631578897"/>
    <n v="-219.229473684211"/>
    <n v="23.1952135210738"/>
    <m/>
    <m/>
    <m/>
    <m/>
    <n v="3.7127333333333299"/>
    <n v="0.41391291752616199"/>
    <n v="127.53684210526301"/>
    <n v="6.8084791764169603"/>
    <n v="41.815730337078698"/>
    <n v="3.55742002425916"/>
    <m/>
    <m/>
  </r>
  <r>
    <x v="1"/>
    <x v="7"/>
    <x v="106"/>
    <d v="2017-09-14T00:00:00"/>
    <m/>
    <n v="33"/>
    <n v="4048.7878787878799"/>
    <n v="-227.042424242424"/>
    <n v="36.000906983077897"/>
    <m/>
    <m/>
    <m/>
    <m/>
    <m/>
    <m/>
    <n v="133"/>
    <n v="13.321633124017101"/>
    <n v="44.006666666666703"/>
    <n v="8.2949880080467793"/>
    <m/>
    <m/>
  </r>
  <r>
    <x v="1"/>
    <x v="2"/>
    <x v="164"/>
    <d v="2017-09-07T00:00:00"/>
    <m/>
    <n v="50"/>
    <n v="6336.66"/>
    <n v="-228.01"/>
    <n v="32.917278168779603"/>
    <m/>
    <m/>
    <m/>
    <m/>
    <n v="4.7845598290598303"/>
    <n v="0.37124861731152597"/>
    <n v="138.97999999999999"/>
    <n v="8.5856306152328994"/>
    <n v="45.4022222222222"/>
    <n v="3.8941934096817699"/>
    <m/>
    <m/>
  </r>
  <r>
    <x v="1"/>
    <x v="2"/>
    <x v="134"/>
    <d v="2017-07-25T00:00:00"/>
    <n v="2.97368421052632E-2"/>
    <n v="38"/>
    <n v="6979.78947368421"/>
    <n v="-229.784210526316"/>
    <n v="39.597904043544602"/>
    <m/>
    <m/>
    <m/>
    <m/>
    <m/>
    <m/>
    <n v="142.5"/>
    <n v="10.7312806350537"/>
    <n v="39.083783783783801"/>
    <n v="4.8356324347231396"/>
    <m/>
    <m/>
  </r>
  <r>
    <x v="1"/>
    <x v="4"/>
    <x v="349"/>
    <d v="2018-02-22T00:00:00"/>
    <m/>
    <n v="26"/>
    <n v="6388.4615384615399"/>
    <n v="-232.10769230769199"/>
    <n v="46.7769824800706"/>
    <m/>
    <m/>
    <m/>
    <m/>
    <m/>
    <m/>
    <n v="110.30769230769199"/>
    <n v="11.4710028038286"/>
    <n v="70.36"/>
    <n v="7.9074395350201696"/>
    <m/>
    <m/>
  </r>
  <r>
    <x v="1"/>
    <x v="1"/>
    <x v="350"/>
    <d v="2018-01-16T00:00:00"/>
    <m/>
    <n v="28"/>
    <n v="6980.1071428571404"/>
    <n v="-233.421428571429"/>
    <n v="33.886264154331201"/>
    <m/>
    <m/>
    <m/>
    <m/>
    <m/>
    <m/>
    <n v="96.678571428571402"/>
    <n v="8.7755754075694696"/>
    <n v="55.55"/>
    <n v="6.05506336116248"/>
    <m/>
    <m/>
  </r>
  <r>
    <x v="1"/>
    <x v="5"/>
    <x v="351"/>
    <d v="2017-03-10T00:00:00"/>
    <m/>
    <n v="33"/>
    <n v="5257.0909090909099"/>
    <n v="-235.23939393939401"/>
    <n v="49.394003235922703"/>
    <m/>
    <m/>
    <m/>
    <n v="710.142857142857"/>
    <n v="2.37788333333333"/>
    <n v="0.27179971146762799"/>
    <n v="102.030303030303"/>
    <n v="7.6584876721948598"/>
    <n v="54.096774193548399"/>
    <n v="7.258575179168"/>
    <m/>
    <m/>
  </r>
  <r>
    <x v="1"/>
    <x v="1"/>
    <x v="352"/>
    <d v="2018-01-01T00:00:00"/>
    <m/>
    <n v="31"/>
    <n v="5048.4193548387102"/>
    <n v="-238.06774193548401"/>
    <n v="33.605629452597803"/>
    <m/>
    <m/>
    <m/>
    <m/>
    <m/>
    <m/>
    <n v="87.451612903225794"/>
    <n v="9.0143062769810705"/>
    <n v="33.051612903225802"/>
    <n v="3.1727735262335801"/>
    <m/>
    <m/>
  </r>
  <r>
    <x v="1"/>
    <x v="4"/>
    <x v="353"/>
    <d v="2018-02-19T00:00:00"/>
    <n v="0.19342857142857101"/>
    <n v="35"/>
    <n v="6757.4571428571398"/>
    <n v="-238.39411764705901"/>
    <n v="44.244516854393702"/>
    <m/>
    <m/>
    <m/>
    <m/>
    <m/>
    <m/>
    <n v="106.142857142857"/>
    <n v="9.2886614586105498"/>
    <n v="50.403030303030299"/>
    <n v="6.0056562430769498"/>
    <m/>
    <m/>
  </r>
  <r>
    <x v="1"/>
    <x v="1"/>
    <x v="118"/>
    <d v="2017-01-09T00:00:00"/>
    <m/>
    <n v="43"/>
    <n v="5766.9767441860504"/>
    <n v="-239.33488372093001"/>
    <n v="46.492860510475303"/>
    <m/>
    <m/>
    <m/>
    <n v="714.21052631578902"/>
    <n v="2.9695561025444999"/>
    <n v="0.18216914773417101"/>
    <n v="112.720930232558"/>
    <n v="9.1241180390474508"/>
    <n v="41.209523809523802"/>
    <n v="4.3304580063766904"/>
    <m/>
    <m/>
  </r>
  <r>
    <x v="1"/>
    <x v="1"/>
    <x v="203"/>
    <d v="2017-09-04T00:00:00"/>
    <m/>
    <n v="70"/>
    <n v="4099.6000000000004"/>
    <n v="-248.42571428571401"/>
    <n v="37.704720568517203"/>
    <m/>
    <m/>
    <m/>
    <m/>
    <m/>
    <m/>
    <n v="94.157142857142901"/>
    <n v="5.0060268320891499"/>
    <n v="18.688679245283002"/>
    <n v="0.87212376277714698"/>
    <m/>
    <m/>
  </r>
  <r>
    <x v="1"/>
    <x v="1"/>
    <x v="354"/>
    <d v="2017-10-16T00:00:00"/>
    <m/>
    <n v="45"/>
    <n v="4300.7111111111099"/>
    <n v="-265.113333333333"/>
    <n v="37.0979298613818"/>
    <m/>
    <m/>
    <m/>
    <m/>
    <m/>
    <m/>
    <n v="119.066666666667"/>
    <n v="8.1265495802836298"/>
    <n v="36.027906976744198"/>
    <n v="3.55280577216402"/>
    <m/>
    <m/>
  </r>
  <r>
    <x v="1"/>
    <x v="5"/>
    <x v="355"/>
    <d v="2017-08-27T00:00:00"/>
    <n v="2.7058823529411798E-2"/>
    <n v="34"/>
    <n v="7814.0882352941198"/>
    <n v="-266.85294117647101"/>
    <n v="43.444134068281897"/>
    <m/>
    <m/>
    <m/>
    <n v="968.125"/>
    <n v="3.1019356266282698"/>
    <n v="0.25831963508605099"/>
    <n v="113.294117647059"/>
    <n v="7.1816920895247804"/>
    <n v="53.306249999999999"/>
    <n v="5.50498479660817"/>
    <m/>
    <m/>
  </r>
  <r>
    <x v="1"/>
    <x v="2"/>
    <x v="356"/>
    <d v="2018-01-17T00:00:00"/>
    <m/>
    <n v="41"/>
    <n v="3671.6341463414601"/>
    <n v="-288.72195121951199"/>
    <n v="31.905195408446598"/>
    <m/>
    <m/>
    <m/>
    <m/>
    <m/>
    <m/>
    <n v="144.19512195121999"/>
    <n v="10.3199557755832"/>
    <n v="23.4925"/>
    <n v="3.2958664622796099"/>
    <m/>
    <m/>
  </r>
  <r>
    <x v="1"/>
    <x v="0"/>
    <x v="70"/>
    <d v="2016-12-12T00:00:00"/>
    <n v="7.0000000000000007E-2"/>
    <n v="52"/>
    <n v="5728.1538461538503"/>
    <n v="-431.08461538461501"/>
    <n v="67.360011611401802"/>
    <m/>
    <m/>
    <m/>
    <n v="774.54545454545496"/>
    <n v="3.4820928044824102"/>
    <n v="0.29770011816091402"/>
    <n v="110.653846153846"/>
    <n v="7.7514113255585597"/>
    <n v="32.721568627450999"/>
    <n v="3.5739705099077299"/>
    <m/>
    <m/>
  </r>
  <r>
    <x v="2"/>
    <x v="1"/>
    <x v="357"/>
    <d v="2018-02-25T00:00:00"/>
    <n v="1.0157436856875599"/>
    <n v="1069"/>
    <n v="8603.0074836295607"/>
    <n v="389.84611786716499"/>
    <n v="11.896046593487499"/>
    <m/>
    <m/>
    <m/>
    <m/>
    <m/>
    <m/>
    <n v="154.42282507015901"/>
    <n v="1.7868943806355999"/>
    <n v="38.5559118236473"/>
    <n v="0.74146454389369199"/>
    <m/>
    <m/>
  </r>
  <r>
    <x v="2"/>
    <x v="3"/>
    <x v="358"/>
    <d v="2016-10-02T00:00:00"/>
    <n v="2.0481280788177298"/>
    <n v="203"/>
    <n v="8897.6502463054203"/>
    <n v="355.73743842364598"/>
    <n v="31.4592920210684"/>
    <n v="88"/>
    <n v="290.63636363636402"/>
    <n v="287.21348314606701"/>
    <n v="1104.6404494382"/>
    <n v="2.4687335686752099"/>
    <n v="0.107285085956543"/>
    <n v="117.344827586207"/>
    <n v="3.02157721088901"/>
    <n v="40.7964285714285"/>
    <n v="2.4015876894548902"/>
    <n v="49.578325123152702"/>
    <n v="9.4178868287393502"/>
  </r>
  <r>
    <x v="2"/>
    <x v="1"/>
    <x v="208"/>
    <d v="2016-12-30T00:00:00"/>
    <n v="1.2723805601317999"/>
    <n v="1214"/>
    <n v="6641.2471169686996"/>
    <n v="351.16169686985199"/>
    <n v="12.130916825825301"/>
    <m/>
    <m/>
    <m/>
    <m/>
    <m/>
    <m/>
    <n v="143.03459637561801"/>
    <n v="1.7162186538011199"/>
    <n v="33.704943625325299"/>
    <n v="0.80186014868940803"/>
    <m/>
    <m/>
  </r>
  <r>
    <x v="2"/>
    <x v="5"/>
    <x v="62"/>
    <d v="2018-01-30T00:00:00"/>
    <n v="1.9212820512820501"/>
    <n v="156"/>
    <n v="7310.5448717948702"/>
    <n v="325.032692307692"/>
    <n v="31.270623926150598"/>
    <m/>
    <m/>
    <m/>
    <n v="947.33333333333303"/>
    <n v="2.9754892473118302"/>
    <n v="0.24572598010541899"/>
    <n v="139.36538461538501"/>
    <n v="3.98940995301801"/>
    <n v="48.601324503311197"/>
    <n v="3.1321885072289"/>
    <m/>
    <m/>
  </r>
  <r>
    <x v="2"/>
    <x v="4"/>
    <x v="9"/>
    <d v="2018-02-18T00:00:00"/>
    <n v="1.8596744186046501"/>
    <n v="215"/>
    <n v="6267.5720930232601"/>
    <n v="309.11023255813899"/>
    <n v="22.251251110759998"/>
    <n v="204"/>
    <n v="213.96568627451001"/>
    <n v="200.975490196078"/>
    <n v="755.42647058823502"/>
    <n v="3.5324115753485898"/>
    <n v="9.6901822023414103E-2"/>
    <n v="159.46046511627901"/>
    <n v="3.6909795467061599"/>
    <n v="33.183255813953501"/>
    <n v="1.51036453784709"/>
    <n v="24.147441860465101"/>
    <n v="7.5175102933416902"/>
  </r>
  <r>
    <x v="2"/>
    <x v="1"/>
    <x v="359"/>
    <d v="2018-02-12T00:00:00"/>
    <n v="0.72159340659340698"/>
    <n v="182"/>
    <n v="8347.9120879120892"/>
    <n v="258.49505494505502"/>
    <n v="24.5775287677824"/>
    <n v="45"/>
    <n v="282"/>
    <n v="258.75555555555599"/>
    <n v="986.97777777777799"/>
    <n v="3.1619490494832201"/>
    <n v="0.12995811666040699"/>
    <n v="130.049450549451"/>
    <n v="3.6031785753108001"/>
    <n v="41.027118644067798"/>
    <n v="2.1763587240009601"/>
    <n v="25.3912087912088"/>
    <n v="6.62632207116601"/>
  </r>
  <r>
    <x v="2"/>
    <x v="1"/>
    <x v="1"/>
    <d v="2018-02-08T00:00:00"/>
    <n v="2.0075263157894701"/>
    <n v="190"/>
    <n v="7004.4263157894702"/>
    <n v="242.55526315789501"/>
    <n v="22.182518380152299"/>
    <m/>
    <m/>
    <m/>
    <m/>
    <m/>
    <m/>
    <n v="169.163157894737"/>
    <n v="4.3867599780625399"/>
    <n v="39.127807486630999"/>
    <n v="2.1415577922395301"/>
    <m/>
    <m/>
  </r>
  <r>
    <x v="2"/>
    <x v="1"/>
    <x v="16"/>
    <d v="2017-09-26T00:00:00"/>
    <n v="1.5195604395604401"/>
    <n v="182"/>
    <n v="7778.9890109890102"/>
    <n v="240.85109890109899"/>
    <n v="26.846173047740301"/>
    <m/>
    <m/>
    <m/>
    <m/>
    <m/>
    <m/>
    <n v="131.357142857143"/>
    <n v="3.7899022956947999"/>
    <n v="39.421428571428599"/>
    <n v="2.23447637238591"/>
    <m/>
    <m/>
  </r>
  <r>
    <x v="2"/>
    <x v="2"/>
    <x v="80"/>
    <d v="2018-01-31T00:00:00"/>
    <n v="1.68518518518519"/>
    <n v="27"/>
    <n v="5554.74074074074"/>
    <n v="239.722222222222"/>
    <n v="52.958304389384203"/>
    <m/>
    <m/>
    <m/>
    <m/>
    <m/>
    <m/>
    <n v="151.40740740740699"/>
    <n v="12.257942277836801"/>
    <n v="18.396000000000001"/>
    <n v="3.21053204313553"/>
    <m/>
    <m/>
  </r>
  <r>
    <x v="2"/>
    <x v="3"/>
    <x v="37"/>
    <d v="2017-09-30T00:00:00"/>
    <n v="1.81196480938416"/>
    <n v="341"/>
    <n v="8525.1671554252207"/>
    <n v="237.73724340176"/>
    <n v="22.264360174380599"/>
    <n v="169"/>
    <n v="286.97633136094697"/>
    <n v="275.85798816568001"/>
    <n v="1060.9112426035499"/>
    <n v="3.87190410314457"/>
    <n v="9.8623882565858703E-2"/>
    <n v="137.51319648093801"/>
    <n v="2.7858987042989201"/>
    <n v="42.814848484848497"/>
    <n v="1.8567047331444699"/>
    <n v="-2.7688235294117698"/>
    <n v="6.5951253757813397"/>
  </r>
  <r>
    <x v="2"/>
    <x v="1"/>
    <x v="360"/>
    <d v="2017-04-12T00:00:00"/>
    <n v="0.82814054054053998"/>
    <n v="925"/>
    <n v="7350.49837837838"/>
    <n v="234.154054054055"/>
    <n v="13.335952001707801"/>
    <n v="263"/>
    <n v="259.99239543726202"/>
    <n v="241.162264150943"/>
    <n v="925.82264150943399"/>
    <n v="2.8800158822147299"/>
    <n v="6.2654072286133095E-2"/>
    <n v="154.494054054054"/>
    <n v="1.8544446077471901"/>
    <n v="31.294078212290501"/>
    <n v="0.72150644861318103"/>
    <n v="66.650810810810697"/>
    <n v="3.69578101979958"/>
  </r>
  <r>
    <x v="2"/>
    <x v="3"/>
    <x v="361"/>
    <d v="2017-04-15T00:00:00"/>
    <n v="2.3004929577464801"/>
    <n v="142"/>
    <n v="8991.0985915493002"/>
    <n v="234.03380281690099"/>
    <n v="34.439798869426298"/>
    <m/>
    <m/>
    <m/>
    <m/>
    <m/>
    <m/>
    <n v="115.887323943662"/>
    <n v="3.6290801333504898"/>
    <n v="48.1"/>
    <n v="2.5946036987794701"/>
    <m/>
    <m/>
  </r>
  <r>
    <x v="2"/>
    <x v="5"/>
    <x v="29"/>
    <d v="2018-02-20T00:00:00"/>
    <n v="2.0284848484848501"/>
    <n v="660"/>
    <n v="9420.3348484848502"/>
    <n v="233.28469696969699"/>
    <n v="16.186889648847799"/>
    <n v="398"/>
    <n v="286.67336683417102"/>
    <n v="299.98997493734299"/>
    <n v="1112.1854636591499"/>
    <n v="4.0233971139182403"/>
    <n v="7.0785760711201601E-2"/>
    <n v="135.21060606060601"/>
    <n v="1.8819800264534099"/>
    <n v="42.418589743589699"/>
    <n v="1.12187517248563"/>
    <n v="11.227878787878799"/>
    <n v="4.8220741831267002"/>
  </r>
  <r>
    <x v="2"/>
    <x v="1"/>
    <x v="7"/>
    <d v="2017-07-01T00:00:00"/>
    <n v="0.95689855072463703"/>
    <n v="345"/>
    <n v="6348.6347826087003"/>
    <n v="231.943478260869"/>
    <n v="21.727000156309401"/>
    <m/>
    <m/>
    <m/>
    <m/>
    <m/>
    <m/>
    <n v="139.48405797101401"/>
    <n v="3.1184056305155501"/>
    <n v="34.227659574468099"/>
    <n v="1.4090665399972999"/>
    <m/>
    <m/>
  </r>
  <r>
    <x v="2"/>
    <x v="2"/>
    <x v="96"/>
    <d v="2017-10-08T00:00:00"/>
    <n v="0.648260869565217"/>
    <n v="46"/>
    <n v="5911.95652173913"/>
    <n v="230.258695652174"/>
    <n v="56.319974196449699"/>
    <n v="39"/>
    <n v="187.79487179487199"/>
    <n v="190.82051282051299"/>
    <n v="694.79487179487205"/>
    <n v="3.5357341349026998"/>
    <n v="0.161052585295064"/>
    <n v="141"/>
    <n v="8.3135417149016995"/>
    <n v="30.804347826087"/>
    <n v="3.3341636017021399"/>
    <n v="27.2826086956522"/>
    <n v="17.121731340608601"/>
  </r>
  <r>
    <x v="2"/>
    <x v="5"/>
    <x v="220"/>
    <d v="2017-08-14T00:00:00"/>
    <n v="1.4984615384615401"/>
    <n v="39"/>
    <n v="8441.7692307692305"/>
    <n v="221.36666666666699"/>
    <n v="53.788198030919403"/>
    <m/>
    <m/>
    <m/>
    <n v="826.5"/>
    <m/>
    <m/>
    <n v="145.51282051282101"/>
    <n v="9.2413925225348201"/>
    <n v="55.85"/>
    <n v="5.9016437544354901"/>
    <m/>
    <m/>
  </r>
  <r>
    <x v="2"/>
    <x v="1"/>
    <x v="362"/>
    <d v="2018-02-17T00:00:00"/>
    <n v="1.08110638297872"/>
    <n v="470"/>
    <n v="7355.5595744680904"/>
    <n v="214.838936170213"/>
    <n v="18.479666271251901"/>
    <n v="447"/>
    <n v="251.68903803132"/>
    <n v="229.017897091723"/>
    <n v="878.10067114093999"/>
    <n v="3.27510759484296"/>
    <n v="6.04918124059022E-2"/>
    <n v="132.25744680851099"/>
    <n v="2.4433516130336002"/>
    <n v="38.086907449209903"/>
    <n v="1.4155452456411901"/>
    <n v="47.6684549356223"/>
    <n v="6.0391780747224697"/>
  </r>
  <r>
    <x v="2"/>
    <x v="4"/>
    <x v="216"/>
    <d v="2018-02-04T00:00:00"/>
    <n v="0.85535714285714304"/>
    <n v="168"/>
    <n v="6876.1428571428596"/>
    <n v="200.958333333333"/>
    <n v="28.704655447858901"/>
    <m/>
    <m/>
    <m/>
    <m/>
    <m/>
    <m/>
    <n v="133.125"/>
    <n v="3.2288462661950001"/>
    <n v="40.075471698113198"/>
    <n v="2.21571899157244"/>
    <m/>
    <m/>
  </r>
  <r>
    <x v="2"/>
    <x v="1"/>
    <x v="363"/>
    <d v="2018-02-25T00:00:00"/>
    <n v="0.80584905660377404"/>
    <n v="106"/>
    <n v="4834.4150943396198"/>
    <n v="191.22358490566"/>
    <n v="38.274508054967299"/>
    <m/>
    <m/>
    <m/>
    <m/>
    <m/>
    <m/>
    <n v="120.056603773585"/>
    <n v="5.1096130564324804"/>
    <n v="27.514150943396199"/>
    <n v="2.3444382536952202"/>
    <m/>
    <m/>
  </r>
  <r>
    <x v="2"/>
    <x v="3"/>
    <x v="210"/>
    <d v="2017-09-27T00:00:00"/>
    <n v="0.80729885057471296"/>
    <n v="174"/>
    <n v="7538.8448275862102"/>
    <n v="190.10344827586201"/>
    <n v="24.6546822028929"/>
    <m/>
    <m/>
    <m/>
    <n v="904.7"/>
    <m/>
    <m/>
    <n v="137.69540229885101"/>
    <n v="3.9488240812345499"/>
    <n v="40.644827586206901"/>
    <n v="1.98878065656518"/>
    <m/>
    <m/>
  </r>
  <r>
    <x v="2"/>
    <x v="1"/>
    <x v="222"/>
    <d v="2017-06-19T00:00:00"/>
    <n v="0.45058020477815702"/>
    <n v="293"/>
    <n v="4841.6143344709899"/>
    <n v="189.725938566553"/>
    <n v="29.960415170599202"/>
    <m/>
    <m/>
    <m/>
    <m/>
    <m/>
    <m/>
    <n v="156.18430034129699"/>
    <n v="3.4815827018125902"/>
    <n v="21.741463414634101"/>
    <n v="1.27221976189361"/>
    <m/>
    <m/>
  </r>
  <r>
    <x v="2"/>
    <x v="1"/>
    <x v="73"/>
    <d v="2018-02-15T00:00:00"/>
    <n v="1.10808"/>
    <n v="125"/>
    <n v="8646.8639999999996"/>
    <n v="185.76079999999999"/>
    <n v="34.240166055069203"/>
    <n v="90"/>
    <n v="303.58888888888902"/>
    <n v="275.92222222222199"/>
    <n v="1066.0999999999999"/>
    <n v="3.29100233458602"/>
    <n v="9.5114694990895504E-2"/>
    <n v="142.696"/>
    <n v="4.1906381683538996"/>
    <n v="43.817599999999999"/>
    <n v="2.6883063535100602"/>
    <n v="26.5288"/>
    <n v="12.007370737203299"/>
  </r>
  <r>
    <x v="2"/>
    <x v="4"/>
    <x v="364"/>
    <d v="2017-07-29T00:00:00"/>
    <n v="0.86195979899497499"/>
    <n v="398"/>
    <n v="6055.3994974874404"/>
    <n v="181.428391959799"/>
    <n v="19.763490789863699"/>
    <m/>
    <m/>
    <m/>
    <m/>
    <m/>
    <m/>
    <n v="166.65326633165799"/>
    <n v="3.0536491990888699"/>
    <n v="23.031407035175899"/>
    <n v="0.96673995395732104"/>
    <m/>
    <m/>
  </r>
  <r>
    <x v="2"/>
    <x v="4"/>
    <x v="259"/>
    <d v="2017-03-27T00:00:00"/>
    <n v="0.471467391304348"/>
    <n v="184"/>
    <n v="6885.9402173913004"/>
    <n v="176.84021739130401"/>
    <n v="32.787981871998703"/>
    <m/>
    <m/>
    <m/>
    <m/>
    <n v="2.0370407738095202"/>
    <n v="0.22556900810198"/>
    <n v="142.38586956521701"/>
    <n v="4.3232754341304496"/>
    <n v="38.562087912087897"/>
    <n v="1.95497624933609"/>
    <m/>
    <m/>
  </r>
  <r>
    <x v="2"/>
    <x v="3"/>
    <x v="365"/>
    <d v="2017-03-02T00:00:00"/>
    <n v="0.75583140877598098"/>
    <n v="866"/>
    <n v="7006.4942263279399"/>
    <n v="174.56154734411101"/>
    <n v="13.893507046057699"/>
    <n v="198"/>
    <n v="230.19696969697"/>
    <n v="199.40909090909099"/>
    <n v="775.22222222222194"/>
    <n v="3.5543223844282199"/>
    <n v="0.11083396606429299"/>
    <n v="141.52078521940001"/>
    <n v="1.64925007173695"/>
    <n v="40.192831105710802"/>
    <n v="0.828772399606441"/>
    <n v="13.796635730858499"/>
    <n v="4.4346745439634701"/>
  </r>
  <r>
    <x v="2"/>
    <x v="1"/>
    <x v="366"/>
    <d v="2018-02-12T00:00:00"/>
    <n v="2.2486551724137902"/>
    <n v="290"/>
    <n v="9309.7999999999993"/>
    <n v="173.78379310344801"/>
    <n v="20.937062542845201"/>
    <n v="86"/>
    <n v="327.95348837209298"/>
    <n v="313.51111111111101"/>
    <n v="1198.7888888888899"/>
    <m/>
    <m/>
    <n v="159.06551724137901"/>
    <n v="3.4027995716905499"/>
    <n v="33.5071684587814"/>
    <n v="1.369692078261"/>
    <m/>
    <m/>
  </r>
  <r>
    <x v="2"/>
    <x v="4"/>
    <x v="209"/>
    <d v="2017-03-19T00:00:00"/>
    <n v="0.46006116207951098"/>
    <n v="327"/>
    <n v="8270.1284403669706"/>
    <n v="172.209174311927"/>
    <n v="20.237348720279002"/>
    <m/>
    <m/>
    <m/>
    <m/>
    <m/>
    <m/>
    <n v="143.58715596330299"/>
    <n v="3.2733901216120098"/>
    <n v="34.126911314984703"/>
    <n v="1.3400570248947199"/>
    <m/>
    <m/>
  </r>
  <r>
    <x v="2"/>
    <x v="0"/>
    <x v="70"/>
    <d v="2016-12-12T00:00:00"/>
    <n v="0.63740259740259697"/>
    <n v="154"/>
    <n v="7530.7792207792199"/>
    <n v="169.70584415584401"/>
    <n v="36.005776308001302"/>
    <n v="68"/>
    <n v="255.60294117647101"/>
    <n v="227.04411764705901"/>
    <n v="884.47058823529403"/>
    <n v="3.6096886756947799"/>
    <n v="0.121181611568085"/>
    <n v="143.42207792207799"/>
    <n v="5.4337674073915903"/>
    <n v="33.122818791946301"/>
    <n v="2.16631893118157"/>
    <n v="62.595959595959599"/>
    <n v="11.4383966531426"/>
  </r>
  <r>
    <x v="2"/>
    <x v="5"/>
    <x v="367"/>
    <d v="2017-07-18T00:00:00"/>
    <n v="1.68477272727273"/>
    <n v="132"/>
    <n v="8118.1136363636397"/>
    <n v="167.589393939394"/>
    <n v="27.768529193598599"/>
    <m/>
    <m/>
    <m/>
    <m/>
    <m/>
    <m/>
    <n v="163.64393939393901"/>
    <n v="6.0364105782287396"/>
    <n v="42.844000000000001"/>
    <n v="2.7625725271460202"/>
    <m/>
    <m/>
  </r>
  <r>
    <x v="2"/>
    <x v="1"/>
    <x v="368"/>
    <d v="2018-02-16T00:00:00"/>
    <n v="1.83176646706587"/>
    <n v="334"/>
    <n v="7631.7035928143696"/>
    <n v="162.361676646706"/>
    <n v="20.007594058576402"/>
    <n v="33"/>
    <n v="225.39393939393901"/>
    <n v="265.36111111111097"/>
    <n v="946.61111111111097"/>
    <n v="2.8632693200663302"/>
    <n v="0.117492173450422"/>
    <n v="142.88622754491001"/>
    <n v="2.8907285398239"/>
    <n v="38.431832797427603"/>
    <n v="1.49174680310892"/>
    <n v="-5.7532934131736599"/>
    <n v="5.0601535666998201"/>
  </r>
  <r>
    <x v="2"/>
    <x v="3"/>
    <x v="369"/>
    <d v="2017-07-13T00:00:00"/>
    <n v="0.83128571428571396"/>
    <n v="140"/>
    <n v="9720.3142857142902"/>
    <n v="161.81"/>
    <n v="29.732884672282498"/>
    <m/>
    <m/>
    <m/>
    <n v="971.66666666666697"/>
    <m/>
    <m/>
    <n v="142.34285714285701"/>
    <n v="5.2523745075911101"/>
    <n v="60.101428571428599"/>
    <n v="2.3553023397710602"/>
    <m/>
    <m/>
  </r>
  <r>
    <x v="2"/>
    <x v="1"/>
    <x v="370"/>
    <d v="2018-02-26T00:00:00"/>
    <n v="2.2856198347107402"/>
    <n v="363"/>
    <n v="8079.8402203856704"/>
    <n v="160.412672176309"/>
    <n v="19.375536100662501"/>
    <n v="347"/>
    <n v="277.81556195965402"/>
    <n v="246.85014409221901"/>
    <n v="968.78097982708903"/>
    <n v="3.4817008469453499"/>
    <n v="7.0027625774013905E-2"/>
    <n v="141.89256198347101"/>
    <n v="3.0741423025927701"/>
    <n v="34.940223463687097"/>
    <n v="1.4285408919145499"/>
    <n v="-16.852066115702499"/>
    <n v="6.8406210171939303"/>
  </r>
  <r>
    <x v="2"/>
    <x v="2"/>
    <x v="371"/>
    <d v="2018-02-09T00:00:00"/>
    <n v="1.58052631578947"/>
    <n v="152"/>
    <n v="8053.8092105263204"/>
    <n v="160.403289473684"/>
    <n v="29.748740588286999"/>
    <m/>
    <m/>
    <m/>
    <n v="911.15789473684197"/>
    <n v="2.6645094104308402"/>
    <n v="0.24483821308874301"/>
    <n v="157.99342105263199"/>
    <n v="4.6948862436996004"/>
    <n v="43.1"/>
    <n v="2.4732682973426399"/>
    <m/>
    <m/>
  </r>
  <r>
    <x v="2"/>
    <x v="4"/>
    <x v="231"/>
    <d v="2018-02-02T00:00:00"/>
    <n v="0.76301435406698603"/>
    <n v="209"/>
    <n v="7876.5263157894697"/>
    <n v="158.47607655502401"/>
    <n v="27.3286527620097"/>
    <m/>
    <m/>
    <m/>
    <n v="954.86956521739103"/>
    <n v="2.56398701452212"/>
    <n v="0.132546432546961"/>
    <n v="138.73684210526301"/>
    <n v="3.5928215806101802"/>
    <n v="45.592857142857099"/>
    <n v="2.2193448644634302"/>
    <m/>
    <m/>
  </r>
  <r>
    <x v="2"/>
    <x v="5"/>
    <x v="39"/>
    <d v="2017-07-27T00:00:00"/>
    <n v="1.18907488986784"/>
    <n v="227"/>
    <n v="7927.4229074889899"/>
    <n v="156.62290748898701"/>
    <n v="27.718561709208299"/>
    <n v="54"/>
    <n v="261.722222222222"/>
    <n v="242.57407407407399"/>
    <n v="926.59259259259295"/>
    <m/>
    <m/>
    <n v="134.51982378854601"/>
    <n v="4.2332822657404003"/>
    <n v="14.2947136563877"/>
    <n v="0.720468164714551"/>
    <m/>
    <m/>
  </r>
  <r>
    <x v="2"/>
    <x v="0"/>
    <x v="372"/>
    <d v="2018-01-03T00:00:00"/>
    <n v="1.59321596244131"/>
    <n v="426"/>
    <n v="9167.3521126760606"/>
    <n v="147.81525821596199"/>
    <n v="20.5451626446769"/>
    <n v="386"/>
    <n v="290.87823834196899"/>
    <n v="288.81347150259103"/>
    <n v="1076.4481865284999"/>
    <n v="3.1468699709572601"/>
    <n v="5.26670920315968E-2"/>
    <n v="145.730046948357"/>
    <n v="2.1895258628294898"/>
    <n v="47.886180904522597"/>
    <n v="1.56290061809971"/>
    <n v="-9.2065727699530395"/>
    <n v="6.9837503670020498"/>
  </r>
  <r>
    <x v="2"/>
    <x v="5"/>
    <x v="373"/>
    <d v="2017-09-20T00:00:00"/>
    <n v="1.63220779220779"/>
    <n v="77"/>
    <n v="10646.8051948052"/>
    <n v="147.22077922077901"/>
    <n v="35.9101236417347"/>
    <m/>
    <m/>
    <m/>
    <m/>
    <m/>
    <m/>
    <n v="182.02597402597399"/>
    <n v="8.6992149696883292"/>
    <n v="46.9302631578947"/>
    <n v="3.4387385588715"/>
    <m/>
    <m/>
  </r>
  <r>
    <x v="2"/>
    <x v="0"/>
    <x v="374"/>
    <d v="2018-01-14T00:00:00"/>
    <n v="0.79379876796714599"/>
    <n v="487"/>
    <n v="6728.1991786447597"/>
    <n v="141.914579055442"/>
    <n v="14.2834093256012"/>
    <m/>
    <m/>
    <m/>
    <m/>
    <m/>
    <m/>
    <n v="144.36755646817201"/>
    <n v="2.7329559001329602"/>
    <n v="38.382203389830501"/>
    <n v="1.3620084361809599"/>
    <m/>
    <m/>
  </r>
  <r>
    <x v="2"/>
    <x v="1"/>
    <x v="375"/>
    <d v="2017-04-11T00:00:00"/>
    <n v="1.22845714285714"/>
    <n v="350"/>
    <n v="8533.7085714285695"/>
    <n v="134.262"/>
    <n v="24.2624668157477"/>
    <m/>
    <m/>
    <m/>
    <m/>
    <m/>
    <m/>
    <n v="138.08000000000001"/>
    <n v="2.75704992218754"/>
    <n v="36.581137724550899"/>
    <n v="1.4376372676018101"/>
    <m/>
    <m/>
  </r>
  <r>
    <x v="2"/>
    <x v="2"/>
    <x v="55"/>
    <d v="2017-02-16T00:00:00"/>
    <n v="1.5042500000000001"/>
    <n v="480"/>
    <n v="6041.7375000000002"/>
    <n v="133.08437499999999"/>
    <n v="18.2321828157305"/>
    <m/>
    <m/>
    <m/>
    <m/>
    <n v="5.4402642276422801"/>
    <n v="0.321105541686239"/>
    <n v="160.98750000000001"/>
    <n v="2.7749986089948702"/>
    <n v="28.433045356371501"/>
    <n v="1.0199029260019901"/>
    <m/>
    <m/>
  </r>
  <r>
    <x v="2"/>
    <x v="3"/>
    <x v="201"/>
    <d v="2017-10-03T00:00:00"/>
    <n v="1.83328813559322"/>
    <n v="295"/>
    <n v="8280.0610169491501"/>
    <n v="130.20169491525499"/>
    <n v="25.0397669441891"/>
    <n v="52"/>
    <n v="230.17307692307699"/>
    <n v="249.915254237288"/>
    <n v="946.77586206896501"/>
    <n v="2.2229774314453699"/>
    <n v="0.15971482981938601"/>
    <n v="133.16271186440699"/>
    <n v="2.6404646148189999"/>
    <n v="38.644557823129198"/>
    <n v="1.7078218183260701"/>
    <n v="-21.3077966101695"/>
    <n v="7.4290767134821101"/>
  </r>
  <r>
    <x v="2"/>
    <x v="4"/>
    <x v="376"/>
    <d v="2017-01-24T00:00:00"/>
    <n v="0.94136363636363596"/>
    <n v="66"/>
    <n v="6458.3484848484904"/>
    <n v="130.05151515151499"/>
    <n v="36.361095993238202"/>
    <m/>
    <m/>
    <m/>
    <m/>
    <m/>
    <m/>
    <n v="139.54545454545499"/>
    <n v="7.2942542709849203"/>
    <n v="41.7907692307692"/>
    <n v="4.6435013123579303"/>
    <m/>
    <m/>
  </r>
  <r>
    <x v="2"/>
    <x v="3"/>
    <x v="212"/>
    <d v="2018-02-06T00:00:00"/>
    <n v="1.0669090909090899"/>
    <n v="55"/>
    <n v="6847.2545454545498"/>
    <n v="123.31090909090901"/>
    <n v="43.150064954067602"/>
    <m/>
    <m/>
    <m/>
    <n v="787.538461538462"/>
    <m/>
    <m/>
    <n v="154.41818181818201"/>
    <n v="6.59587111484886"/>
    <n v="35.844000000000001"/>
    <n v="3.8589658760674501"/>
    <m/>
    <m/>
  </r>
  <r>
    <x v="2"/>
    <x v="1"/>
    <x v="377"/>
    <d v="2017-03-06T00:00:00"/>
    <n v="1.77882539682539"/>
    <n v="315"/>
    <n v="10126.317460317499"/>
    <n v="118.030158730159"/>
    <n v="24.028878163158499"/>
    <m/>
    <m/>
    <m/>
    <m/>
    <m/>
    <m/>
    <n v="152.53968253968301"/>
    <n v="3.7511219013566999"/>
    <n v="39.162857142857199"/>
    <n v="1.73989918393031"/>
    <m/>
    <m/>
  </r>
  <r>
    <x v="2"/>
    <x v="5"/>
    <x v="378"/>
    <d v="2016-11-16T00:00:00"/>
    <n v="0.397096774193548"/>
    <n v="124"/>
    <n v="7739.1854838709696"/>
    <n v="113.374193548387"/>
    <n v="41.889057400615798"/>
    <m/>
    <m/>
    <m/>
    <n v="426"/>
    <m/>
    <m/>
    <n v="144.79838709677401"/>
    <n v="5.2680693235703098"/>
    <n v="70.861290322580601"/>
    <n v="4.32718956272684"/>
    <m/>
    <m/>
  </r>
  <r>
    <x v="2"/>
    <x v="0"/>
    <x v="379"/>
    <d v="2017-09-03T00:00:00"/>
    <n v="0.91764705882352904"/>
    <n v="51"/>
    <n v="7446.1176470588198"/>
    <n v="112.860784313726"/>
    <n v="47.021945988407502"/>
    <m/>
    <m/>
    <m/>
    <n v="1055.8888888888901"/>
    <n v="4.4439269920675999"/>
    <n v="0.33852737843920799"/>
    <n v="127.960784313725"/>
    <n v="7.9346824088222698"/>
    <n v="40.543137254902"/>
    <n v="3.74208943930795"/>
    <m/>
    <m/>
  </r>
  <r>
    <x v="2"/>
    <x v="1"/>
    <x v="380"/>
    <d v="2017-01-22T00:00:00"/>
    <n v="0.76429025423728802"/>
    <n v="944"/>
    <n v="7889.33792372881"/>
    <n v="112.367690677966"/>
    <n v="14.135372379928199"/>
    <m/>
    <m/>
    <m/>
    <m/>
    <m/>
    <m/>
    <n v="175.01800847457599"/>
    <n v="2.19707974704736"/>
    <n v="31.7634850166482"/>
    <n v="0.66654529847604305"/>
    <m/>
    <m/>
  </r>
  <r>
    <x v="2"/>
    <x v="0"/>
    <x v="381"/>
    <d v="2018-02-17T00:00:00"/>
    <n v="3.33445161290323"/>
    <n v="310"/>
    <n v="8195.23870967742"/>
    <n v="111.129677419355"/>
    <n v="23.9045715643298"/>
    <n v="116"/>
    <n v="315.16379310344797"/>
    <n v="281.59836065573802"/>
    <n v="1075.60655737705"/>
    <n v="2.5372567704111599"/>
    <n v="8.4591345741038798E-2"/>
    <n v="153.777419354839"/>
    <n v="2.9605148377531698"/>
    <n v="41.004067796610101"/>
    <n v="1.7459343001402901"/>
    <n v="-6.7104234527687403"/>
    <n v="6.8381019246859696"/>
  </r>
  <r>
    <x v="2"/>
    <x v="3"/>
    <x v="382"/>
    <d v="2016-11-10T00:00:00"/>
    <n v="1.5584771573604099"/>
    <n v="394"/>
    <n v="7927.5964467005097"/>
    <n v="110.45710659898501"/>
    <n v="19.052232276076602"/>
    <m/>
    <m/>
    <m/>
    <m/>
    <m/>
    <m/>
    <n v="138.616751269036"/>
    <n v="2.5617358063217099"/>
    <n v="31.788571428571402"/>
    <n v="1.2384966080598001"/>
    <m/>
    <m/>
  </r>
  <r>
    <x v="2"/>
    <x v="1"/>
    <x v="56"/>
    <d v="2018-02-09T00:00:00"/>
    <n v="0.86475298126064704"/>
    <n v="587"/>
    <n v="8352.0494037478693"/>
    <n v="108.464906303237"/>
    <n v="15.438397904534799"/>
    <n v="139"/>
    <n v="223.58273381295001"/>
    <n v="249.215827338129"/>
    <n v="915.38848920863302"/>
    <m/>
    <m/>
    <n v="153.979557069847"/>
    <n v="2.6346851798124198"/>
    <n v="35.166607773851602"/>
    <n v="1.1620914265190101"/>
    <m/>
    <m/>
  </r>
  <r>
    <x v="2"/>
    <x v="5"/>
    <x v="68"/>
    <d v="2017-03-30T00:00:00"/>
    <n v="0.45496453900709199"/>
    <n v="141"/>
    <n v="6510.2836879432598"/>
    <n v="107.105673758865"/>
    <n v="37.670322608703799"/>
    <m/>
    <m/>
    <m/>
    <n v="547.04166666666697"/>
    <n v="3.3380945140893101"/>
    <n v="0.232244149336887"/>
    <n v="152.276595744681"/>
    <n v="4.6300755318784601"/>
    <n v="41.554347826087003"/>
    <n v="2.5999363481953801"/>
    <m/>
    <m/>
  </r>
  <r>
    <x v="2"/>
    <x v="1"/>
    <x v="320"/>
    <d v="2018-02-02T00:00:00"/>
    <n v="0.58379166666666704"/>
    <n v="240"/>
    <n v="6002.2416666666704"/>
    <n v="102.43875"/>
    <n v="22.1507316740642"/>
    <n v="42"/>
    <n v="240.45238095238099"/>
    <n v="250.71428571428601"/>
    <n v="919.16666666666697"/>
    <n v="3.5046782494502899"/>
    <n v="0.18115389879659799"/>
    <n v="155.629166666667"/>
    <n v="3.6276339342376001"/>
    <n v="24.0094017094017"/>
    <n v="1.1557261814218001"/>
    <n v="37.884234234234299"/>
    <n v="6.8871756853260102"/>
  </r>
  <r>
    <x v="2"/>
    <x v="2"/>
    <x v="61"/>
    <d v="2018-01-19T00:00:00"/>
    <n v="0.88031914893617003"/>
    <n v="94"/>
    <n v="6711.3936170212801"/>
    <n v="101.135106382979"/>
    <n v="32.164853927894796"/>
    <m/>
    <m/>
    <m/>
    <m/>
    <m/>
    <m/>
    <n v="157.51063829787199"/>
    <n v="7.2911906223271998"/>
    <n v="35.212643678160902"/>
    <n v="2.7854717240475302"/>
    <m/>
    <m/>
  </r>
  <r>
    <x v="2"/>
    <x v="4"/>
    <x v="23"/>
    <d v="2017-11-12T00:00:00"/>
    <n v="0.50466960352422896"/>
    <n v="227"/>
    <n v="6538.4449339207004"/>
    <n v="100.448898678414"/>
    <n v="26.907054390732299"/>
    <m/>
    <m/>
    <m/>
    <m/>
    <m/>
    <m/>
    <n v="152.189427312775"/>
    <n v="3.4310283261082999"/>
    <n v="34.236444444444402"/>
    <n v="1.6498025444355799"/>
    <m/>
    <m/>
  </r>
  <r>
    <x v="2"/>
    <x v="5"/>
    <x v="383"/>
    <d v="2017-05-18T00:00:00"/>
    <n v="0.35470588235294098"/>
    <n v="51"/>
    <n v="6717.2549019607804"/>
    <n v="96.052941176470597"/>
    <n v="52.265232649866199"/>
    <m/>
    <m/>
    <m/>
    <m/>
    <n v="2.52938679077901"/>
    <n v="0.206300072339971"/>
    <n v="131.84313725490199"/>
    <n v="7.6253638961200201"/>
    <n v="40.817647058823503"/>
    <n v="3.63483980916532"/>
    <m/>
    <m/>
  </r>
  <r>
    <x v="2"/>
    <x v="1"/>
    <x v="227"/>
    <d v="2017-01-23T00:00:00"/>
    <n v="0.65157894736842104"/>
    <n v="266"/>
    <n v="8013.4172932330803"/>
    <n v="93.045864661653994"/>
    <n v="19.4857161621456"/>
    <m/>
    <m/>
    <m/>
    <m/>
    <m/>
    <m/>
    <n v="128.70300751879699"/>
    <n v="2.99880701109148"/>
    <n v="37.5336"/>
    <n v="1.6949266028107699"/>
    <m/>
    <m/>
  </r>
  <r>
    <x v="2"/>
    <x v="2"/>
    <x v="134"/>
    <d v="2017-07-25T00:00:00"/>
    <n v="0.897425742574257"/>
    <n v="101"/>
    <n v="9137.7722772277193"/>
    <n v="90.917821782178095"/>
    <n v="33.451553927884703"/>
    <m/>
    <m/>
    <m/>
    <m/>
    <m/>
    <m/>
    <n v="174.73267326732699"/>
    <n v="6.00786433593764"/>
    <n v="39.725742574257403"/>
    <n v="2.5301859413788499"/>
    <m/>
    <m/>
  </r>
  <r>
    <x v="2"/>
    <x v="1"/>
    <x v="384"/>
    <d v="2018-02-28T00:00:00"/>
    <n v="0.88522727272727197"/>
    <n v="88"/>
    <n v="11332.875"/>
    <n v="89.284090909090807"/>
    <n v="35.792256262718098"/>
    <m/>
    <m/>
    <m/>
    <m/>
    <m/>
    <m/>
    <n v="131"/>
    <n v="6.1357637386243402"/>
    <n v="56.598795180722902"/>
    <n v="3.0710804926328601"/>
    <m/>
    <m/>
  </r>
  <r>
    <x v="2"/>
    <x v="5"/>
    <x v="385"/>
    <d v="2017-08-16T00:00:00"/>
    <n v="1.0116000000000001"/>
    <n v="100"/>
    <n v="7825.96"/>
    <n v="86.712999999999994"/>
    <n v="33.943792805314203"/>
    <n v="29"/>
    <n v="295.86206896551698"/>
    <n v="272.09677419354801"/>
    <n v="1075.8064516129"/>
    <n v="2.9739633586843301"/>
    <n v="0.21276084362816899"/>
    <n v="136.93"/>
    <n v="5.0343317291966301"/>
    <n v="47.618367346938797"/>
    <n v="3.1328711843363801"/>
    <n v="-51.341000000000001"/>
    <n v="11.160595011019799"/>
  </r>
  <r>
    <x v="2"/>
    <x v="5"/>
    <x v="386"/>
    <d v="2017-09-14T00:00:00"/>
    <n v="0.40882882882882898"/>
    <n v="111"/>
    <n v="7381.6576576576599"/>
    <n v="81.719819819819904"/>
    <n v="35.0379997489053"/>
    <n v="83"/>
    <n v="254.831325301205"/>
    <n v="219.03614457831301"/>
    <n v="871.57831325301197"/>
    <n v="2.9098234695901799"/>
    <n v="0.167083072778662"/>
    <n v="158.027027027027"/>
    <n v="5.7519353216304001"/>
    <n v="44.881081081081099"/>
    <n v="2.9007117411531498"/>
    <n v="13.678899082568799"/>
    <n v="9.0484313489492898"/>
  </r>
  <r>
    <x v="2"/>
    <x v="4"/>
    <x v="36"/>
    <d v="2017-01-07T00:00:00"/>
    <n v="0.68713043478260805"/>
    <n v="115"/>
    <n v="6152.3130434782597"/>
    <n v="81.540869565217406"/>
    <n v="38.817967127648402"/>
    <m/>
    <m/>
    <m/>
    <n v="510.5"/>
    <m/>
    <m/>
    <n v="139.11304347826101"/>
    <n v="5.2849362834927698"/>
    <n v="33.557391304347803"/>
    <n v="1.9663197903002101"/>
    <m/>
    <m/>
  </r>
  <r>
    <x v="2"/>
    <x v="2"/>
    <x v="117"/>
    <d v="2017-08-10T00:00:00"/>
    <n v="1.32"/>
    <n v="34"/>
    <n v="6352.8823529411802"/>
    <n v="81.479411764705901"/>
    <n v="64.919029614205698"/>
    <m/>
    <m/>
    <m/>
    <m/>
    <m/>
    <m/>
    <n v="135.26470588235301"/>
    <n v="9.6616843288560403"/>
    <n v="29.278787878787899"/>
    <n v="4.0412404279516201"/>
    <m/>
    <m/>
  </r>
  <r>
    <x v="2"/>
    <x v="0"/>
    <x v="387"/>
    <d v="2017-07-20T00:00:00"/>
    <n v="1.4825595238095199"/>
    <n v="168"/>
    <n v="7313.3571428571404"/>
    <n v="79.319642857142796"/>
    <n v="26.291013965882801"/>
    <m/>
    <m/>
    <m/>
    <n v="912.125"/>
    <n v="3.64781816502463"/>
    <n v="0.18326028161466301"/>
    <n v="141.958333333333"/>
    <n v="4.0710064353351596"/>
    <n v="45.271250000000002"/>
    <n v="2.5150542630622899"/>
    <m/>
    <m/>
  </r>
  <r>
    <x v="2"/>
    <x v="1"/>
    <x v="32"/>
    <d v="2017-06-14T00:00:00"/>
    <n v="0.89598039215686298"/>
    <n v="102"/>
    <n v="6542.4019607843102"/>
    <n v="67.654901960784201"/>
    <n v="43.356173474475099"/>
    <n v="33"/>
    <n v="271.45454545454498"/>
    <n v="241.60606060606099"/>
    <n v="935.45454545454595"/>
    <n v="4.1523232544601898"/>
    <n v="0.240331655877041"/>
    <n v="156.607843137255"/>
    <n v="5.4495294085948203"/>
    <n v="33.683168316831697"/>
    <n v="1.86086430962217"/>
    <n v="6.2158415841584196"/>
    <n v="11.315471816983001"/>
  </r>
  <r>
    <x v="2"/>
    <x v="5"/>
    <x v="45"/>
    <d v="2017-09-09T00:00:00"/>
    <n v="0.198387096774194"/>
    <n v="31"/>
    <n v="6801.9354838709696"/>
    <n v="66.951612903225794"/>
    <n v="67.410384297996799"/>
    <m/>
    <m/>
    <m/>
    <n v="774.6"/>
    <m/>
    <m/>
    <n v="145.45161290322599"/>
    <n v="9.2209250940837908"/>
    <n v="55.309677419354799"/>
    <n v="5.4170288147034196"/>
    <m/>
    <m/>
  </r>
  <r>
    <x v="2"/>
    <x v="1"/>
    <x v="388"/>
    <d v="2017-03-19T00:00:00"/>
    <n v="0.26124575311438297"/>
    <n v="883"/>
    <n v="6654.6138165345401"/>
    <n v="66.189580973952403"/>
    <n v="13.929475109972699"/>
    <m/>
    <m/>
    <m/>
    <m/>
    <m/>
    <m/>
    <n v="156.337485843715"/>
    <n v="2.17074420445533"/>
    <n v="26.601395348837201"/>
    <n v="0.69220572415474502"/>
    <m/>
    <m/>
  </r>
  <r>
    <x v="2"/>
    <x v="4"/>
    <x v="234"/>
    <d v="2018-02-25T00:00:00"/>
    <n v="1.45049180327869"/>
    <n v="61"/>
    <n v="6635.8688524590198"/>
    <n v="65.080327868852507"/>
    <n v="40.356493902561702"/>
    <m/>
    <m/>
    <m/>
    <m/>
    <m/>
    <m/>
    <n v="153.16393442623001"/>
    <n v="7.4056609689354298"/>
    <n v="38.772131147541003"/>
    <n v="2.8467449834514902"/>
    <m/>
    <m/>
  </r>
  <r>
    <x v="2"/>
    <x v="1"/>
    <x v="163"/>
    <d v="2017-06-15T00:00:00"/>
    <n v="0.62834146341463404"/>
    <n v="410"/>
    <n v="5969.1780487804899"/>
    <n v="62.9948780487804"/>
    <n v="22.077993332893101"/>
    <m/>
    <m/>
    <m/>
    <m/>
    <m/>
    <m/>
    <n v="155.107317073171"/>
    <n v="3.0390164454351298"/>
    <n v="28.269211195928701"/>
    <n v="1.1279303905290901"/>
    <m/>
    <m/>
  </r>
  <r>
    <x v="2"/>
    <x v="0"/>
    <x v="389"/>
    <d v="2017-02-01T00:00:00"/>
    <n v="0.38901234567901199"/>
    <n v="243"/>
    <n v="8167.9300411522599"/>
    <n v="60.122222222222099"/>
    <n v="25.353738573507801"/>
    <m/>
    <m/>
    <m/>
    <m/>
    <m/>
    <m/>
    <n v="140.97942386831301"/>
    <n v="3.4402427474724702"/>
    <n v="50.8591489361702"/>
    <n v="2.4886555037243001"/>
    <m/>
    <m/>
  </r>
  <r>
    <x v="2"/>
    <x v="0"/>
    <x v="390"/>
    <d v="2017-09-12T00:00:00"/>
    <n v="0.51969879518072304"/>
    <n v="166"/>
    <n v="7856.5722891566302"/>
    <n v="54.978915662650699"/>
    <n v="33.8232645437418"/>
    <n v="101"/>
    <n v="281.74257425742599"/>
    <n v="276.88118811881202"/>
    <n v="1032.8811881188101"/>
    <n v="3.5425106152656101"/>
    <n v="0.12971019853170701"/>
    <n v="149.981927710843"/>
    <n v="4.3562553202945402"/>
    <n v="55.446357615894001"/>
    <n v="2.2968060700620998"/>
    <n v="1.31696969696968"/>
    <n v="10.966893323451"/>
  </r>
  <r>
    <x v="2"/>
    <x v="3"/>
    <x v="391"/>
    <d v="2017-01-22T00:00:00"/>
    <n v="0.26235294117647101"/>
    <n v="306"/>
    <n v="8040.1241830065401"/>
    <n v="54.604901960783998"/>
    <n v="20.931082175452399"/>
    <m/>
    <m/>
    <m/>
    <m/>
    <m/>
    <m/>
    <n v="152.82026143790799"/>
    <n v="4.0502272363693699"/>
    <n v="33.007903780068702"/>
    <n v="1.3282512392910999"/>
    <m/>
    <m/>
  </r>
  <r>
    <x v="2"/>
    <x v="2"/>
    <x v="217"/>
    <d v="2016-11-30T00:00:00"/>
    <n v="0.94476635514018703"/>
    <n v="107"/>
    <n v="6597.7663551401902"/>
    <n v="54.020560747663502"/>
    <n v="32.450189757037002"/>
    <m/>
    <m/>
    <m/>
    <n v="984"/>
    <m/>
    <m/>
    <n v="158.196261682243"/>
    <n v="6.0544819566804797"/>
    <n v="30.8242990654206"/>
    <n v="1.8681649491041601"/>
    <m/>
    <m/>
  </r>
  <r>
    <x v="2"/>
    <x v="2"/>
    <x v="232"/>
    <d v="2018-02-09T00:00:00"/>
    <n v="0.48249999999999998"/>
    <n v="28"/>
    <n v="6319.1071428571404"/>
    <n v="52.660714285714299"/>
    <n v="50.095970684447998"/>
    <m/>
    <m/>
    <m/>
    <m/>
    <m/>
    <m/>
    <n v="161.142857142857"/>
    <n v="11.9784544548213"/>
    <n v="47.5107142857143"/>
    <n v="6.7712771440104103"/>
    <m/>
    <m/>
  </r>
  <r>
    <x v="2"/>
    <x v="0"/>
    <x v="41"/>
    <d v="2017-04-28T00:00:00"/>
    <n v="0.12615384615384601"/>
    <n v="52"/>
    <n v="8349.75"/>
    <n v="50.644230769230703"/>
    <n v="52.204070030059199"/>
    <n v="52"/>
    <n v="292.69230769230802"/>
    <n v="265.19230769230802"/>
    <n v="1011.28846153846"/>
    <n v="3.0290038375828701"/>
    <n v="0.22930978879011499"/>
    <n v="149.230769230769"/>
    <n v="6.2148326069403597"/>
    <n v="44.482352941176501"/>
    <n v="4.2297691086869902"/>
    <n v="55.5"/>
    <n v="16.176742511992899"/>
  </r>
  <r>
    <x v="2"/>
    <x v="3"/>
    <x v="392"/>
    <d v="2017-05-17T00:00:00"/>
    <n v="0.82016806722689095"/>
    <n v="119"/>
    <n v="7024.5294117647099"/>
    <n v="48.273109243697498"/>
    <n v="24.6942021562955"/>
    <m/>
    <m/>
    <m/>
    <m/>
    <m/>
    <m/>
    <n v="151.68067226890801"/>
    <n v="5.3205592804960196"/>
    <n v="47.049541284403702"/>
    <n v="3.28697287216366"/>
    <m/>
    <m/>
  </r>
  <r>
    <x v="2"/>
    <x v="2"/>
    <x v="2"/>
    <d v="2017-09-03T00:00:00"/>
    <n v="1.2185333333333299"/>
    <n v="75"/>
    <n v="7487.2133333333304"/>
    <n v="47.566666666666599"/>
    <n v="52.9302284699952"/>
    <m/>
    <m/>
    <m/>
    <n v="983"/>
    <m/>
    <m/>
    <n v="156.41333333333299"/>
    <n v="7.53107898980954"/>
    <n v="29.513698630137"/>
    <n v="2.4258362607949402"/>
    <m/>
    <m/>
  </r>
  <r>
    <x v="2"/>
    <x v="0"/>
    <x v="393"/>
    <d v="2018-01-04T00:00:00"/>
    <n v="0.54687116564417204"/>
    <n v="326"/>
    <n v="6874.0368098159497"/>
    <n v="44.719018404908098"/>
    <n v="22.0062289783362"/>
    <n v="121"/>
    <n v="233.314049586777"/>
    <n v="239.01639344262301"/>
    <n v="884.96721311475403"/>
    <n v="3.52884296905594"/>
    <n v="0.120076466718158"/>
    <n v="130.82208588957101"/>
    <n v="2.60810020917534"/>
    <n v="38.034591194968598"/>
    <n v="1.37604973788977"/>
    <n v="-22.596835443038"/>
    <n v="7.7316192401266202"/>
  </r>
  <r>
    <x v="2"/>
    <x v="4"/>
    <x v="72"/>
    <d v="2017-02-26T00:00:00"/>
    <n v="1.0113259668508301"/>
    <n v="181"/>
    <n v="6804.2983425414404"/>
    <n v="42.738674033149202"/>
    <n v="23.3582211845976"/>
    <n v="132"/>
    <n v="227.69696969697"/>
    <n v="207.84090909090901"/>
    <n v="797.54545454545496"/>
    <n v="3.0482882300612202"/>
    <n v="0.114238166349175"/>
    <n v="186.52486187845301"/>
    <n v="4.8410623986880204"/>
    <n v="27.581767955801102"/>
    <n v="1.6405978734189699"/>
    <n v="-1.97845303867402"/>
    <n v="7.9471183181787399"/>
  </r>
  <r>
    <x v="2"/>
    <x v="4"/>
    <x v="33"/>
    <d v="2016-11-30T00:00:00"/>
    <n v="0.39005464480874302"/>
    <n v="183"/>
    <n v="7781.0655737704901"/>
    <n v="42.155191256830499"/>
    <n v="27.024722225739499"/>
    <m/>
    <m/>
    <m/>
    <m/>
    <m/>
    <m/>
    <n v="137.68306010929001"/>
    <n v="4.33185362037276"/>
    <n v="32.791061452514001"/>
    <n v="1.87092402742927"/>
    <m/>
    <m/>
  </r>
  <r>
    <x v="2"/>
    <x v="1"/>
    <x v="394"/>
    <d v="2017-05-30T00:00:00"/>
    <n v="0.67784615384615399"/>
    <n v="65"/>
    <n v="10693.5538461538"/>
    <n v="40.159999999999997"/>
    <n v="36.181586623266199"/>
    <m/>
    <m/>
    <m/>
    <m/>
    <m/>
    <m/>
    <n v="152.19999999999999"/>
    <n v="6.83845883447208"/>
    <n v="49.9609375"/>
    <n v="3.0850796351304699"/>
    <m/>
    <m/>
  </r>
  <r>
    <x v="2"/>
    <x v="1"/>
    <x v="395"/>
    <d v="2017-10-12T00:00:00"/>
    <m/>
    <n v="43"/>
    <n v="6900.5116279069798"/>
    <n v="35.486046511627897"/>
    <n v="45.924942204819402"/>
    <m/>
    <m/>
    <m/>
    <m/>
    <n v="3.6467835978836001"/>
    <n v="0.23091454221272001"/>
    <n v="175.81395348837199"/>
    <n v="12.823758742147501"/>
    <n v="38.7395348837209"/>
    <n v="3.1183967036754199"/>
    <m/>
    <m/>
  </r>
  <r>
    <x v="2"/>
    <x v="5"/>
    <x v="139"/>
    <d v="2017-10-31T00:00:00"/>
    <n v="0.179272727272727"/>
    <n v="55"/>
    <n v="6704.4909090909096"/>
    <n v="35.370909090909002"/>
    <n v="40.005403142880901"/>
    <m/>
    <m/>
    <m/>
    <m/>
    <n v="4.1867117117117099"/>
    <n v="0.29067621523922399"/>
    <n v="148.61818181818199"/>
    <n v="8.9346482866491108"/>
    <n v="38.480769230769198"/>
    <n v="3.2366561409613901"/>
    <m/>
    <m/>
  </r>
  <r>
    <x v="2"/>
    <x v="1"/>
    <x v="219"/>
    <d v="2018-02-12T00:00:00"/>
    <n v="1.444"/>
    <n v="30"/>
    <n v="4578.7666666666701"/>
    <n v="34.433333333333302"/>
    <n v="58.1358882439729"/>
    <m/>
    <m/>
    <m/>
    <m/>
    <m/>
    <m/>
    <n v="157.833333333333"/>
    <n v="10.428859530701899"/>
    <n v="19.9233333333333"/>
    <n v="2.86360308097403"/>
    <m/>
    <m/>
  </r>
  <r>
    <x v="2"/>
    <x v="2"/>
    <x v="396"/>
    <d v="2017-09-14T00:00:00"/>
    <n v="1.00115646258503"/>
    <n v="147"/>
    <n v="8653.0136054421801"/>
    <n v="33.302721088435398"/>
    <n v="30.019507433108998"/>
    <m/>
    <m/>
    <m/>
    <n v="1065.4000000000001"/>
    <m/>
    <m/>
    <n v="152.53061224489801"/>
    <n v="4.1581169140424699"/>
    <n v="52.161379310344799"/>
    <n v="2.6543756230936899"/>
    <m/>
    <m/>
  </r>
  <r>
    <x v="2"/>
    <x v="5"/>
    <x v="397"/>
    <d v="2017-04-15T00:00:00"/>
    <m/>
    <n v="28"/>
    <n v="7588.1785714285697"/>
    <n v="31.378571428571401"/>
    <n v="79.208400087167902"/>
    <m/>
    <m/>
    <m/>
    <m/>
    <m/>
    <m/>
    <n v="136.67857142857099"/>
    <n v="11.5245371507133"/>
    <n v="32.036000000000001"/>
    <n v="3.3525456994151002"/>
    <m/>
    <m/>
  </r>
  <r>
    <x v="2"/>
    <x v="7"/>
    <x v="398"/>
    <d v="2017-10-01T00:00:00"/>
    <n v="0.35190839694656501"/>
    <n v="131"/>
    <n v="7133"/>
    <n v="28.202290076335899"/>
    <n v="29.372781538710001"/>
    <m/>
    <m/>
    <m/>
    <m/>
    <m/>
    <m/>
    <n v="154.106870229008"/>
    <n v="6.9955127964005097"/>
    <n v="34.490697674418598"/>
    <n v="1.81446646928097"/>
    <m/>
    <m/>
  </r>
  <r>
    <x v="2"/>
    <x v="2"/>
    <x v="34"/>
    <d v="2017-07-24T00:00:00"/>
    <n v="0.41769516728624601"/>
    <n v="269"/>
    <n v="5140.0185873605997"/>
    <n v="22.953531598513099"/>
    <n v="22.6355736444252"/>
    <m/>
    <m/>
    <m/>
    <m/>
    <m/>
    <m/>
    <n v="157.47583643122701"/>
    <n v="3.9217911368730798"/>
    <n v="31.525563909774402"/>
    <n v="1.4696004350090199"/>
    <m/>
    <m/>
  </r>
  <r>
    <x v="2"/>
    <x v="3"/>
    <x v="92"/>
    <d v="2017-03-30T00:00:00"/>
    <n v="0.53045248868778305"/>
    <n v="221"/>
    <n v="5463.0904977375603"/>
    <n v="22.749773755656101"/>
    <n v="22.553858621495401"/>
    <n v="82"/>
    <n v="132.15853658536599"/>
    <n v="181.190909090909"/>
    <n v="599.41818181818201"/>
    <n v="2.4863164697918498"/>
    <n v="0.143036126854929"/>
    <n v="153.57013574660601"/>
    <n v="3.7869695913279098"/>
    <n v="31.5183098591549"/>
    <n v="1.6120515555416"/>
    <n v="-20.2709677419355"/>
    <n v="7.2213719423905598"/>
  </r>
  <r>
    <x v="2"/>
    <x v="2"/>
    <x v="399"/>
    <d v="2017-08-23T00:00:00"/>
    <n v="1.2034875444839901"/>
    <n v="562"/>
    <n v="9406.2366548042701"/>
    <n v="22.513167259786499"/>
    <n v="17.3501027207422"/>
    <m/>
    <m/>
    <m/>
    <m/>
    <m/>
    <m/>
    <n v="154.15658362989299"/>
    <n v="2.3396408457259699"/>
    <n v="42.538385826771702"/>
    <n v="1.0444305452788401"/>
    <m/>
    <m/>
  </r>
  <r>
    <x v="2"/>
    <x v="6"/>
    <x v="400"/>
    <d v="2017-02-04T00:00:00"/>
    <n v="0.52197452229299401"/>
    <n v="157"/>
    <n v="9198.8980891719693"/>
    <n v="21.147770700636901"/>
    <n v="34.132003391971402"/>
    <m/>
    <m/>
    <m/>
    <m/>
    <n v="3.6416233333333299"/>
    <n v="0.22427473158632499"/>
    <n v="174.27388535031801"/>
    <n v="4.4146284401583804"/>
    <n v="46.379354838709702"/>
    <n v="2.53447097158393"/>
    <m/>
    <m/>
  </r>
  <r>
    <x v="2"/>
    <x v="8"/>
    <x v="401"/>
    <d v="2016-11-15T00:00:00"/>
    <n v="0.65714285714285703"/>
    <n v="77"/>
    <n v="7431.7402597402597"/>
    <n v="18.9467532467532"/>
    <n v="36.091528269069499"/>
    <m/>
    <m/>
    <m/>
    <m/>
    <m/>
    <m/>
    <n v="168.87012987013"/>
    <n v="7.1970923025101703"/>
    <n v="35.795999999999999"/>
    <n v="2.74227658431181"/>
    <m/>
    <m/>
  </r>
  <r>
    <x v="2"/>
    <x v="5"/>
    <x v="402"/>
    <d v="2017-12-14T00:00:00"/>
    <n v="0.37586206896551699"/>
    <n v="58"/>
    <n v="5960.7068965517201"/>
    <n v="16.812068965517199"/>
    <n v="37.844494843280003"/>
    <m/>
    <m/>
    <m/>
    <m/>
    <m/>
    <m/>
    <n v="168.86206896551701"/>
    <n v="7.4141363755135998"/>
    <n v="42.686206896551703"/>
    <n v="3.51838095248009"/>
    <m/>
    <m/>
  </r>
  <r>
    <x v="2"/>
    <x v="2"/>
    <x v="223"/>
    <d v="2018-01-24T00:00:00"/>
    <n v="6.5641025641025599E-2"/>
    <n v="39"/>
    <n v="7432.1282051282096"/>
    <n v="13.6025641025641"/>
    <n v="44.974060523094302"/>
    <m/>
    <m/>
    <m/>
    <m/>
    <m/>
    <m/>
    <n v="193.30769230769201"/>
    <n v="9.8844302822977994"/>
    <n v="53.083783783783801"/>
    <n v="4.2590999794954403"/>
    <m/>
    <m/>
  </r>
  <r>
    <x v="2"/>
    <x v="1"/>
    <x v="5"/>
    <d v="2017-12-05T00:00:00"/>
    <n v="0.36069767441860501"/>
    <n v="86"/>
    <n v="6319.0116279069798"/>
    <n v="12.8348837209302"/>
    <n v="31.6633152324811"/>
    <m/>
    <m/>
    <m/>
    <m/>
    <m/>
    <m/>
    <n v="146.476744186047"/>
    <n v="6.4765540892658597"/>
    <n v="33.791860465116301"/>
    <n v="2.5096558890765701"/>
    <m/>
    <m/>
  </r>
  <r>
    <x v="2"/>
    <x v="2"/>
    <x v="250"/>
    <d v="2017-09-25T00:00:00"/>
    <n v="1.41537313432836"/>
    <n v="67"/>
    <n v="7759.3134328358201"/>
    <n v="12.6507462686567"/>
    <n v="37.662301354842697"/>
    <m/>
    <m/>
    <m/>
    <m/>
    <m/>
    <m/>
    <n v="155.686567164179"/>
    <n v="7.1132280998540702"/>
    <n v="38.305970149253703"/>
    <n v="3.26964291857725"/>
    <m/>
    <m/>
  </r>
  <r>
    <x v="2"/>
    <x v="3"/>
    <x v="213"/>
    <d v="2018-02-10T00:00:00"/>
    <n v="0.83598566308243705"/>
    <n v="279"/>
    <n v="5983.9498207885299"/>
    <n v="11.1086021505378"/>
    <n v="21.0782193765816"/>
    <n v="170"/>
    <n v="235.9"/>
    <n v="207.35882352941201"/>
    <n v="790.65882352941196"/>
    <n v="3.53256708157963"/>
    <n v="8.8176392388272795E-2"/>
    <n v="166.741935483871"/>
    <n v="3.8789631892382799"/>
    <n v="31.7119133574007"/>
    <n v="1.4197244523544701"/>
    <n v="-8.8154676258992808"/>
    <n v="7.3046558142777904"/>
  </r>
  <r>
    <x v="2"/>
    <x v="1"/>
    <x v="221"/>
    <d v="2018-01-30T00:00:00"/>
    <n v="0.56902777777777802"/>
    <n v="72"/>
    <n v="6511.0277777777801"/>
    <n v="8.9416666666666504"/>
    <n v="35.801480752352099"/>
    <m/>
    <m/>
    <m/>
    <m/>
    <m/>
    <m/>
    <n v="109.347222222222"/>
    <n v="4.5129859455624697"/>
    <n v="39.381690140845102"/>
    <n v="2.9100259008984799"/>
    <m/>
    <m/>
  </r>
  <r>
    <x v="2"/>
    <x v="3"/>
    <x v="403"/>
    <d v="2017-11-21T00:00:00"/>
    <n v="0.63251207729468595"/>
    <n v="207"/>
    <n v="7789.45410628019"/>
    <n v="7.1367149758454698"/>
    <n v="24.4089560264959"/>
    <m/>
    <m/>
    <m/>
    <m/>
    <n v="3.06321276595745"/>
    <n v="0.22573296368446999"/>
    <n v="140.23671497584499"/>
    <n v="3.4931486035936401"/>
    <n v="45.190147783251199"/>
    <n v="2.07949204968283"/>
    <m/>
    <m/>
  </r>
  <r>
    <x v="2"/>
    <x v="5"/>
    <x v="404"/>
    <d v="2018-02-28T00:00:00"/>
    <n v="0.70191616766467102"/>
    <n v="167"/>
    <n v="8216.5508982035899"/>
    <n v="2.92754491017971"/>
    <n v="25.967914954296401"/>
    <n v="38"/>
    <n v="275.947368421053"/>
    <n v="248.210526315789"/>
    <n v="980.42105263157896"/>
    <m/>
    <m/>
    <n v="159.87425149700599"/>
    <n v="4.1683010206553597"/>
    <n v="45.600598802395197"/>
    <n v="2.3820919875640101"/>
    <m/>
    <m/>
  </r>
  <r>
    <x v="2"/>
    <x v="1"/>
    <x v="38"/>
    <d v="2018-01-31T00:00:00"/>
    <n v="0.18644927536231901"/>
    <n v="138"/>
    <n v="7743.8478260869597"/>
    <n v="1.8173913043477601"/>
    <n v="35.698836046481397"/>
    <m/>
    <m/>
    <m/>
    <m/>
    <m/>
    <m/>
    <n v="126.847826086957"/>
    <n v="3.9742493644170702"/>
    <n v="44.565384615384602"/>
    <n v="2.9342083542441602"/>
    <m/>
    <m/>
  </r>
  <r>
    <x v="2"/>
    <x v="1"/>
    <x v="25"/>
    <d v="2017-12-11T00:00:00"/>
    <n v="0.39233766233766199"/>
    <n v="77"/>
    <n v="7135.9090909090901"/>
    <n v="1.01818181818188"/>
    <n v="43.5965949199012"/>
    <m/>
    <m/>
    <m/>
    <n v="546.20000000000005"/>
    <m/>
    <m/>
    <n v="139.64935064935099"/>
    <n v="5.9834519532985402"/>
    <n v="36.908450704225302"/>
    <n v="3.1777716060467101"/>
    <m/>
    <m/>
  </r>
  <r>
    <x v="2"/>
    <x v="3"/>
    <x v="405"/>
    <d v="2017-05-06T00:00:00"/>
    <n v="0.56971830985915495"/>
    <n v="142"/>
    <n v="8003.51408450704"/>
    <n v="-0.288732394366148"/>
    <n v="33.380144856200097"/>
    <m/>
    <m/>
    <m/>
    <m/>
    <m/>
    <m/>
    <n v="157.838028169014"/>
    <n v="4.9493553118150198"/>
    <n v="41.198581560283699"/>
    <n v="2.4537571187439999"/>
    <m/>
    <m/>
  </r>
  <r>
    <x v="2"/>
    <x v="0"/>
    <x v="50"/>
    <d v="2018-01-20T00:00:00"/>
    <n v="0.279230769230769"/>
    <n v="26"/>
    <n v="7046.7692307692296"/>
    <n v="-1.62307692307692"/>
    <n v="48.899808182003099"/>
    <m/>
    <m/>
    <m/>
    <n v="838"/>
    <m/>
    <m/>
    <n v="169.30769230769201"/>
    <n v="9.5047792400647992"/>
    <n v="53.792000000000002"/>
    <n v="4.5810439858180798"/>
    <m/>
    <m/>
  </r>
  <r>
    <x v="2"/>
    <x v="0"/>
    <x v="406"/>
    <d v="2018-01-04T00:00:00"/>
    <n v="0.43074175824175898"/>
    <n v="364"/>
    <n v="6822.1730769230799"/>
    <n v="-2.4634615384615599"/>
    <n v="17.952555242367399"/>
    <m/>
    <m/>
    <m/>
    <m/>
    <n v="2.4191071428571398"/>
    <n v="0.35171591221917098"/>
    <n v="172.57142857142901"/>
    <n v="3.0678992394103499"/>
    <n v="34.000549450549499"/>
    <n v="1.18938775625136"/>
    <m/>
    <m/>
  </r>
  <r>
    <x v="2"/>
    <x v="6"/>
    <x v="58"/>
    <d v="2018-01-30T00:00:00"/>
    <n v="4.39285714285714E-2"/>
    <n v="84"/>
    <n v="5834.1785714285697"/>
    <n v="-2.5285714285715"/>
    <n v="45.108464602611001"/>
    <m/>
    <m/>
    <m/>
    <m/>
    <m/>
    <m/>
    <n v="127.47619047619"/>
    <n v="5.7169684370055602"/>
    <n v="36.032926829268298"/>
    <n v="2.2067974529002901"/>
    <m/>
    <m/>
  </r>
  <r>
    <x v="2"/>
    <x v="1"/>
    <x v="215"/>
    <d v="2017-01-06T00:00:00"/>
    <n v="0.45623999999999998"/>
    <n v="125"/>
    <n v="7829.9120000000003"/>
    <n v="-4.8584000000001097"/>
    <n v="30.0945898510336"/>
    <m/>
    <m/>
    <m/>
    <n v="1008.25"/>
    <n v="2.8110531400966199"/>
    <n v="0.19736017341224801"/>
    <n v="134.96"/>
    <n v="4.9769066698100701"/>
    <n v="52.373553719008299"/>
    <n v="3.0180583145128801"/>
    <m/>
    <m/>
  </r>
  <r>
    <x v="2"/>
    <x v="2"/>
    <x v="255"/>
    <d v="2017-09-17T00:00:00"/>
    <n v="0.149205298013245"/>
    <n v="151"/>
    <n v="6305.5033112582796"/>
    <n v="-6.0370860927152101"/>
    <n v="31.232828933557201"/>
    <m/>
    <m/>
    <m/>
    <m/>
    <n v="3.82448648648649"/>
    <n v="0.35066158326570501"/>
    <n v="154.072847682119"/>
    <n v="4.3778097816795798"/>
    <n v="32.754304635761599"/>
    <n v="1.68091579556725"/>
    <m/>
    <m/>
  </r>
  <r>
    <x v="2"/>
    <x v="5"/>
    <x v="407"/>
    <d v="2017-12-10T00:00:00"/>
    <n v="0.83215384615384602"/>
    <n v="65"/>
    <n v="7670.90769230769"/>
    <n v="-7.4800000000000297"/>
    <n v="36.505006453277701"/>
    <n v="26"/>
    <n v="233.61538461538501"/>
    <n v="214.038461538462"/>
    <n v="822.61538461538498"/>
    <n v="2.7779675894925302"/>
    <n v="0.164066056752351"/>
    <n v="113.553846153846"/>
    <n v="6.4506644995075604"/>
    <n v="25.2049180327869"/>
    <n v="1.7623962609155499"/>
    <n v="-62.547692307692301"/>
    <n v="12.9075714042655"/>
  </r>
  <r>
    <x v="2"/>
    <x v="4"/>
    <x v="12"/>
    <d v="2017-12-18T00:00:00"/>
    <n v="0.91177419354838796"/>
    <n v="124"/>
    <n v="7067.1612903225796"/>
    <n v="-9.3112903225806392"/>
    <n v="35.274449203363702"/>
    <n v="83"/>
    <n v="221.084337349398"/>
    <n v="230.92079207920801"/>
    <n v="829.67326732673303"/>
    <n v="2.7753413040779198"/>
    <n v="0.13894536147254599"/>
    <n v="132.427419354839"/>
    <n v="3.1782472152963601"/>
    <n v="43.377499999999998"/>
    <n v="2.7887625797458"/>
    <n v="13.4112903225806"/>
    <n v="10.5300009258622"/>
  </r>
  <r>
    <x v="2"/>
    <x v="0"/>
    <x v="95"/>
    <d v="2018-02-09T00:00:00"/>
    <n v="0.27019230769230801"/>
    <n v="156"/>
    <n v="7060.9166666666697"/>
    <n v="-9.5570512820514004"/>
    <n v="29.280230927533999"/>
    <m/>
    <m/>
    <m/>
    <m/>
    <m/>
    <m/>
    <n v="159.44871794871801"/>
    <n v="4.9049888925169904"/>
    <n v="41.4282051282051"/>
    <n v="2.3718731616971702"/>
    <m/>
    <m/>
  </r>
  <r>
    <x v="2"/>
    <x v="0"/>
    <x v="167"/>
    <d v="2018-02-15T00:00:00"/>
    <n v="0.13300000000000001"/>
    <n v="50"/>
    <n v="6985.12"/>
    <n v="-14.606"/>
    <n v="35.1064085561922"/>
    <m/>
    <m/>
    <m/>
    <m/>
    <n v="2.9474408602150501"/>
    <n v="0.249093820826567"/>
    <n v="172.38"/>
    <n v="7.3537379083354502"/>
    <n v="64.174000000000007"/>
    <n v="4.6014246329871797"/>
    <m/>
    <m/>
  </r>
  <r>
    <x v="2"/>
    <x v="0"/>
    <x v="408"/>
    <d v="2017-11-29T00:00:00"/>
    <n v="2.3363963963963998"/>
    <n v="111"/>
    <n v="9162.0360360360391"/>
    <n v="-15.1378378378378"/>
    <n v="31.926920187903601"/>
    <m/>
    <m/>
    <m/>
    <m/>
    <m/>
    <m/>
    <n v="151.630630630631"/>
    <n v="5.1748925760935096"/>
    <n v="51.4862385321101"/>
    <n v="2.9742939518842602"/>
    <m/>
    <m/>
  </r>
  <r>
    <x v="2"/>
    <x v="0"/>
    <x v="409"/>
    <d v="2017-12-29T00:00:00"/>
    <n v="0.30284518828451901"/>
    <n v="239"/>
    <n v="7548.2384937238503"/>
    <n v="-16.284518828452001"/>
    <n v="25.197379754616598"/>
    <m/>
    <m/>
    <m/>
    <m/>
    <n v="2.9450704208122902"/>
    <n v="0.10117298731933901"/>
    <n v="140.61506276150601"/>
    <n v="2.9413789807851698"/>
    <n v="50.4252173913044"/>
    <n v="2.2915065675944399"/>
    <m/>
    <m/>
  </r>
  <r>
    <x v="2"/>
    <x v="6"/>
    <x v="200"/>
    <d v="2018-02-21T00:00:00"/>
    <n v="5.7234042553191498E-2"/>
    <n v="47"/>
    <n v="6506.1063829787199"/>
    <n v="-16.759574468085098"/>
    <n v="64.681504094091196"/>
    <m/>
    <m/>
    <m/>
    <m/>
    <m/>
    <m/>
    <n v="153.76595744680901"/>
    <n v="8.6078730804672805"/>
    <n v="30.4244444444445"/>
    <n v="2.7845790272762998"/>
    <m/>
    <m/>
  </r>
  <r>
    <x v="2"/>
    <x v="5"/>
    <x v="410"/>
    <d v="2017-12-18T00:00:00"/>
    <n v="0.32258823529411801"/>
    <n v="170"/>
    <n v="8701.5058823529398"/>
    <n v="-17.046470588235302"/>
    <n v="30.8807521196488"/>
    <m/>
    <m/>
    <m/>
    <m/>
    <m/>
    <m/>
    <n v="142.988235294118"/>
    <n v="4.0477741214577199"/>
    <n v="50.677922077922098"/>
    <n v="2.3999666209434398"/>
    <m/>
    <m/>
  </r>
  <r>
    <x v="2"/>
    <x v="2"/>
    <x v="238"/>
    <d v="2018-02-17T00:00:00"/>
    <n v="0.102564102564103"/>
    <n v="39"/>
    <n v="5096.0512820512804"/>
    <n v="-17.138461538461598"/>
    <n v="48.403166492734897"/>
    <m/>
    <m/>
    <m/>
    <m/>
    <n v="3.5849513227513201"/>
    <n v="0.21833978709069099"/>
    <n v="163.461538461538"/>
    <n v="10.7926629594775"/>
    <n v="35.805128205128199"/>
    <n v="3.72766212189075"/>
    <m/>
    <m/>
  </r>
  <r>
    <x v="2"/>
    <x v="0"/>
    <x v="57"/>
    <d v="2017-08-24T00:00:00"/>
    <m/>
    <n v="31"/>
    <n v="8243.5806451612898"/>
    <n v="-18.929032258064499"/>
    <n v="50.5960683570827"/>
    <m/>
    <m/>
    <m/>
    <m/>
    <m/>
    <m/>
    <n v="152"/>
    <n v="9.3874773599085604"/>
    <n v="64.900000000000006"/>
    <n v="5.1532660068770397"/>
    <m/>
    <m/>
  </r>
  <r>
    <x v="2"/>
    <x v="3"/>
    <x v="411"/>
    <d v="2018-02-12T00:00:00"/>
    <n v="0.317568306010929"/>
    <n v="366"/>
    <n v="6583.9699453551902"/>
    <n v="-19.706557377049201"/>
    <n v="22.924989659028199"/>
    <m/>
    <m/>
    <m/>
    <m/>
    <m/>
    <m/>
    <n v="144.59836065573799"/>
    <n v="2.67623101276555"/>
    <n v="43.151830985915502"/>
    <n v="1.61323731201874"/>
    <m/>
    <m/>
  </r>
  <r>
    <x v="2"/>
    <x v="5"/>
    <x v="285"/>
    <d v="2016-11-16T00:00:00"/>
    <n v="0.200980392156863"/>
    <n v="51"/>
    <n v="6697.7450980392196"/>
    <n v="-21.498039215686301"/>
    <n v="43.237471356855202"/>
    <m/>
    <m/>
    <m/>
    <m/>
    <m/>
    <m/>
    <n v="134.90196078431401"/>
    <n v="8.3973504178850096"/>
    <n v="39.436"/>
    <n v="3.0334109042933401"/>
    <m/>
    <m/>
  </r>
  <r>
    <x v="2"/>
    <x v="1"/>
    <x v="412"/>
    <d v="2018-02-01T00:00:00"/>
    <n v="9.4102564102564096E-2"/>
    <n v="39"/>
    <n v="8088"/>
    <n v="-25.861538461538501"/>
    <n v="43.253133499927401"/>
    <m/>
    <m/>
    <m/>
    <m/>
    <n v="2.7167727272727298"/>
    <n v="0.277591763331622"/>
    <n v="116.897435897436"/>
    <n v="8.3005125503738295"/>
    <n v="49.3194444444445"/>
    <n v="4.9952609596170001"/>
    <m/>
    <m/>
  </r>
  <r>
    <x v="2"/>
    <x v="4"/>
    <x v="268"/>
    <d v="2017-06-30T00:00:00"/>
    <n v="0.19668874172185399"/>
    <n v="151"/>
    <n v="6351.7748344370902"/>
    <n v="-26.370198675496699"/>
    <n v="33.4266465965176"/>
    <m/>
    <m/>
    <m/>
    <m/>
    <m/>
    <m/>
    <n v="131.039735099338"/>
    <n v="4.2223716256657902"/>
    <n v="40.764666666666699"/>
    <n v="1.9440804746387801"/>
    <m/>
    <m/>
  </r>
  <r>
    <x v="2"/>
    <x v="0"/>
    <x v="413"/>
    <d v="2017-02-02T00:00:00"/>
    <n v="0.200601851851852"/>
    <n v="216"/>
    <n v="7234.2731481481496"/>
    <n v="-26.5555555555556"/>
    <n v="25.6830702864678"/>
    <m/>
    <m/>
    <m/>
    <m/>
    <m/>
    <m/>
    <n v="133.08796296296299"/>
    <n v="3.1981143800581999"/>
    <n v="44.295774647887299"/>
    <n v="2.1793355951346101"/>
    <m/>
    <m/>
  </r>
  <r>
    <x v="2"/>
    <x v="2"/>
    <x v="195"/>
    <d v="2018-01-26T00:00:00"/>
    <n v="0.59889655172413803"/>
    <n v="145"/>
    <n v="6187.2206896551697"/>
    <n v="-29.283448275862099"/>
    <n v="27.265223014465601"/>
    <m/>
    <m/>
    <m/>
    <m/>
    <m/>
    <m/>
    <n v="140.875862068966"/>
    <n v="4.7043519710264903"/>
    <n v="32.532413793103501"/>
    <n v="1.8224911592737201"/>
    <m/>
    <m/>
  </r>
  <r>
    <x v="2"/>
    <x v="4"/>
    <x v="353"/>
    <d v="2018-02-19T00:00:00"/>
    <n v="9.9315068493150693E-2"/>
    <n v="73"/>
    <n v="7788.3698630136996"/>
    <n v="-32.079452054794501"/>
    <n v="42.737226186624802"/>
    <m/>
    <m/>
    <m/>
    <m/>
    <m/>
    <m/>
    <n v="119.835616438356"/>
    <n v="5.6475979760445201"/>
    <n v="55.134285714285703"/>
    <n v="4.0466303164573301"/>
    <m/>
    <m/>
  </r>
  <r>
    <x v="2"/>
    <x v="5"/>
    <x v="414"/>
    <d v="2017-10-30T00:00:00"/>
    <m/>
    <n v="28"/>
    <n v="7667.1071428571404"/>
    <n v="-32.092857142857099"/>
    <n v="51.997053469777804"/>
    <m/>
    <m/>
    <m/>
    <m/>
    <m/>
    <m/>
    <n v="121.071428571429"/>
    <n v="9.8210076869894696"/>
    <n v="56.328571428571401"/>
    <n v="7.6428751915922"/>
    <m/>
    <m/>
  </r>
  <r>
    <x v="2"/>
    <x v="0"/>
    <x v="415"/>
    <d v="2017-12-16T00:00:00"/>
    <n v="0.519655172413793"/>
    <n v="58"/>
    <n v="8654.6206896551703"/>
    <n v="-34.291379310344801"/>
    <n v="44.032244707870802"/>
    <n v="30"/>
    <n v="260.63333333333298"/>
    <n v="247.433333333333"/>
    <n v="948.36666666666702"/>
    <n v="3.0899817614179201"/>
    <n v="0.134297712714051"/>
    <n v="128.37931034482801"/>
    <n v="6.5795346964402999"/>
    <n v="77.332758620689702"/>
    <n v="3.8847611970314802"/>
    <n v="-34.575862068965499"/>
    <n v="14.102763951111401"/>
  </r>
  <r>
    <x v="2"/>
    <x v="6"/>
    <x v="64"/>
    <d v="2018-01-30T00:00:00"/>
    <n v="0.16098360655737701"/>
    <n v="122"/>
    <n v="6565.2459016393404"/>
    <n v="-34.563934426229501"/>
    <n v="33.355129369927802"/>
    <m/>
    <m/>
    <m/>
    <m/>
    <m/>
    <m/>
    <n v="120.426229508197"/>
    <n v="4.5511427602789301"/>
    <n v="34.579090909090901"/>
    <n v="2.1490999708392899"/>
    <m/>
    <m/>
  </r>
  <r>
    <x v="2"/>
    <x v="2"/>
    <x v="229"/>
    <d v="2017-01-20T00:00:00"/>
    <n v="0.306661608497724"/>
    <n v="659"/>
    <n v="5046.2200303490099"/>
    <n v="-37.222306525037801"/>
    <n v="15.2562114806253"/>
    <m/>
    <m/>
    <m/>
    <m/>
    <n v="3.6896138211382099"/>
    <n v="0.23348333489430101"/>
    <n v="171.85584218512901"/>
    <n v="2.42339178175015"/>
    <n v="20.5400611620795"/>
    <n v="0.67150983890354599"/>
    <m/>
    <m/>
  </r>
  <r>
    <x v="2"/>
    <x v="4"/>
    <x v="416"/>
    <d v="2017-09-20T00:00:00"/>
    <n v="0.13470588235294101"/>
    <n v="102"/>
    <n v="8480.9509803921592"/>
    <n v="-38.417647058823498"/>
    <n v="32.036286921188101"/>
    <n v="64"/>
    <n v="282.9375"/>
    <n v="288.515625"/>
    <n v="1060.984375"/>
    <n v="2.7032608889967298"/>
    <n v="0.17407222440925901"/>
    <n v="138.333333333333"/>
    <n v="6.1622458404357801"/>
    <n v="43.5683673469388"/>
    <n v="3.2869564780466898"/>
    <n v="-33.148000000000003"/>
    <n v="10.383229532046"/>
  </r>
  <r>
    <x v="2"/>
    <x v="1"/>
    <x v="417"/>
    <d v="2018-02-23T00:00:00"/>
    <n v="0.77395061728395098"/>
    <n v="81"/>
    <n v="8683.4691358024702"/>
    <n v="-40.074074074074097"/>
    <n v="32.886905663636803"/>
    <m/>
    <m/>
    <m/>
    <m/>
    <m/>
    <m/>
    <n v="134.23456790123501"/>
    <n v="6.7461070531006602"/>
    <n v="31.762962962963002"/>
    <n v="2.6106178283724701"/>
    <m/>
    <m/>
  </r>
  <r>
    <x v="2"/>
    <x v="2"/>
    <x v="418"/>
    <d v="2017-10-27T00:00:00"/>
    <n v="9.5652173913043492E-3"/>
    <n v="46"/>
    <n v="7312.4782608695696"/>
    <n v="-41.763043478260798"/>
    <n v="44.879702044906402"/>
    <m/>
    <m/>
    <m/>
    <m/>
    <m/>
    <m/>
    <n v="118.086956521739"/>
    <n v="7.4388214020859396"/>
    <n v="48.364444444444402"/>
    <n v="4.7690205626337798"/>
    <m/>
    <m/>
  </r>
  <r>
    <x v="2"/>
    <x v="4"/>
    <x v="129"/>
    <d v="2017-12-05T00:00:00"/>
    <n v="0.13887700534759401"/>
    <n v="187"/>
    <n v="5740.9090909090901"/>
    <n v="-43.866310160427801"/>
    <n v="26.546880415699999"/>
    <m/>
    <m/>
    <m/>
    <m/>
    <m/>
    <m/>
    <n v="151.208556149733"/>
    <n v="4.8113776634275904"/>
    <n v="23.8764705882353"/>
    <n v="1.3785401989272299"/>
    <m/>
    <m/>
  </r>
  <r>
    <x v="2"/>
    <x v="4"/>
    <x v="198"/>
    <d v="2017-02-17T00:00:00"/>
    <n v="0.123024691358025"/>
    <n v="162"/>
    <n v="6256.5679012345699"/>
    <n v="-45.750617283950596"/>
    <n v="29.340196841783499"/>
    <n v="53"/>
    <n v="231.641509433962"/>
    <n v="215.77358490565999"/>
    <n v="816.03773584905696"/>
    <n v="2.1294595259234201"/>
    <n v="0.10604481505770399"/>
    <n v="136.31481481481501"/>
    <n v="3.8571461310831299"/>
    <n v="39.0409395973155"/>
    <n v="2.4501509397643599"/>
    <n v="-14.2260869565217"/>
    <n v="8.1715220687828207"/>
  </r>
  <r>
    <x v="2"/>
    <x v="1"/>
    <x v="345"/>
    <d v="2018-02-05T00:00:00"/>
    <n v="0.1105"/>
    <n v="40"/>
    <n v="8185.7749999999996"/>
    <n v="-45.7575"/>
    <n v="43.430945024684597"/>
    <n v="28"/>
    <n v="242.21428571428601"/>
    <n v="270.03448275862098"/>
    <n v="975.48275862068999"/>
    <n v="2.12548976856477"/>
    <n v="0.25946159205284502"/>
    <n v="128.6"/>
    <n v="9.1371880317855503"/>
    <n v="51.128947368421002"/>
    <n v="5.5161252144189499"/>
    <n v="-24.4282051282051"/>
    <n v="19.874013084152601"/>
  </r>
  <r>
    <x v="2"/>
    <x v="1"/>
    <x v="171"/>
    <d v="2018-02-01T00:00:00"/>
    <n v="0.44377581120943899"/>
    <n v="339"/>
    <n v="7057.6371681415903"/>
    <n v="-47.895280235988203"/>
    <n v="20.679659662445701"/>
    <n v="247"/>
    <n v="225.84615384615401"/>
    <n v="220.61943319838099"/>
    <n v="831.56275303643702"/>
    <n v="3.3258872664885701"/>
    <n v="9.1326583436288494E-2"/>
    <n v="146.15929203539801"/>
    <n v="3.1903823236711699"/>
    <n v="35.957227138643098"/>
    <n v="1.50245570510837"/>
    <n v="-27.496774193548401"/>
    <n v="6.20415867718435"/>
  </r>
  <r>
    <x v="2"/>
    <x v="8"/>
    <x v="237"/>
    <d v="2017-01-30T00:00:00"/>
    <n v="8.4482758620689699E-2"/>
    <n v="116"/>
    <n v="8199.1637931034493"/>
    <n v="-50.1172413793104"/>
    <n v="36.110408743241798"/>
    <m/>
    <m/>
    <m/>
    <m/>
    <n v="3.31237837837838"/>
    <n v="0.34410166227585698"/>
    <n v="164.94827586206901"/>
    <n v="4.88266899307028"/>
    <n v="52.124778761061897"/>
    <n v="2.5333254589185898"/>
    <m/>
    <m/>
  </r>
  <r>
    <x v="2"/>
    <x v="4"/>
    <x v="419"/>
    <d v="2017-09-17T00:00:00"/>
    <m/>
    <n v="29"/>
    <n v="9259.3793103448297"/>
    <n v="-53.537931034482703"/>
    <n v="53.233378824092902"/>
    <m/>
    <m/>
    <m/>
    <m/>
    <m/>
    <m/>
    <n v="111.31034482758599"/>
    <n v="9.0862185808619902"/>
    <n v="51.923076923076898"/>
    <n v="3.8480017099480799"/>
    <m/>
    <m/>
  </r>
  <r>
    <x v="2"/>
    <x v="2"/>
    <x v="233"/>
    <d v="2018-02-14T00:00:00"/>
    <n v="1.03157894736842"/>
    <n v="38"/>
    <n v="5216.9736842105303"/>
    <n v="-58.660526315789397"/>
    <n v="47.111338048085599"/>
    <m/>
    <m/>
    <m/>
    <m/>
    <m/>
    <m/>
    <n v="139.76315789473699"/>
    <n v="13.904492054862599"/>
    <n v="27.928947368421099"/>
    <n v="3.97967794270635"/>
    <m/>
    <m/>
  </r>
  <r>
    <x v="2"/>
    <x v="1"/>
    <x v="279"/>
    <d v="2017-11-30T00:00:00"/>
    <n v="0.19742857142857101"/>
    <n v="35"/>
    <n v="6518.2"/>
    <n v="-59.022857142857099"/>
    <n v="43.421637150954503"/>
    <m/>
    <m/>
    <m/>
    <m/>
    <m/>
    <m/>
    <n v="150.28571428571399"/>
    <n v="13.5718796917504"/>
    <n v="25.0371428571429"/>
    <n v="2.6783322470242901"/>
    <m/>
    <m/>
  </r>
  <r>
    <x v="2"/>
    <x v="1"/>
    <x v="104"/>
    <d v="2018-03-02T00:00:00"/>
    <n v="0.16802197802197799"/>
    <n v="91"/>
    <n v="7253.6373626373597"/>
    <n v="-59.752747252747298"/>
    <n v="40.958478642997299"/>
    <n v="55"/>
    <n v="231.981818181818"/>
    <n v="218.23636363636399"/>
    <n v="829.94545454545505"/>
    <n v="3.2162661679677398"/>
    <n v="0.173266593709519"/>
    <n v="129.25274725274701"/>
    <n v="4.4969829366749501"/>
    <n v="46.166265060241003"/>
    <n v="2.25268395580173"/>
    <n v="-11.3166666666667"/>
    <n v="10.56807115632"/>
  </r>
  <r>
    <x v="2"/>
    <x v="2"/>
    <x v="420"/>
    <d v="2017-09-04T00:00:00"/>
    <n v="1.2"/>
    <n v="33"/>
    <n v="6517.0909090909099"/>
    <n v="-61.372727272727303"/>
    <n v="49.757570284529002"/>
    <m/>
    <m/>
    <m/>
    <m/>
    <m/>
    <m/>
    <n v="171.18181818181799"/>
    <n v="11.110622693581099"/>
    <n v="36.893749999999997"/>
    <n v="4.8712742948892096"/>
    <m/>
    <m/>
  </r>
  <r>
    <x v="2"/>
    <x v="7"/>
    <x v="421"/>
    <d v="2017-09-03T00:00:00"/>
    <n v="0.629850746268657"/>
    <n v="134"/>
    <n v="5508.9253731343297"/>
    <n v="-63.696268656716398"/>
    <n v="25.129482827963098"/>
    <m/>
    <m/>
    <m/>
    <m/>
    <m/>
    <m/>
    <n v="183.902985074627"/>
    <n v="5.4721612041385104"/>
    <n v="23.7038759689923"/>
    <n v="1.72858870154372"/>
    <m/>
    <m/>
  </r>
  <r>
    <x v="2"/>
    <x v="5"/>
    <x v="355"/>
    <d v="2017-08-27T00:00:00"/>
    <n v="0.220266666666667"/>
    <n v="75"/>
    <n v="9054.2266666666692"/>
    <n v="-64.141333333333293"/>
    <n v="44.371960551898297"/>
    <n v="53"/>
    <n v="252.71698113207501"/>
    <n v="285.47169811320799"/>
    <n v="1051.62264150943"/>
    <n v="3.71713193415381"/>
    <n v="0.18740477997543001"/>
    <n v="135.80000000000001"/>
    <n v="5.8530041566410702"/>
    <n v="55.906756756756799"/>
    <n v="3.7968986794404498"/>
    <n v="-46.564864864864902"/>
    <n v="13.5852450657543"/>
  </r>
  <r>
    <x v="2"/>
    <x v="3"/>
    <x v="306"/>
    <d v="2018-02-20T00:00:00"/>
    <n v="0.26032362459546898"/>
    <n v="309"/>
    <n v="6863.7411003236202"/>
    <n v="-65.097087378640794"/>
    <n v="20.209074651405199"/>
    <m/>
    <m/>
    <m/>
    <m/>
    <n v="3.4255217462419001"/>
    <n v="0.110862332349948"/>
    <n v="146.02265372168301"/>
    <n v="3.1792226109066002"/>
    <n v="36.715202702702697"/>
    <n v="1.5837455299582801"/>
    <m/>
    <m/>
  </r>
  <r>
    <x v="2"/>
    <x v="2"/>
    <x v="252"/>
    <d v="2017-01-10T00:00:00"/>
    <n v="0.136333333333333"/>
    <n v="30"/>
    <n v="4163.6666666666697"/>
    <n v="-65.436666666666696"/>
    <n v="54.619199917399499"/>
    <m/>
    <m/>
    <m/>
    <m/>
    <m/>
    <m/>
    <n v="177"/>
    <n v="11.6607209808443"/>
    <n v="17.082758620689699"/>
    <n v="2.28344367111402"/>
    <m/>
    <m/>
  </r>
  <r>
    <x v="2"/>
    <x v="2"/>
    <x v="422"/>
    <d v="2017-08-28T00:00:00"/>
    <n v="6.3235294117647096E-3"/>
    <n v="136"/>
    <n v="5830.8970588235297"/>
    <n v="-66.683088235294093"/>
    <n v="20.875218980630301"/>
    <m/>
    <m/>
    <m/>
    <m/>
    <m/>
    <m/>
    <n v="152.25735294117601"/>
    <n v="6.0965810298156304"/>
    <n v="27.964705882352899"/>
    <n v="1.4797266607872599"/>
    <m/>
    <m/>
  </r>
  <r>
    <x v="2"/>
    <x v="1"/>
    <x v="121"/>
    <d v="2017-12-20T00:00:00"/>
    <n v="1.34042553191489E-2"/>
    <n v="47"/>
    <n v="5236.0212765957403"/>
    <n v="-69.831914893616997"/>
    <n v="56.387260823902203"/>
    <m/>
    <m/>
    <m/>
    <m/>
    <m/>
    <m/>
    <n v="149.42553191489401"/>
    <n v="9.0999560174624605"/>
    <n v="31.391489361702099"/>
    <n v="3.5890235451000398"/>
    <m/>
    <m/>
  </r>
  <r>
    <x v="2"/>
    <x v="1"/>
    <x v="224"/>
    <d v="2018-01-23T00:00:00"/>
    <n v="6.5477707006369401E-2"/>
    <n v="157"/>
    <n v="6674.1719745222899"/>
    <n v="-76.260509554140199"/>
    <n v="28.248929451473099"/>
    <m/>
    <m/>
    <m/>
    <m/>
    <m/>
    <m/>
    <n v="142.24203821656101"/>
    <n v="4.4396565731848403"/>
    <n v="27.930128205128199"/>
    <n v="1.4979145745607101"/>
    <m/>
    <m/>
  </r>
  <r>
    <x v="2"/>
    <x v="6"/>
    <x v="225"/>
    <d v="2018-02-21T00:00:00"/>
    <n v="0.47733812949640297"/>
    <n v="139"/>
    <n v="6219.0791366906496"/>
    <n v="-77.845323741007206"/>
    <n v="29.159630428633101"/>
    <m/>
    <m/>
    <m/>
    <m/>
    <n v="2.91214285714286"/>
    <n v="0.362346496372427"/>
    <n v="151.410071942446"/>
    <n v="4.5799790622649299"/>
    <n v="30.456617647058799"/>
    <n v="2.0784362581256599"/>
    <m/>
    <m/>
  </r>
  <r>
    <x v="2"/>
    <x v="2"/>
    <x v="423"/>
    <d v="2017-04-17T00:00:00"/>
    <n v="8.6289308176100601E-2"/>
    <n v="159"/>
    <n v="6227.9433962264102"/>
    <n v="-79.560377358490598"/>
    <n v="30.145921737769001"/>
    <m/>
    <m/>
    <m/>
    <m/>
    <n v="3.3884416666666701"/>
    <n v="0.175968165791095"/>
    <n v="207.82389937106899"/>
    <n v="4.9779750119325401"/>
    <n v="34.937106918239003"/>
    <n v="2.0416919779533398"/>
    <m/>
    <m/>
  </r>
  <r>
    <x v="2"/>
    <x v="2"/>
    <x v="341"/>
    <d v="2016-12-21T00:00:00"/>
    <n v="1.4999999999999999E-2"/>
    <n v="94"/>
    <n v="6747.1382978723404"/>
    <n v="-80.175531914893597"/>
    <n v="33.412521804394601"/>
    <m/>
    <m/>
    <m/>
    <m/>
    <n v="4.0210946523053703"/>
    <n v="0.19333059939800101"/>
    <n v="168.95744680851101"/>
    <n v="6.5382025885839301"/>
    <n v="55.265217391304397"/>
    <n v="2.90943792453933"/>
    <m/>
    <m/>
  </r>
  <r>
    <x v="2"/>
    <x v="1"/>
    <x v="162"/>
    <d v="2017-12-25T00:00:00"/>
    <n v="0.67781645569620197"/>
    <n v="316"/>
    <n v="7573.0854430379804"/>
    <n v="-81.306329113924207"/>
    <n v="25.602303152966702"/>
    <n v="176"/>
    <n v="239.073863636364"/>
    <n v="238.825842696629"/>
    <n v="898.43820224719104"/>
    <n v="3.21169206366354"/>
    <n v="6.4433102398771896E-2"/>
    <n v="138.73417721518999"/>
    <n v="3.2058748922023201"/>
    <n v="40.611258278145698"/>
    <n v="1.9517653934877"/>
    <n v="-33.818730158730197"/>
    <n v="6.2448409600111798"/>
  </r>
  <r>
    <x v="2"/>
    <x v="5"/>
    <x v="424"/>
    <d v="2017-09-03T00:00:00"/>
    <n v="0.34209302325581398"/>
    <n v="86"/>
    <n v="9826.05813953488"/>
    <n v="-87.876744186046494"/>
    <n v="29.602575805514899"/>
    <m/>
    <m/>
    <m/>
    <m/>
    <n v="2.2042000000000002"/>
    <n v="0.350478407251545"/>
    <n v="147.37209302325601"/>
    <n v="7.8933736692746503"/>
    <n v="36.711111111111101"/>
    <n v="3.42633501061094"/>
    <m/>
    <m/>
  </r>
  <r>
    <x v="2"/>
    <x v="1"/>
    <x v="256"/>
    <d v="2018-01-24T00:00:00"/>
    <n v="4.3458646616541398E-2"/>
    <n v="133"/>
    <n v="4919.2030075188004"/>
    <n v="-89.745864661654096"/>
    <n v="28.999500166795801"/>
    <m/>
    <m/>
    <m/>
    <m/>
    <m/>
    <m/>
    <n v="136.60902255639101"/>
    <n v="5.4305075064773503"/>
    <n v="23.954887218045101"/>
    <n v="1.46190147394832"/>
    <m/>
    <m/>
  </r>
  <r>
    <x v="2"/>
    <x v="1"/>
    <x v="235"/>
    <d v="2016-10-04T00:00:00"/>
    <n v="6.6101694915254201E-3"/>
    <n v="59"/>
    <n v="6388.1016949152499"/>
    <n v="-90.893220338982999"/>
    <n v="40.267441985680797"/>
    <m/>
    <m/>
    <m/>
    <m/>
    <m/>
    <m/>
    <n v="123.305084745763"/>
    <n v="7.66214762814226"/>
    <n v="27.594736842105299"/>
    <n v="2.3419413645448901"/>
    <m/>
    <m/>
  </r>
  <r>
    <x v="2"/>
    <x v="2"/>
    <x v="425"/>
    <d v="2017-07-17T00:00:00"/>
    <n v="0.161326530612245"/>
    <n v="98"/>
    <n v="7201.5918367346903"/>
    <n v="-90.924489795918404"/>
    <n v="38.574574111122203"/>
    <n v="38"/>
    <n v="287.447368421053"/>
    <n v="250.333333333333"/>
    <n v="967.92307692307702"/>
    <n v="3.3917691059484198"/>
    <n v="0.25221602169988599"/>
    <n v="133.10204081632699"/>
    <n v="4.8958539202298796"/>
    <n v="47.768085106382998"/>
    <n v="3.5466164505067499"/>
    <n v="-26.644578313253"/>
    <n v="13.1213573373717"/>
  </r>
  <r>
    <x v="2"/>
    <x v="2"/>
    <x v="152"/>
    <d v="2017-09-18T00:00:00"/>
    <m/>
    <n v="41"/>
    <n v="4966.2682926829302"/>
    <n v="-93.892682926829295"/>
    <n v="33.580481117401298"/>
    <m/>
    <m/>
    <m/>
    <m/>
    <m/>
    <m/>
    <n v="144.60975609756099"/>
    <n v="10.495520417777101"/>
    <n v="22.307317073170701"/>
    <n v="3.92370592344867"/>
    <m/>
    <m/>
  </r>
  <r>
    <x v="2"/>
    <x v="5"/>
    <x v="426"/>
    <d v="2017-12-15T00:00:00"/>
    <n v="1.7297297297297301E-2"/>
    <n v="37"/>
    <n v="5447.7567567567603"/>
    <n v="-99.2756756756757"/>
    <n v="45.7894224389036"/>
    <m/>
    <m/>
    <m/>
    <m/>
    <m/>
    <m/>
    <n v="152.86486486486501"/>
    <n v="10.2680414840982"/>
    <n v="35.783333333333303"/>
    <n v="3.0789337981407399"/>
    <m/>
    <m/>
  </r>
  <r>
    <x v="2"/>
    <x v="2"/>
    <x v="241"/>
    <d v="2017-08-13T00:00:00"/>
    <n v="0.25847457627118597"/>
    <n v="59"/>
    <n v="6670.3898305084704"/>
    <n v="-99.549152542372894"/>
    <n v="40.954730847622201"/>
    <m/>
    <m/>
    <m/>
    <m/>
    <m/>
    <m/>
    <n v="157.62711864406799"/>
    <n v="7.1727004658343398"/>
    <n v="49.591525423728797"/>
    <n v="3.2947661310305199"/>
    <m/>
    <m/>
  </r>
  <r>
    <x v="2"/>
    <x v="5"/>
    <x v="427"/>
    <d v="2017-09-17T00:00:00"/>
    <n v="0.119803921568627"/>
    <n v="102"/>
    <n v="8245.1568627450997"/>
    <n v="-100.699019607843"/>
    <n v="34.783348414396499"/>
    <m/>
    <m/>
    <m/>
    <m/>
    <m/>
    <m/>
    <n v="149.470588235294"/>
    <n v="5.9552251867024903"/>
    <n v="61.0224489795919"/>
    <n v="4.3698793857517098"/>
    <m/>
    <m/>
  </r>
  <r>
    <x v="2"/>
    <x v="2"/>
    <x v="338"/>
    <d v="2017-09-05T00:00:00"/>
    <n v="6.6279069767441901E-3"/>
    <n v="86"/>
    <n v="6615.4534883720899"/>
    <n v="-102.939534883721"/>
    <n v="34.876405552152598"/>
    <m/>
    <m/>
    <m/>
    <m/>
    <m/>
    <m/>
    <n v="156.12790697674399"/>
    <n v="7.6474076956067698"/>
    <n v="28.217500000000001"/>
    <n v="2.3172268829821498"/>
    <m/>
    <m/>
  </r>
  <r>
    <x v="2"/>
    <x v="0"/>
    <x v="177"/>
    <d v="2018-02-07T00:00:00"/>
    <m/>
    <n v="74"/>
    <n v="8100.2027027026998"/>
    <n v="-104.45270270270299"/>
    <n v="41.156796029288003"/>
    <m/>
    <m/>
    <m/>
    <m/>
    <m/>
    <m/>
    <n v="140.5"/>
    <n v="5.9784337206281499"/>
    <n v="40.489189189189197"/>
    <n v="2.85058992028369"/>
    <m/>
    <m/>
  </r>
  <r>
    <x v="2"/>
    <x v="5"/>
    <x v="428"/>
    <d v="2018-02-01T00:00:00"/>
    <n v="0.76667938931297697"/>
    <n v="262"/>
    <n v="8852.9885496183197"/>
    <n v="-106.346946564886"/>
    <n v="25.170334360292401"/>
    <n v="195"/>
    <n v="295.15897435897398"/>
    <n v="273.564102564103"/>
    <n v="1070.2205128205101"/>
    <n v="2.2491378968308702"/>
    <n v="6.7846718249127802E-2"/>
    <n v="120.564885496183"/>
    <n v="2.7936197005608201"/>
    <n v="60.978947368421103"/>
    <n v="2.0750848811996701"/>
    <n v="-76.722519083969402"/>
    <n v="7.1038682796203503"/>
  </r>
  <r>
    <x v="2"/>
    <x v="0"/>
    <x v="107"/>
    <d v="2018-02-05T00:00:00"/>
    <n v="1.2962962962963001E-2"/>
    <n v="108"/>
    <n v="6409.8425925925903"/>
    <n v="-108.700925925926"/>
    <n v="34.475733749135998"/>
    <m/>
    <m/>
    <m/>
    <m/>
    <m/>
    <m/>
    <n v="136.03703703703701"/>
    <n v="4.96763366233579"/>
    <n v="38.237037037036998"/>
    <n v="2.55899197571964"/>
    <m/>
    <m/>
  </r>
  <r>
    <x v="2"/>
    <x v="2"/>
    <x v="429"/>
    <d v="2017-07-10T00:00:00"/>
    <n v="6.7291666666666694E-2"/>
    <n v="48"/>
    <n v="7302.7291666666697"/>
    <n v="-109.835416666667"/>
    <n v="54.6212388946171"/>
    <m/>
    <m/>
    <m/>
    <m/>
    <m/>
    <m/>
    <n v="114.25"/>
    <n v="7.05082234527866"/>
    <n v="26.8595744680851"/>
    <n v="2.7536329708503602"/>
    <m/>
    <m/>
  </r>
  <r>
    <x v="2"/>
    <x v="7"/>
    <x v="211"/>
    <d v="2017-05-15T00:00:00"/>
    <n v="8.74766355140187E-2"/>
    <n v="107"/>
    <n v="5605.95327102804"/>
    <n v="-110.67476635513999"/>
    <n v="36.597753194294498"/>
    <m/>
    <m/>
    <m/>
    <m/>
    <m/>
    <m/>
    <n v="155.05607476635501"/>
    <n v="5.8354837896287304"/>
    <n v="29.375471698113198"/>
    <n v="2.10455622249874"/>
    <m/>
    <m/>
  </r>
  <r>
    <x v="2"/>
    <x v="1"/>
    <x v="123"/>
    <d v="2017-06-10T00:00:00"/>
    <m/>
    <n v="26"/>
    <n v="3339.3076923076901"/>
    <n v="-111.823076923077"/>
    <n v="45.853832423571703"/>
    <m/>
    <m/>
    <m/>
    <m/>
    <m/>
    <m/>
    <n v="131.538461538462"/>
    <n v="11.815014016623801"/>
    <n v="27.292307692307698"/>
    <n v="2.6588830684326101"/>
    <m/>
    <m/>
  </r>
  <r>
    <x v="2"/>
    <x v="1"/>
    <x v="430"/>
    <d v="2018-01-30T00:00:00"/>
    <n v="1.23703703703704E-2"/>
    <n v="135"/>
    <n v="7470.8074074074102"/>
    <n v="-114.485925925926"/>
    <n v="29.840288323940499"/>
    <m/>
    <m/>
    <m/>
    <m/>
    <m/>
    <m/>
    <n v="132.555555555556"/>
    <n v="4.9634225012696804"/>
    <n v="39.491406249999997"/>
    <n v="2.4714636180877201"/>
    <m/>
    <m/>
  </r>
  <r>
    <x v="2"/>
    <x v="1"/>
    <x v="282"/>
    <d v="2017-06-06T00:00:00"/>
    <n v="2.5399999999999999E-2"/>
    <n v="150"/>
    <n v="6928.15333333333"/>
    <n v="-115.095333333333"/>
    <n v="29.233958148463199"/>
    <m/>
    <m/>
    <m/>
    <m/>
    <m/>
    <m/>
    <n v="123.84"/>
    <n v="4.6265751172369702"/>
    <n v="42.923021582733803"/>
    <n v="1.82157029986847"/>
    <m/>
    <m/>
  </r>
  <r>
    <x v="2"/>
    <x v="4"/>
    <x v="431"/>
    <d v="2017-04-19T00:00:00"/>
    <n v="0.25722222222222202"/>
    <n v="108"/>
    <n v="8515.7777777777792"/>
    <n v="-115.57037037037"/>
    <n v="34.2777403624154"/>
    <m/>
    <m/>
    <m/>
    <m/>
    <m/>
    <m/>
    <n v="126.79629629629601"/>
    <n v="6.41625714137672"/>
    <n v="48.854545454545502"/>
    <n v="2.7424208795882801"/>
    <m/>
    <m/>
  </r>
  <r>
    <x v="2"/>
    <x v="1"/>
    <x v="432"/>
    <d v="2017-09-18T00:00:00"/>
    <n v="0.153103448275862"/>
    <n v="58"/>
    <n v="4586.0172413793098"/>
    <n v="-115.66896551724101"/>
    <n v="35.470610109355697"/>
    <m/>
    <m/>
    <m/>
    <m/>
    <m/>
    <m/>
    <n v="160.18965517241401"/>
    <n v="8.94959525513997"/>
    <n v="34.020000000000003"/>
    <n v="3.3118879842473601"/>
    <m/>
    <m/>
  </r>
  <r>
    <x v="2"/>
    <x v="2"/>
    <x v="178"/>
    <d v="2016-11-16T00:00:00"/>
    <n v="4.2692307692307703E-2"/>
    <n v="26"/>
    <n v="4435.1923076923104"/>
    <n v="-119.026923076923"/>
    <n v="56.057574951717797"/>
    <m/>
    <m/>
    <m/>
    <m/>
    <m/>
    <m/>
    <n v="188.769230769231"/>
    <n v="12.0844856282511"/>
    <n v="17.364000000000001"/>
    <n v="2.7680551535930999"/>
    <m/>
    <m/>
  </r>
  <r>
    <x v="2"/>
    <x v="4"/>
    <x v="183"/>
    <d v="2018-01-26T00:00:00"/>
    <m/>
    <n v="37"/>
    <n v="6407.4864864864903"/>
    <n v="-120.467567567568"/>
    <n v="44.105803900944402"/>
    <m/>
    <m/>
    <m/>
    <m/>
    <m/>
    <m/>
    <n v="147.29729729729701"/>
    <n v="9.9266729639608204"/>
    <n v="38.967567567567599"/>
    <n v="3.4617885248237501"/>
    <m/>
    <m/>
  </r>
  <r>
    <x v="2"/>
    <x v="2"/>
    <x v="327"/>
    <d v="2017-10-20T00:00:00"/>
    <n v="4.1162790697674402E-2"/>
    <n v="43"/>
    <n v="5987.3023255813996"/>
    <n v="-122.372093023256"/>
    <n v="36.482479498532101"/>
    <m/>
    <m/>
    <m/>
    <m/>
    <m/>
    <m/>
    <n v="185.302325581395"/>
    <n v="12.7167600226934"/>
    <n v="34.876190476190501"/>
    <n v="3.22578679689861"/>
    <m/>
    <m/>
  </r>
  <r>
    <x v="2"/>
    <x v="0"/>
    <x v="228"/>
    <d v="2017-09-18T00:00:00"/>
    <n v="0.225833333333333"/>
    <n v="156"/>
    <n v="8176.2051282051298"/>
    <n v="-123.896794871795"/>
    <n v="32.038465113547304"/>
    <m/>
    <m/>
    <m/>
    <m/>
    <n v="2.1101349206349198"/>
    <n v="0.26055594024032203"/>
    <n v="130.04487179487199"/>
    <n v="4.3853593453653597"/>
    <n v="49.7143835616438"/>
    <n v="2.88388433236201"/>
    <m/>
    <m/>
  </r>
  <r>
    <x v="2"/>
    <x v="5"/>
    <x v="433"/>
    <d v="2017-06-27T00:00:00"/>
    <n v="7.8333333333333293E-3"/>
    <n v="120"/>
    <n v="8157.2250000000004"/>
    <n v="-124.9675"/>
    <n v="31.210149227349401"/>
    <m/>
    <m/>
    <m/>
    <m/>
    <m/>
    <m/>
    <n v="134.98333333333301"/>
    <n v="6.0806551796358397"/>
    <n v="57.2349999999999"/>
    <n v="3.3982732989808002"/>
    <m/>
    <m/>
  </r>
  <r>
    <x v="2"/>
    <x v="1"/>
    <x v="168"/>
    <d v="2017-07-23T00:00:00"/>
    <m/>
    <n v="31"/>
    <n v="6378.1612903225796"/>
    <n v="-125.838709677419"/>
    <n v="34.255869814072703"/>
    <m/>
    <m/>
    <m/>
    <m/>
    <m/>
    <m/>
    <n v="126.677419354839"/>
    <n v="9.7781176692834393"/>
    <n v="50.080645161290299"/>
    <n v="6.5962051966928898"/>
    <m/>
    <m/>
  </r>
  <r>
    <x v="2"/>
    <x v="1"/>
    <x v="434"/>
    <d v="2017-11-15T00:00:00"/>
    <n v="3.49372384937238E-2"/>
    <n v="239"/>
    <n v="5692.2426778242698"/>
    <n v="-126.927615062762"/>
    <n v="25.002692593559601"/>
    <m/>
    <m/>
    <m/>
    <m/>
    <m/>
    <m/>
    <n v="133.38075313807499"/>
    <n v="4.0899324449835701"/>
    <n v="26.753679653679701"/>
    <n v="1.48881831687307"/>
    <m/>
    <m/>
  </r>
  <r>
    <x v="2"/>
    <x v="1"/>
    <x v="110"/>
    <d v="2017-01-22T00:00:00"/>
    <m/>
    <n v="107"/>
    <n v="6735.2803738317798"/>
    <n v="-127.63738317757"/>
    <n v="37.090693308516599"/>
    <m/>
    <m/>
    <m/>
    <m/>
    <m/>
    <m/>
    <n v="163.28037383177599"/>
    <n v="6.7838870887746499"/>
    <n v="37.604672897196302"/>
    <n v="2.8059605370832399"/>
    <m/>
    <m/>
  </r>
  <r>
    <x v="2"/>
    <x v="3"/>
    <x v="147"/>
    <d v="2018-01-05T00:00:00"/>
    <n v="1.3947368421052601E-2"/>
    <n v="76"/>
    <n v="5555.03947368421"/>
    <n v="-130.621052631579"/>
    <n v="41.232184215041599"/>
    <m/>
    <m/>
    <m/>
    <m/>
    <m/>
    <m/>
    <n v="152.47368421052599"/>
    <n v="6.7743705264435903"/>
    <n v="25.356756756756798"/>
    <n v="2.3166422044837298"/>
    <m/>
    <m/>
  </r>
  <r>
    <x v="2"/>
    <x v="2"/>
    <x v="281"/>
    <d v="2018-02-21T00:00:00"/>
    <n v="0.34722222222222199"/>
    <n v="72"/>
    <n v="5575.7222222222199"/>
    <n v="-130.80138888888899"/>
    <n v="44.904808877240299"/>
    <m/>
    <m/>
    <m/>
    <m/>
    <n v="3.6826730769230802"/>
    <n v="0.40911830331759502"/>
    <n v="158.375"/>
    <n v="6.90372077392015"/>
    <n v="37.362499999999997"/>
    <n v="3.0172900540624701"/>
    <m/>
    <m/>
  </r>
  <r>
    <x v="2"/>
    <x v="1"/>
    <x v="144"/>
    <d v="2016-10-07T00:00:00"/>
    <m/>
    <n v="110"/>
    <n v="5807.4727272727296"/>
    <n v="-132.35454545454499"/>
    <n v="25.665239426566"/>
    <m/>
    <m/>
    <m/>
    <m/>
    <m/>
    <m/>
    <n v="153.036363636364"/>
    <n v="5.9715467583946999"/>
    <n v="34.64"/>
    <n v="1.8666288588531199"/>
    <m/>
    <m/>
  </r>
  <r>
    <x v="2"/>
    <x v="2"/>
    <x v="347"/>
    <d v="2017-09-05T00:00:00"/>
    <m/>
    <n v="40"/>
    <n v="5238.45"/>
    <n v="-132.48249999999999"/>
    <n v="54.391640912200799"/>
    <m/>
    <m/>
    <m/>
    <m/>
    <m/>
    <m/>
    <n v="178.3"/>
    <n v="10.9908003488232"/>
    <n v="34.477499999999999"/>
    <n v="4.9231224294271003"/>
    <m/>
    <m/>
  </r>
  <r>
    <x v="2"/>
    <x v="1"/>
    <x v="52"/>
    <d v="2018-02-24T00:00:00"/>
    <n v="1.3296703296703301E-2"/>
    <n v="182"/>
    <n v="5733.3571428571404"/>
    <n v="-136.39725274725299"/>
    <n v="24.685780976595701"/>
    <m/>
    <m/>
    <m/>
    <m/>
    <m/>
    <m/>
    <n v="155.02747252747301"/>
    <n v="4.3957955038596701"/>
    <n v="37.057692307692299"/>
    <n v="1.49383717930286"/>
    <m/>
    <m/>
  </r>
  <r>
    <x v="2"/>
    <x v="5"/>
    <x v="435"/>
    <d v="2017-09-11T00:00:00"/>
    <n v="0.28972222222222199"/>
    <n v="108"/>
    <n v="7525.4537037036998"/>
    <n v="-137.67592592592601"/>
    <n v="31.062657534330999"/>
    <m/>
    <m/>
    <m/>
    <m/>
    <m/>
    <m/>
    <n v="133.98148148148101"/>
    <n v="5.5721763029079696"/>
    <n v="51.807619047619099"/>
    <n v="3.27823511193967"/>
    <m/>
    <m/>
  </r>
  <r>
    <x v="2"/>
    <x v="0"/>
    <x v="319"/>
    <d v="2017-03-28T00:00:00"/>
    <m/>
    <n v="40"/>
    <n v="6104.85"/>
    <n v="-139.2825"/>
    <n v="44.693513538363099"/>
    <m/>
    <m/>
    <m/>
    <m/>
    <m/>
    <m/>
    <n v="110.05"/>
    <n v="8.44810326155811"/>
    <n v="39.742857142857098"/>
    <n v="4.8061065597951202"/>
    <m/>
    <m/>
  </r>
  <r>
    <x v="2"/>
    <x v="1"/>
    <x v="66"/>
    <d v="2017-05-03T00:00:00"/>
    <m/>
    <n v="87"/>
    <n v="5398.7241379310299"/>
    <n v="-144.31149425287401"/>
    <n v="33.720660058727702"/>
    <m/>
    <m/>
    <m/>
    <m/>
    <m/>
    <m/>
    <n v="186.89655172413799"/>
    <n v="7.3033706828694998"/>
    <n v="16.4560975609756"/>
    <n v="1.5300425170785199"/>
    <m/>
    <m/>
  </r>
  <r>
    <x v="2"/>
    <x v="2"/>
    <x v="137"/>
    <d v="2017-09-05T00:00:00"/>
    <n v="5.9489795918367297E-2"/>
    <n v="98"/>
    <n v="3735.2755102040801"/>
    <n v="-147.310204081633"/>
    <n v="36.784123147589099"/>
    <m/>
    <m/>
    <m/>
    <m/>
    <m/>
    <m/>
    <n v="181.07142857142901"/>
    <n v="6.5695273230952802"/>
    <n v="22.4895833333333"/>
    <n v="1.56588946695925"/>
    <m/>
    <m/>
  </r>
  <r>
    <x v="2"/>
    <x v="1"/>
    <x v="187"/>
    <d v="2017-05-11T00:00:00"/>
    <m/>
    <n v="26"/>
    <n v="3853.26923076923"/>
    <n v="-147.9"/>
    <n v="52.535708588759597"/>
    <m/>
    <m/>
    <m/>
    <m/>
    <m/>
    <m/>
    <n v="128.15384615384599"/>
    <n v="11.0757798555354"/>
    <n v="20.7269230769231"/>
    <n v="2.6915397805963299"/>
    <m/>
    <m/>
  </r>
  <r>
    <x v="2"/>
    <x v="4"/>
    <x v="263"/>
    <d v="2016-10-20T00:00:00"/>
    <m/>
    <n v="55"/>
    <n v="5890.2181818181798"/>
    <n v="-147.91272727272701"/>
    <n v="37.000083906952398"/>
    <m/>
    <m/>
    <m/>
    <m/>
    <m/>
    <m/>
    <n v="159.47272727272701"/>
    <n v="8.8673294559546392"/>
    <n v="32.218181818181797"/>
    <n v="2.5473179807418398"/>
    <m/>
    <m/>
  </r>
  <r>
    <x v="2"/>
    <x v="2"/>
    <x v="436"/>
    <d v="2017-09-21T00:00:00"/>
    <m/>
    <n v="268"/>
    <n v="6467.5410447761196"/>
    <n v="-149.061567164179"/>
    <n v="18.662114549409399"/>
    <m/>
    <m/>
    <m/>
    <m/>
    <n v="2.7577256994888302"/>
    <n v="0.16302215195102299"/>
    <n v="168.30597014925399"/>
    <n v="3.9069600930595101"/>
    <n v="36.575373134328402"/>
    <n v="1.49013281286282"/>
    <m/>
    <m/>
  </r>
  <r>
    <x v="2"/>
    <x v="2"/>
    <x v="239"/>
    <d v="2017-09-14T00:00:00"/>
    <n v="0.23359195402298799"/>
    <n v="696"/>
    <n v="4642.6379310344801"/>
    <n v="-149.863936781609"/>
    <n v="15.5470686150845"/>
    <m/>
    <m/>
    <m/>
    <m/>
    <m/>
    <m/>
    <n v="150.38793103448299"/>
    <n v="2.4298149688251902"/>
    <n v="25.508381502890099"/>
    <n v="0.75379913466003001"/>
    <m/>
    <m/>
  </r>
  <r>
    <x v="2"/>
    <x v="4"/>
    <x v="437"/>
    <d v="2017-09-13T00:00:00"/>
    <m/>
    <n v="50"/>
    <n v="7639.3"/>
    <n v="-150.18199999999999"/>
    <n v="42.6370523629868"/>
    <m/>
    <m/>
    <m/>
    <m/>
    <m/>
    <m/>
    <n v="141.22"/>
    <n v="9.6517859191224993"/>
    <n v="52.942"/>
    <n v="4.63795177347298"/>
    <m/>
    <m/>
  </r>
  <r>
    <x v="2"/>
    <x v="1"/>
    <x v="438"/>
    <d v="2018-02-07T00:00:00"/>
    <n v="1.5921052631578898E-2"/>
    <n v="76"/>
    <n v="6557.6315789473701"/>
    <n v="-154.71973684210499"/>
    <n v="32.194941469268102"/>
    <m/>
    <m/>
    <m/>
    <m/>
    <m/>
    <m/>
    <n v="122.76315789473701"/>
    <n v="7.4700540973886698"/>
    <n v="33.6146666666667"/>
    <n v="2.6463550954645698"/>
    <m/>
    <m/>
  </r>
  <r>
    <x v="2"/>
    <x v="3"/>
    <x v="109"/>
    <d v="2017-10-19T00:00:00"/>
    <n v="8.9863013698630104E-2"/>
    <n v="73"/>
    <n v="6050.3287671232902"/>
    <n v="-154.94794520547899"/>
    <n v="35.885682644113899"/>
    <m/>
    <m/>
    <m/>
    <m/>
    <m/>
    <m/>
    <n v="135.23287671232899"/>
    <n v="6.8457821938950199"/>
    <n v="35.972602739726"/>
    <n v="3.2013631872610602"/>
    <m/>
    <m/>
  </r>
  <r>
    <x v="2"/>
    <x v="3"/>
    <x v="439"/>
    <d v="2016-12-20T00:00:00"/>
    <n v="2.2530831099195701"/>
    <n v="373"/>
    <n v="6164.2466487935699"/>
    <n v="-156.575067024129"/>
    <n v="17.166145903494201"/>
    <m/>
    <m/>
    <m/>
    <m/>
    <m/>
    <m/>
    <n v="152.123324396783"/>
    <n v="3.329734782908"/>
    <n v="28.096121883656501"/>
    <n v="1.0514711241202499"/>
    <m/>
    <m/>
  </r>
  <r>
    <x v="2"/>
    <x v="1"/>
    <x v="440"/>
    <d v="2018-02-05T00:00:00"/>
    <m/>
    <n v="52"/>
    <n v="6385.5769230769201"/>
    <n v="-160.617307692308"/>
    <n v="36.579993308035803"/>
    <m/>
    <m/>
    <m/>
    <m/>
    <m/>
    <m/>
    <n v="145"/>
    <n v="10.3939012167603"/>
    <n v="48.107692307692297"/>
    <n v="4.6396910866718803"/>
    <m/>
    <m/>
  </r>
  <r>
    <x v="2"/>
    <x v="2"/>
    <x v="441"/>
    <d v="2017-11-09T00:00:00"/>
    <m/>
    <n v="48"/>
    <n v="3826.4166666666702"/>
    <n v="-162.285416666667"/>
    <n v="44.019774327256002"/>
    <m/>
    <m/>
    <m/>
    <n v="479"/>
    <m/>
    <m/>
    <n v="139.583333333333"/>
    <n v="9.3192411977146499"/>
    <n v="19.216666666666701"/>
    <n v="2.5357939943996102"/>
    <m/>
    <m/>
  </r>
  <r>
    <x v="2"/>
    <x v="3"/>
    <x v="442"/>
    <d v="2017-06-12T00:00:00"/>
    <m/>
    <n v="44"/>
    <n v="4919.9772727272702"/>
    <n v="-162.86818181818199"/>
    <n v="35.559392858013197"/>
    <m/>
    <m/>
    <m/>
    <m/>
    <m/>
    <m/>
    <n v="167.75"/>
    <n v="11.176421354429801"/>
    <n v="22.679545454545501"/>
    <n v="2.1825407046700902"/>
    <m/>
    <m/>
  </r>
  <r>
    <x v="2"/>
    <x v="2"/>
    <x v="142"/>
    <d v="2018-02-20T00:00:00"/>
    <m/>
    <n v="47"/>
    <n v="3546.3829787233999"/>
    <n v="-163.27021276595701"/>
    <n v="42.347813816215996"/>
    <m/>
    <m/>
    <m/>
    <m/>
    <m/>
    <m/>
    <n v="167.08510638297901"/>
    <n v="10.3307391732674"/>
    <n v="19.006382978723401"/>
    <n v="2.24368659778452"/>
    <m/>
    <m/>
  </r>
  <r>
    <x v="2"/>
    <x v="2"/>
    <x v="298"/>
    <d v="2017-05-20T00:00:00"/>
    <m/>
    <n v="40"/>
    <n v="4711.1750000000002"/>
    <n v="-164.76499999999999"/>
    <n v="51.746081178266003"/>
    <m/>
    <m/>
    <m/>
    <m/>
    <m/>
    <m/>
    <n v="154.35"/>
    <n v="8.4060074671904506"/>
    <n v="35.024999999999999"/>
    <n v="3.5140355024985901"/>
    <m/>
    <m/>
  </r>
  <r>
    <x v="2"/>
    <x v="7"/>
    <x v="443"/>
    <d v="2017-05-25T00:00:00"/>
    <n v="7.5999999999999998E-2"/>
    <n v="40"/>
    <n v="4199.7250000000004"/>
    <n v="-166.8175"/>
    <n v="34.547988714232197"/>
    <m/>
    <m/>
    <m/>
    <m/>
    <m/>
    <m/>
    <n v="173.82499999999999"/>
    <n v="9.5306447369820706"/>
    <n v="15.815"/>
    <n v="1.4143656274829099"/>
    <m/>
    <m/>
  </r>
  <r>
    <x v="2"/>
    <x v="1"/>
    <x v="203"/>
    <d v="2017-09-04T00:00:00"/>
    <m/>
    <n v="135"/>
    <n v="3964.7777777777801"/>
    <n v="-167.15333333333299"/>
    <n v="27.6720715374368"/>
    <m/>
    <m/>
    <m/>
    <m/>
    <m/>
    <m/>
    <n v="131.54814814814799"/>
    <n v="4.8092379149002102"/>
    <n v="25.509848484848501"/>
    <n v="1.4699636962824101"/>
    <m/>
    <m/>
  </r>
  <r>
    <x v="2"/>
    <x v="5"/>
    <x v="342"/>
    <d v="2017-10-17T00:00:00"/>
    <m/>
    <n v="33"/>
    <n v="7435.69696969697"/>
    <n v="-168.345454545455"/>
    <n v="56.410015009645498"/>
    <m/>
    <m/>
    <m/>
    <m/>
    <m/>
    <m/>
    <n v="121.39393939393899"/>
    <n v="10.8345808775214"/>
    <n v="39.5030303030303"/>
    <n v="3.6749007532684201"/>
    <m/>
    <m/>
  </r>
  <r>
    <x v="2"/>
    <x v="1"/>
    <x v="304"/>
    <d v="2017-08-11T00:00:00"/>
    <m/>
    <n v="26"/>
    <n v="4713.3846153846198"/>
    <n v="-171.3"/>
    <n v="33.304130028017198"/>
    <m/>
    <m/>
    <m/>
    <m/>
    <m/>
    <m/>
    <n v="176.61538461538501"/>
    <n v="13.3839257116745"/>
    <n v="17.987500000000001"/>
    <n v="2.85039288227664"/>
    <m/>
    <m/>
  </r>
  <r>
    <x v="2"/>
    <x v="7"/>
    <x v="243"/>
    <d v="2017-07-27T00:00:00"/>
    <n v="0.54496598639455796"/>
    <n v="147"/>
    <n v="6606.1020408163304"/>
    <n v="-171.51564625850301"/>
    <n v="32.246591509256497"/>
    <m/>
    <m/>
    <m/>
    <m/>
    <m/>
    <m/>
    <n v="166.52380952381"/>
    <n v="4.9186498671904699"/>
    <n v="29.867346938775501"/>
    <n v="1.67472819616971"/>
    <m/>
    <m/>
  </r>
  <r>
    <x v="2"/>
    <x v="1"/>
    <x v="444"/>
    <d v="2016-11-15T00:00:00"/>
    <m/>
    <n v="69"/>
    <n v="4689.9710144927503"/>
    <n v="-177.11594202898601"/>
    <n v="49.729042745069499"/>
    <m/>
    <m/>
    <m/>
    <m/>
    <m/>
    <m/>
    <n v="136.14492753623199"/>
    <n v="9.0668229551790702"/>
    <n v="7.5651515151515198"/>
    <n v="0.56363163268435601"/>
    <m/>
    <m/>
  </r>
  <r>
    <x v="2"/>
    <x v="2"/>
    <x v="51"/>
    <d v="2017-01-16T00:00:00"/>
    <n v="4.8333333333333301E-3"/>
    <n v="60"/>
    <n v="4265.05"/>
    <n v="-178.066666666667"/>
    <n v="33.995858975694297"/>
    <m/>
    <m/>
    <m/>
    <m/>
    <m/>
    <m/>
    <n v="185.933333333333"/>
    <n v="9.6332717531705292"/>
    <n v="9.3550000000000004"/>
    <n v="0.94824972574363597"/>
    <m/>
    <m/>
  </r>
  <r>
    <x v="2"/>
    <x v="2"/>
    <x v="445"/>
    <d v="2017-08-31T00:00:00"/>
    <m/>
    <n v="49"/>
    <n v="6061.7346938775499"/>
    <n v="-178.277551020408"/>
    <n v="31.826240385661901"/>
    <m/>
    <m/>
    <m/>
    <m/>
    <m/>
    <m/>
    <n v="157.142857142857"/>
    <n v="11.4484574013597"/>
    <n v="25.133333333333301"/>
    <n v="3.2252210509394801"/>
    <m/>
    <m/>
  </r>
  <r>
    <x v="2"/>
    <x v="1"/>
    <x v="230"/>
    <d v="2018-01-05T00:00:00"/>
    <m/>
    <n v="41"/>
    <n v="4594.3170731707296"/>
    <n v="-178.346341463415"/>
    <n v="31.0062116313225"/>
    <m/>
    <m/>
    <m/>
    <m/>
    <m/>
    <m/>
    <n v="142.292682926829"/>
    <n v="8.4888911556077193"/>
    <n v="19.4780487804878"/>
    <n v="1.59825557418966"/>
    <m/>
    <m/>
  </r>
  <r>
    <x v="2"/>
    <x v="9"/>
    <x v="446"/>
    <d v="2017-08-28T00:00:00"/>
    <m/>
    <n v="51"/>
    <n v="7005.2745098039204"/>
    <n v="-179.38235294117601"/>
    <n v="30.878409705302001"/>
    <m/>
    <m/>
    <m/>
    <m/>
    <n v="3.2541290322580601"/>
    <n v="0.51480278036431504"/>
    <n v="138.76470588235301"/>
    <n v="7.4099344145330797"/>
    <n v="35.880851063829802"/>
    <n v="1.92606551910471"/>
    <m/>
    <m/>
  </r>
  <r>
    <x v="2"/>
    <x v="2"/>
    <x v="447"/>
    <d v="2017-03-06T00:00:00"/>
    <m/>
    <n v="36"/>
    <n v="6154.8888888888896"/>
    <n v="-179.71388888888899"/>
    <n v="35.459192990033003"/>
    <m/>
    <m/>
    <m/>
    <n v="790.79166666666697"/>
    <n v="3.7119499999999999"/>
    <n v="0.24472543306813899"/>
    <n v="171.861111111111"/>
    <n v="11.976839606041899"/>
    <n v="28.377777777777801"/>
    <n v="1.75545458821568"/>
    <m/>
    <m/>
  </r>
  <r>
    <x v="2"/>
    <x v="3"/>
    <x v="448"/>
    <d v="2018-01-29T00:00:00"/>
    <n v="0.37313432835820898"/>
    <n v="67"/>
    <n v="5918.2537313432804"/>
    <n v="-179.77014925373101"/>
    <n v="41.9531892232459"/>
    <m/>
    <m/>
    <m/>
    <m/>
    <m/>
    <m/>
    <n v="143.97014925373099"/>
    <n v="6.7604876111493404"/>
    <n v="41.843939393939401"/>
    <n v="3.1816212670779902"/>
    <m/>
    <m/>
  </r>
  <r>
    <x v="2"/>
    <x v="4"/>
    <x v="128"/>
    <d v="2018-02-05T00:00:00"/>
    <m/>
    <n v="33"/>
    <n v="4155.8181818181802"/>
    <n v="-180.839393939394"/>
    <n v="51.668341176321597"/>
    <m/>
    <m/>
    <m/>
    <m/>
    <m/>
    <m/>
    <n v="121.666666666667"/>
    <n v="9.9307895359875999"/>
    <n v="18.548484848484801"/>
    <n v="3.4759921224131198"/>
    <m/>
    <m/>
  </r>
  <r>
    <x v="2"/>
    <x v="1"/>
    <x v="299"/>
    <d v="2018-01-08T00:00:00"/>
    <m/>
    <n v="80"/>
    <n v="5345.5249999999996"/>
    <n v="-183.215"/>
    <n v="31.082736422023899"/>
    <m/>
    <m/>
    <m/>
    <m/>
    <m/>
    <m/>
    <n v="129.80000000000001"/>
    <n v="6.2463255021237103"/>
    <n v="31.51"/>
    <n v="3.0589708288320701"/>
    <m/>
    <m/>
  </r>
  <r>
    <x v="2"/>
    <x v="1"/>
    <x v="449"/>
    <d v="2017-12-16T00:00:00"/>
    <m/>
    <n v="29"/>
    <n v="3613.6206896551698"/>
    <n v="-185.76206896551699"/>
    <n v="35.0458620755089"/>
    <m/>
    <m/>
    <m/>
    <m/>
    <m/>
    <m/>
    <n v="186.068965517241"/>
    <n v="10.974436376393699"/>
    <n v="17.334482758620702"/>
    <n v="0.61034343602858299"/>
    <m/>
    <m/>
  </r>
  <r>
    <x v="2"/>
    <x v="2"/>
    <x v="132"/>
    <d v="2017-12-02T00:00:00"/>
    <m/>
    <n v="45"/>
    <n v="4671.0222222222201"/>
    <n v="-186.40888888888901"/>
    <n v="33.562549598890698"/>
    <m/>
    <m/>
    <m/>
    <m/>
    <m/>
    <m/>
    <n v="139.222222222222"/>
    <n v="10.603215106505999"/>
    <n v="24.168888888888901"/>
    <n v="2.76228170621081"/>
    <m/>
    <m/>
  </r>
  <r>
    <x v="2"/>
    <x v="2"/>
    <x v="297"/>
    <d v="2018-01-28T00:00:00"/>
    <m/>
    <n v="134"/>
    <n v="6135.3805970149297"/>
    <n v="-186.521641791045"/>
    <n v="28.174866976145399"/>
    <m/>
    <m/>
    <m/>
    <m/>
    <m/>
    <m/>
    <n v="161.16417910447799"/>
    <n v="6.1729569213578896"/>
    <n v="46.533082706766898"/>
    <n v="2.6504765392179501"/>
    <m/>
    <m/>
  </r>
  <r>
    <x v="2"/>
    <x v="2"/>
    <x v="307"/>
    <d v="2018-03-01T00:00:00"/>
    <n v="0.55555555555555602"/>
    <n v="45"/>
    <n v="4952.5555555555602"/>
    <n v="-187.36222222222199"/>
    <n v="55.938204657387701"/>
    <m/>
    <m/>
    <m/>
    <m/>
    <m/>
    <m/>
    <n v="149.51111111111101"/>
    <n v="7.0618209674263204"/>
    <n v="25.730232558139502"/>
    <n v="2.8541561754387899"/>
    <m/>
    <m/>
  </r>
  <r>
    <x v="2"/>
    <x v="2"/>
    <x v="450"/>
    <d v="2017-03-23T00:00:00"/>
    <m/>
    <n v="101"/>
    <n v="6637.17821782178"/>
    <n v="-189.76732673267301"/>
    <n v="22.3435280951872"/>
    <m/>
    <m/>
    <m/>
    <m/>
    <n v="4.0114929078014203"/>
    <n v="0.25547084492074401"/>
    <n v="161.94059405940601"/>
    <n v="8.1541075330067407"/>
    <n v="40.143564356435597"/>
    <n v="1.8792179834679299"/>
    <m/>
    <m/>
  </r>
  <r>
    <x v="2"/>
    <x v="0"/>
    <x v="451"/>
    <d v="2017-09-25T00:00:00"/>
    <m/>
    <n v="32"/>
    <n v="7758"/>
    <n v="-190.515625"/>
    <n v="50.616874718194502"/>
    <m/>
    <m/>
    <m/>
    <m/>
    <m/>
    <m/>
    <n v="132.09375"/>
    <n v="10.5521324261933"/>
    <n v="62.126086956521704"/>
    <n v="7.5208411810649602"/>
    <m/>
    <m/>
  </r>
  <r>
    <x v="2"/>
    <x v="3"/>
    <x v="260"/>
    <d v="2017-09-11T00:00:00"/>
    <n v="4.1111111111111098E-2"/>
    <n v="27"/>
    <n v="6665.6296296296296"/>
    <n v="-191.322222222222"/>
    <n v="43.355226006011002"/>
    <m/>
    <m/>
    <m/>
    <m/>
    <m/>
    <m/>
    <n v="151.03703703703701"/>
    <n v="13.618372193503999"/>
    <n v="33.825925925925901"/>
    <n v="4.4906442554324801"/>
    <m/>
    <m/>
  </r>
  <r>
    <x v="2"/>
    <x v="4"/>
    <x v="111"/>
    <d v="2017-09-06T00:00:00"/>
    <m/>
    <n v="32"/>
    <n v="3876.75"/>
    <n v="-194.26249999999999"/>
    <n v="41.103626358247098"/>
    <m/>
    <m/>
    <m/>
    <m/>
    <m/>
    <m/>
    <n v="166.78125"/>
    <n v="12.558390587298399"/>
    <n v="8.7866666666666706"/>
    <n v="1.0044353744546901"/>
    <m/>
    <m/>
  </r>
  <r>
    <x v="2"/>
    <x v="4"/>
    <x v="452"/>
    <d v="2016-11-11T00:00:00"/>
    <n v="8.0625000000000002E-2"/>
    <n v="32"/>
    <n v="5820.65625"/>
    <n v="-196.4"/>
    <n v="56.454039435175801"/>
    <m/>
    <m/>
    <m/>
    <m/>
    <m/>
    <m/>
    <n v="139.78125"/>
    <n v="12.850782451937199"/>
    <n v="46.309375000000003"/>
    <n v="6.6031461822019502"/>
    <m/>
    <m/>
  </r>
  <r>
    <x v="2"/>
    <x v="7"/>
    <x v="284"/>
    <d v="2018-01-22T00:00:00"/>
    <m/>
    <n v="54"/>
    <n v="5316.0185185185201"/>
    <n v="-196.51851851851899"/>
    <n v="48.6214618802682"/>
    <m/>
    <m/>
    <m/>
    <m/>
    <m/>
    <m/>
    <n v="113.81481481481499"/>
    <n v="8.6666293368843696"/>
    <n v="32.072222222222202"/>
    <n v="3.29772746080946"/>
    <m/>
    <m/>
  </r>
  <r>
    <x v="2"/>
    <x v="3"/>
    <x v="453"/>
    <d v="2018-01-29T00:00:00"/>
    <m/>
    <n v="60"/>
    <n v="5573.25"/>
    <n v="-199.023333333333"/>
    <n v="42.842690729740703"/>
    <m/>
    <m/>
    <m/>
    <m/>
    <m/>
    <m/>
    <n v="144.36666666666699"/>
    <n v="9.0375227427542608"/>
    <n v="56.563333333333297"/>
    <n v="4.7367424064683297"/>
    <m/>
    <m/>
  </r>
  <r>
    <x v="2"/>
    <x v="2"/>
    <x v="454"/>
    <d v="2017-02-05T00:00:00"/>
    <m/>
    <n v="35"/>
    <n v="6811.7714285714301"/>
    <n v="-204.45142857142901"/>
    <n v="58.399153379875301"/>
    <m/>
    <m/>
    <m/>
    <n v="923.5"/>
    <n v="2.8309342911877402"/>
    <n v="0.24496999235042899"/>
    <n v="139.857142857143"/>
    <n v="10.6700037297012"/>
    <n v="43.291428571428597"/>
    <n v="4.5976453078669302"/>
    <m/>
    <m/>
  </r>
  <r>
    <x v="2"/>
    <x v="1"/>
    <x v="166"/>
    <d v="2017-03-24T00:00:00"/>
    <m/>
    <n v="107"/>
    <n v="5531"/>
    <n v="-208.36542056074799"/>
    <n v="34.713591530766699"/>
    <m/>
    <m/>
    <m/>
    <m/>
    <n v="3.7612692307692299"/>
    <n v="0.31574437839050601"/>
    <n v="124.158878504673"/>
    <n v="5.6009223730379798"/>
    <n v="38.120754716981097"/>
    <n v="2.7424897748733801"/>
    <m/>
    <m/>
  </r>
  <r>
    <x v="2"/>
    <x v="3"/>
    <x v="170"/>
    <d v="2017-12-17T00:00:00"/>
    <m/>
    <n v="35"/>
    <n v="5579.8571428571404"/>
    <n v="-209.33714285714299"/>
    <n v="60.411842999115798"/>
    <m/>
    <m/>
    <m/>
    <m/>
    <m/>
    <m/>
    <n v="122.171428571429"/>
    <n v="6.5198450404699599"/>
    <n v="39.711428571428598"/>
    <n v="2.8615467740325302"/>
    <m/>
    <m/>
  </r>
  <r>
    <x v="2"/>
    <x v="2"/>
    <x v="317"/>
    <d v="2016-10-10T00:00:00"/>
    <m/>
    <n v="33"/>
    <n v="5580.3636363636397"/>
    <n v="-212.08787878787899"/>
    <n v="39.691425243153901"/>
    <m/>
    <m/>
    <m/>
    <m/>
    <m/>
    <m/>
    <n v="143.84848484848499"/>
    <n v="11.601586980991099"/>
    <n v="28.9375"/>
    <n v="3.2507869704764301"/>
    <m/>
    <m/>
  </r>
  <r>
    <x v="2"/>
    <x v="3"/>
    <x v="455"/>
    <d v="2018-01-22T00:00:00"/>
    <n v="0.16666666666666699"/>
    <n v="150"/>
    <n v="6874.0933333333296"/>
    <n v="-218.89466666666701"/>
    <n v="30.207188675608599"/>
    <m/>
    <m/>
    <m/>
    <m/>
    <n v="3.7491120943952798"/>
    <n v="0.139475906938757"/>
    <n v="154.40666666666701"/>
    <n v="4.90164649930776"/>
    <n v="40.161999999999999"/>
    <n v="2.0441867529617599"/>
    <m/>
    <m/>
  </r>
  <r>
    <x v="2"/>
    <x v="1"/>
    <x v="295"/>
    <d v="2018-01-25T00:00:00"/>
    <n v="2.8963414634146298"/>
    <n v="82"/>
    <n v="6544.1829268292704"/>
    <n v="-220.77560975609799"/>
    <n v="37.1765871432534"/>
    <m/>
    <m/>
    <m/>
    <m/>
    <n v="3.6184666252072999"/>
    <n v="0.218861348857185"/>
    <n v="141.89024390243901"/>
    <n v="6.8132928440637599"/>
    <n v="47.293670886076001"/>
    <n v="4.3996744375779597"/>
    <m/>
    <m/>
  </r>
  <r>
    <x v="2"/>
    <x v="4"/>
    <x v="93"/>
    <d v="2017-09-19T00:00:00"/>
    <m/>
    <n v="39"/>
    <n v="4148.8717948717904"/>
    <n v="-221.52564102564099"/>
    <n v="41.218014502647698"/>
    <m/>
    <m/>
    <m/>
    <m/>
    <m/>
    <m/>
    <n v="167.79487179487199"/>
    <n v="10.0596184686292"/>
    <n v="25.3589743589744"/>
    <n v="2.0835961009414801"/>
    <m/>
    <m/>
  </r>
  <r>
    <x v="2"/>
    <x v="1"/>
    <x v="456"/>
    <d v="2016-10-09T00:00:00"/>
    <m/>
    <n v="26"/>
    <n v="3367.6153846153802"/>
    <n v="-227.296153846154"/>
    <n v="30.035346090779498"/>
    <m/>
    <m/>
    <m/>
    <m/>
    <m/>
    <m/>
    <n v="162.61538461538501"/>
    <n v="14.2450074301978"/>
    <n v="14.634615384615399"/>
    <n v="1.2662232432612901"/>
    <m/>
    <m/>
  </r>
  <r>
    <x v="2"/>
    <x v="2"/>
    <x v="199"/>
    <d v="2017-10-29T00:00:00"/>
    <n v="0.54043165467625898"/>
    <n v="139"/>
    <n v="4964.0935251798601"/>
    <n v="-243.97985611510799"/>
    <n v="24.399227195728599"/>
    <m/>
    <m/>
    <m/>
    <m/>
    <m/>
    <m/>
    <n v="173.17266187050399"/>
    <n v="5.7225946626855704"/>
    <n v="28.213138686131401"/>
    <n v="1.84019683918702"/>
    <m/>
    <m/>
  </r>
  <r>
    <x v="2"/>
    <x v="3"/>
    <x v="245"/>
    <d v="2017-09-18T00:00:00"/>
    <m/>
    <n v="105"/>
    <n v="5873.7047619047598"/>
    <n v="-246.31523809523799"/>
    <n v="33.781552088433898"/>
    <m/>
    <m/>
    <m/>
    <m/>
    <n v="2.3536976744186"/>
    <n v="0.310268976537525"/>
    <n v="140.76190476190499"/>
    <n v="6.2139881758306696"/>
    <n v="46.160576923076903"/>
    <n v="2.93871158836768"/>
    <m/>
    <m/>
  </r>
  <r>
    <x v="2"/>
    <x v="1"/>
    <x v="257"/>
    <d v="2016-12-05T00:00:00"/>
    <m/>
    <n v="26"/>
    <n v="3119.73076923077"/>
    <n v="-246.723076923077"/>
    <n v="50.408942524025697"/>
    <m/>
    <m/>
    <m/>
    <m/>
    <m/>
    <m/>
    <n v="201.57692307692301"/>
    <n v="12.9277486976864"/>
    <n v="13.316000000000001"/>
    <n v="1.2230519204024"/>
    <m/>
    <m/>
  </r>
  <r>
    <x v="2"/>
    <x v="7"/>
    <x v="318"/>
    <d v="2018-02-25T00:00:00"/>
    <m/>
    <n v="64"/>
    <n v="5220.5625"/>
    <n v="-251.4453125"/>
    <n v="30.960426924794"/>
    <m/>
    <m/>
    <m/>
    <m/>
    <m/>
    <m/>
    <n v="111.25"/>
    <n v="5.8368186866607701"/>
    <n v="37.873437500000001"/>
    <n v="3.2049342245772401"/>
    <m/>
    <m/>
  </r>
  <r>
    <x v="2"/>
    <x v="4"/>
    <x v="457"/>
    <d v="2018-01-24T00:00:00"/>
    <m/>
    <n v="70"/>
    <n v="5019.1571428571397"/>
    <n v="-257.13714285714298"/>
    <n v="42.326350845131103"/>
    <m/>
    <m/>
    <m/>
    <m/>
    <m/>
    <m/>
    <n v="136.142857142857"/>
    <n v="7.7158191865932899"/>
    <n v="28.608474576271199"/>
    <n v="2.9503026503118499"/>
    <m/>
    <m/>
  </r>
  <r>
    <x v="2"/>
    <x v="1"/>
    <x v="248"/>
    <d v="2017-08-22T00:00:00"/>
    <n v="0.45454545454545497"/>
    <n v="55"/>
    <n v="4261.4727272727296"/>
    <n v="-257.74"/>
    <n v="40.733524656926399"/>
    <m/>
    <m/>
    <m/>
    <m/>
    <m/>
    <m/>
    <n v="172.14545454545501"/>
    <n v="8.5144131388409505"/>
    <n v="13.4584905660377"/>
    <n v="1.25776091154539"/>
    <m/>
    <m/>
  </r>
  <r>
    <x v="2"/>
    <x v="1"/>
    <x v="305"/>
    <d v="2017-12-19T00:00:00"/>
    <m/>
    <n v="35"/>
    <n v="4044.3428571428599"/>
    <n v="-259.48"/>
    <n v="48.980251345299799"/>
    <m/>
    <m/>
    <m/>
    <m/>
    <m/>
    <m/>
    <n v="142.57142857142901"/>
    <n v="12.4033260458153"/>
    <n v="22.8685714285714"/>
    <n v="2.70196869225488"/>
    <m/>
    <m/>
  </r>
  <r>
    <x v="2"/>
    <x v="2"/>
    <x v="458"/>
    <d v="2017-09-19T00:00:00"/>
    <m/>
    <n v="65"/>
    <n v="5607.9384615384597"/>
    <n v="-259.57076923076897"/>
    <n v="32.169095725905699"/>
    <m/>
    <m/>
    <m/>
    <m/>
    <m/>
    <m/>
    <n v="100.184615384615"/>
    <n v="8.6159761129368402"/>
    <n v="15.7646153846154"/>
    <n v="1.7200757904383299"/>
    <m/>
    <m/>
  </r>
  <r>
    <x v="2"/>
    <x v="5"/>
    <x v="459"/>
    <d v="2017-09-25T00:00:00"/>
    <n v="0.31981617647058802"/>
    <n v="272"/>
    <n v="7554.6875"/>
    <n v="-263.43786764705902"/>
    <n v="27.238177473519599"/>
    <m/>
    <m/>
    <m/>
    <n v="956.9"/>
    <n v="4.6995346560846496"/>
    <n v="0.22253918345784901"/>
    <n v="148.29779411764699"/>
    <n v="2.8610391128294399"/>
    <n v="55.100735294117698"/>
    <n v="2.0473705516004799"/>
    <m/>
    <m/>
  </r>
  <r>
    <x v="2"/>
    <x v="2"/>
    <x v="249"/>
    <d v="2017-09-03T00:00:00"/>
    <m/>
    <n v="29"/>
    <n v="3742.89655172414"/>
    <n v="-279.64137931034497"/>
    <n v="42.049029122898403"/>
    <m/>
    <m/>
    <m/>
    <m/>
    <m/>
    <m/>
    <n v="156"/>
    <n v="11.417944566693199"/>
    <n v="21.593103448275901"/>
    <n v="2.5264264908477401"/>
    <m/>
    <m/>
  </r>
  <r>
    <x v="2"/>
    <x v="1"/>
    <x v="138"/>
    <d v="2018-02-27T00:00:00"/>
    <m/>
    <n v="66"/>
    <n v="4550.4545454545496"/>
    <n v="-296.59848484848499"/>
    <n v="34.525650914360099"/>
    <m/>
    <m/>
    <m/>
    <m/>
    <m/>
    <m/>
    <n v="164.136363636364"/>
    <n v="7.2116483851197097"/>
    <n v="22.1651515151515"/>
    <n v="2.0020624475614799"/>
    <m/>
    <m/>
  </r>
  <r>
    <x v="2"/>
    <x v="2"/>
    <x v="264"/>
    <d v="2017-09-08T00:00:00"/>
    <m/>
    <n v="47"/>
    <n v="4753.4042553191503"/>
    <n v="-301.874468085106"/>
    <n v="49.591974510751101"/>
    <m/>
    <m/>
    <m/>
    <m/>
    <m/>
    <m/>
    <n v="173.063829787234"/>
    <n v="9.2559156399702207"/>
    <n v="27.926086956521701"/>
    <n v="3.42899463411627"/>
    <m/>
    <m/>
  </r>
  <r>
    <x v="2"/>
    <x v="7"/>
    <x v="291"/>
    <d v="2017-10-31T00:00:00"/>
    <n v="5.6050420168067203E-2"/>
    <n v="119"/>
    <n v="4751.8907563025195"/>
    <n v="-304.49747899159701"/>
    <n v="32.7626072517116"/>
    <m/>
    <m/>
    <m/>
    <m/>
    <m/>
    <m/>
    <n v="152.831932773109"/>
    <n v="5.2728476713099299"/>
    <n v="22.087179487179501"/>
    <n v="1.7259596861708499"/>
    <m/>
    <m/>
  </r>
  <r>
    <x v="2"/>
    <x v="5"/>
    <x v="351"/>
    <d v="2017-03-10T00:00:00"/>
    <m/>
    <n v="30"/>
    <n v="5429.4333333333298"/>
    <n v="-349.66"/>
    <n v="50.404215432177203"/>
    <m/>
    <m/>
    <m/>
    <n v="751.33333333333303"/>
    <m/>
    <m/>
    <n v="131.86666666666699"/>
    <n v="9.2239983517924404"/>
    <n v="42.173333333333296"/>
    <n v="5.8948271368361702"/>
    <m/>
    <m/>
  </r>
  <r>
    <x v="3"/>
    <x v="1"/>
    <x v="357"/>
    <d v="2018-02-25T00:00:00"/>
    <n v="0.41398305084745801"/>
    <n v="118"/>
    <n v="8408.1101694915305"/>
    <n v="219.20762711864401"/>
    <n v="30.692635305987299"/>
    <m/>
    <m/>
    <m/>
    <m/>
    <m/>
    <m/>
    <n v="155.66949152542401"/>
    <n v="4.9980012676769201"/>
    <n v="54.411016949152497"/>
    <n v="2.9216701440084099"/>
    <m/>
    <m/>
  </r>
  <r>
    <x v="3"/>
    <x v="1"/>
    <x v="444"/>
    <d v="2016-11-15T00:00:00"/>
    <n v="0.28462686567164203"/>
    <n v="67"/>
    <n v="4459.9850746268703"/>
    <n v="173.02686567164201"/>
    <n v="50.877535256416699"/>
    <m/>
    <m/>
    <m/>
    <m/>
    <m/>
    <m/>
    <n v="171.044776119403"/>
    <n v="7.0161805896051801"/>
    <n v="33.837096774193498"/>
    <n v="2.9628737763619801"/>
    <m/>
    <m/>
  </r>
  <r>
    <x v="3"/>
    <x v="7"/>
    <x v="211"/>
    <d v="2017-05-15T00:00:00"/>
    <n v="0.134146341463415"/>
    <n v="164"/>
    <n v="5975.92682926829"/>
    <n v="97.818902439024399"/>
    <n v="31.2400227804088"/>
    <m/>
    <m/>
    <m/>
    <m/>
    <m/>
    <m/>
    <n v="145.15243902438999"/>
    <n v="3.9241231719807002"/>
    <n v="52.148466257668701"/>
    <n v="2.4075333930024199"/>
    <m/>
    <m/>
  </r>
  <r>
    <x v="3"/>
    <x v="2"/>
    <x v="137"/>
    <d v="2017-09-05T00:00:00"/>
    <n v="1.4358974358974401E-2"/>
    <n v="39"/>
    <n v="3762.9487179487201"/>
    <n v="-22.4871794871795"/>
    <n v="49.6865183966883"/>
    <m/>
    <m/>
    <m/>
    <m/>
    <m/>
    <m/>
    <n v="164.71794871794901"/>
    <n v="10.3157275936652"/>
    <n v="25.1297297297297"/>
    <n v="3.1613204392931902"/>
    <m/>
    <m/>
  </r>
  <r>
    <x v="3"/>
    <x v="2"/>
    <x v="271"/>
    <d v="2017-05-22T00:00:00"/>
    <n v="3.58333333333333E-2"/>
    <n v="48"/>
    <n v="4012.4583333333298"/>
    <n v="-25.004166666666599"/>
    <n v="40.0919082582339"/>
    <m/>
    <m/>
    <m/>
    <m/>
    <m/>
    <m/>
    <n v="159.270833333333"/>
    <n v="6.8421759675588696"/>
    <n v="28.2617021276596"/>
    <n v="3.2271333945573502"/>
    <m/>
    <m/>
  </r>
  <r>
    <x v="3"/>
    <x v="1"/>
    <x v="460"/>
    <d v="2017-05-17T00:00:00"/>
    <n v="6.1502347417840397E-3"/>
    <n v="213"/>
    <n v="5550.49295774648"/>
    <n v="-53.8779342723006"/>
    <n v="26.299450798141699"/>
    <m/>
    <m/>
    <m/>
    <m/>
    <m/>
    <m/>
    <n v="147.04225352112701"/>
    <n v="3.7588370488418898"/>
    <n v="37.1666666666667"/>
    <n v="1.7317822247172301"/>
    <m/>
    <m/>
  </r>
  <r>
    <x v="3"/>
    <x v="1"/>
    <x v="222"/>
    <d v="2017-06-19T00:00:00"/>
    <n v="8.0144578313253001E-2"/>
    <n v="415"/>
    <n v="4587.3951807228896"/>
    <n v="-57.7390361445783"/>
    <n v="22.559826070446899"/>
    <m/>
    <m/>
    <m/>
    <m/>
    <m/>
    <m/>
    <n v="154.24578313252999"/>
    <n v="2.7435835373453501"/>
    <n v="30.607989690721698"/>
    <n v="1.308696517217"/>
    <m/>
    <m/>
  </r>
  <r>
    <x v="3"/>
    <x v="2"/>
    <x v="229"/>
    <d v="2017-01-20T00:00:00"/>
    <m/>
    <n v="33"/>
    <n v="5139.0909090909099"/>
    <n v="-82.8935483870968"/>
    <n v="63.9354355001282"/>
    <m/>
    <m/>
    <m/>
    <m/>
    <m/>
    <m/>
    <n v="137.39393939393901"/>
    <n v="9.0914898804374893"/>
    <n v="38.8935483870968"/>
    <n v="4.8577660591752103"/>
    <m/>
    <m/>
  </r>
  <r>
    <x v="3"/>
    <x v="2"/>
    <x v="327"/>
    <d v="2017-10-20T00:00:00"/>
    <m/>
    <n v="32"/>
    <n v="6455.03125"/>
    <n v="-83.334374999999994"/>
    <n v="40.680212260309702"/>
    <m/>
    <m/>
    <m/>
    <m/>
    <m/>
    <m/>
    <n v="168.6875"/>
    <n v="12.375626206052599"/>
    <n v="64.206249999999997"/>
    <n v="6.5469442168563701"/>
    <m/>
    <m/>
  </r>
  <r>
    <x v="3"/>
    <x v="1"/>
    <x v="388"/>
    <d v="2017-03-19T00:00:00"/>
    <n v="1.5357142857142901E-2"/>
    <n v="28"/>
    <n v="6303.9642857142899"/>
    <n v="-91.535714285714306"/>
    <n v="69.958524034130505"/>
    <m/>
    <m/>
    <m/>
    <m/>
    <m/>
    <m/>
    <n v="125.178571428571"/>
    <n v="9.8851946334043994"/>
    <n v="29.633333333333301"/>
    <n v="3.1101206152729701"/>
    <m/>
    <m/>
  </r>
  <r>
    <x v="3"/>
    <x v="1"/>
    <x v="461"/>
    <d v="2017-10-27T00:00:00"/>
    <m/>
    <n v="40"/>
    <n v="3278.9250000000002"/>
    <n v="-119.07250000000001"/>
    <n v="43.284560370949897"/>
    <m/>
    <m/>
    <m/>
    <m/>
    <m/>
    <m/>
    <n v="152.94999999999999"/>
    <n v="8.7721112565582509"/>
    <n v="21.037500000000001"/>
    <n v="2.0958068255447602"/>
    <m/>
    <m/>
  </r>
  <r>
    <x v="3"/>
    <x v="7"/>
    <x v="291"/>
    <d v="2017-10-31T00:00:00"/>
    <n v="0.116140350877193"/>
    <n v="57"/>
    <n v="4924.6666666666697"/>
    <n v="-125.51403508771899"/>
    <n v="49.016022867380499"/>
    <m/>
    <m/>
    <m/>
    <m/>
    <m/>
    <m/>
    <n v="135.385964912281"/>
    <n v="7.83462986068026"/>
    <n v="39.094736842105299"/>
    <n v="3.48903709225868"/>
    <m/>
    <m/>
  </r>
  <r>
    <x v="3"/>
    <x v="1"/>
    <x v="257"/>
    <d v="2016-12-05T00:00:00"/>
    <m/>
    <n v="32"/>
    <n v="3249.53125"/>
    <n v="-146.58750000000001"/>
    <n v="45.087913843938097"/>
    <m/>
    <m/>
    <m/>
    <m/>
    <m/>
    <m/>
    <n v="139.75"/>
    <n v="12.0576571843038"/>
    <n v="24.7870967741935"/>
    <n v="1.4778853094404401"/>
    <m/>
    <m/>
  </r>
  <r>
    <x v="3"/>
    <x v="1"/>
    <x v="462"/>
    <d v="2017-05-31T00:00:00"/>
    <m/>
    <n v="111"/>
    <n v="3383.8558558558602"/>
    <n v="-151.40180180180201"/>
    <n v="27.712015299221399"/>
    <m/>
    <m/>
    <m/>
    <m/>
    <m/>
    <m/>
    <n v="144.783783783784"/>
    <n v="5.5641800083664199"/>
    <n v="26.809009009008999"/>
    <n v="1.8563027856527601"/>
    <m/>
    <m/>
  </r>
  <r>
    <x v="3"/>
    <x v="2"/>
    <x v="298"/>
    <d v="2017-05-20T00:00:00"/>
    <m/>
    <n v="45"/>
    <n v="4701.0888888888903"/>
    <n v="-155.87111111111099"/>
    <n v="47.789159163536297"/>
    <m/>
    <m/>
    <m/>
    <m/>
    <m/>
    <m/>
    <n v="143.15555555555599"/>
    <n v="6.7632365955979896"/>
    <n v="35.553333333333299"/>
    <n v="3.6092943992705901"/>
    <m/>
    <m/>
  </r>
  <r>
    <x v="3"/>
    <x v="1"/>
    <x v="187"/>
    <d v="2017-05-11T00:00:00"/>
    <n v="0.73529411764705899"/>
    <n v="34"/>
    <n v="3915.9705882352901"/>
    <n v="-168.47352941176501"/>
    <n v="39.989084586612897"/>
    <m/>
    <m/>
    <m/>
    <m/>
    <m/>
    <m/>
    <n v="132.32352941176501"/>
    <n v="9.4828600975471993"/>
    <n v="23.364705882352901"/>
    <n v="2.95981668975476"/>
    <m/>
    <m/>
  </r>
  <r>
    <x v="3"/>
    <x v="7"/>
    <x v="284"/>
    <d v="2018-01-22T00:00:00"/>
    <m/>
    <n v="109"/>
    <n v="5776.5045871559596"/>
    <n v="-170.167889908257"/>
    <n v="42.060036736185701"/>
    <m/>
    <m/>
    <m/>
    <m/>
    <m/>
    <m/>
    <n v="92.788990825688103"/>
    <n v="4.05609815944476"/>
    <n v="43.917592592592598"/>
    <n v="3.1733025592283499"/>
    <m/>
    <m/>
  </r>
  <r>
    <x v="3"/>
    <x v="1"/>
    <x v="463"/>
    <d v="2017-03-17T00:00:00"/>
    <m/>
    <n v="102"/>
    <n v="2460.4117647058802"/>
    <n v="-178.79306930693099"/>
    <n v="20.819411603589"/>
    <m/>
    <m/>
    <m/>
    <m/>
    <m/>
    <m/>
    <n v="177.99019607843101"/>
    <n v="6.5157023289180396"/>
    <n v="17.517647058823499"/>
    <n v="1.3197640522055101"/>
    <m/>
    <m/>
  </r>
  <r>
    <x v="3"/>
    <x v="3"/>
    <x v="448"/>
    <d v="2018-01-29T00:00:00"/>
    <m/>
    <n v="83"/>
    <n v="6158.8554216867497"/>
    <n v="-184.48072289156599"/>
    <n v="34.989985152877999"/>
    <m/>
    <m/>
    <m/>
    <m/>
    <m/>
    <m/>
    <n v="122.795180722892"/>
    <n v="5.8754273210682797"/>
    <n v="59.175949367088599"/>
    <n v="4.4635547547865002"/>
    <m/>
    <m/>
  </r>
  <r>
    <x v="3"/>
    <x v="1"/>
    <x v="464"/>
    <d v="2018-02-17T00:00:00"/>
    <m/>
    <n v="53"/>
    <n v="3114.9433962264202"/>
    <n v="-190.16603773584899"/>
    <n v="25.807292561823001"/>
    <m/>
    <m/>
    <m/>
    <m/>
    <m/>
    <m/>
    <n v="151.07547169811301"/>
    <n v="8.5096994542462703"/>
    <n v="29.522641509433999"/>
    <n v="2.9426480199718701"/>
    <m/>
    <m/>
  </r>
  <r>
    <x v="3"/>
    <x v="2"/>
    <x v="465"/>
    <d v="2016-09-22T00:00:00"/>
    <m/>
    <n v="26"/>
    <n v="2550.8076923076901"/>
    <n v="-190.17307692307699"/>
    <n v="22.216059719659"/>
    <m/>
    <m/>
    <m/>
    <m/>
    <m/>
    <m/>
    <n v="102.30769230769199"/>
    <n v="12.759282501019699"/>
    <n v="16.911538461538498"/>
    <n v="1.8196646091906099"/>
    <m/>
    <m/>
  </r>
  <r>
    <x v="3"/>
    <x v="2"/>
    <x v="441"/>
    <d v="2017-11-09T00:00:00"/>
    <m/>
    <n v="63"/>
    <n v="3731.5238095238101"/>
    <n v="-210.646774193548"/>
    <n v="34.9860391978088"/>
    <m/>
    <m/>
    <m/>
    <m/>
    <m/>
    <m/>
    <n v="135.84126984126999"/>
    <n v="9.1708259338996001"/>
    <n v="17.790476190476198"/>
    <n v="1.94710350385242"/>
    <m/>
    <m/>
  </r>
  <r>
    <x v="3"/>
    <x v="7"/>
    <x v="318"/>
    <d v="2018-02-25T00:00:00"/>
    <m/>
    <n v="82"/>
    <n v="5481.6219512195103"/>
    <n v="-218.75853658536599"/>
    <n v="34.800033786684899"/>
    <m/>
    <m/>
    <m/>
    <m/>
    <m/>
    <m/>
    <n v="104.182926829268"/>
    <n v="5.3720962633039502"/>
    <n v="57.540740740740802"/>
    <n v="4.31429749720344"/>
    <m/>
    <m/>
  </r>
  <r>
    <x v="3"/>
    <x v="4"/>
    <x v="287"/>
    <d v="2017-09-12T00:00:00"/>
    <m/>
    <n v="29"/>
    <n v="3278.2068965517201"/>
    <n v="-235.951724137931"/>
    <n v="49.2283946810591"/>
    <m/>
    <m/>
    <m/>
    <m/>
    <m/>
    <m/>
    <n v="132.13793103448299"/>
    <n v="7.5205341457418102"/>
    <n v="24.592592592592599"/>
    <n v="3.3529420084233101"/>
    <m/>
    <m/>
  </r>
  <r>
    <x v="3"/>
    <x v="2"/>
    <x v="269"/>
    <d v="2018-02-02T00:00:00"/>
    <m/>
    <n v="75"/>
    <n v="4703.1333333333296"/>
    <n v="-255.94800000000001"/>
    <n v="41.049066678441903"/>
    <m/>
    <m/>
    <m/>
    <m/>
    <m/>
    <m/>
    <n v="146.213333333333"/>
    <n v="4.8854368374888502"/>
    <n v="45.504054054054102"/>
    <n v="3.2888497290847001"/>
    <m/>
    <m/>
  </r>
  <r>
    <x v="3"/>
    <x v="1"/>
    <x v="323"/>
    <d v="2016-11-01T00:00:00"/>
    <m/>
    <n v="26"/>
    <n v="5307.7307692307704"/>
    <n v="-285.01153846153898"/>
    <n v="40.188352054151203"/>
    <m/>
    <m/>
    <m/>
    <m/>
    <m/>
    <m/>
    <n v="159.84615384615401"/>
    <n v="12.8324938888855"/>
    <n v="44.184615384615398"/>
    <n v="6.6973581296776796"/>
    <m/>
    <m/>
  </r>
  <r>
    <x v="4"/>
    <x v="1"/>
    <x v="444"/>
    <d v="2016-11-15T00:00:00"/>
    <n v="1.4635869565217401"/>
    <n v="368"/>
    <n v="4357.3722826086996"/>
    <n v="317.33641304347799"/>
    <n v="20.818742551017099"/>
    <m/>
    <m/>
    <m/>
    <m/>
    <m/>
    <m/>
    <n v="166.119565217391"/>
    <n v="2.8809334284606298"/>
    <n v="36.570056497175102"/>
    <n v="1.5549545129637501"/>
    <m/>
    <m/>
  </r>
  <r>
    <x v="4"/>
    <x v="1"/>
    <x v="222"/>
    <d v="2017-06-19T00:00:00"/>
    <n v="0.50012048192771097"/>
    <n v="166"/>
    <n v="4402.0060240963903"/>
    <n v="112.593975903615"/>
    <n v="27.609423796322702"/>
    <m/>
    <m/>
    <m/>
    <m/>
    <m/>
    <m/>
    <n v="169.506024096386"/>
    <n v="4.4826528403267503"/>
    <n v="35.3852760736196"/>
    <n v="2.2422710516700799"/>
    <m/>
    <m/>
  </r>
  <r>
    <x v="4"/>
    <x v="2"/>
    <x v="2"/>
    <d v="2017-09-03T00:00:00"/>
    <n v="1.7874025974026"/>
    <n v="77"/>
    <n v="7398.0389610389602"/>
    <n v="106.977922077922"/>
    <n v="32.0652249666933"/>
    <m/>
    <m/>
    <m/>
    <n v="934.81818181818198"/>
    <m/>
    <m/>
    <n v="145.636363636364"/>
    <n v="6.1023092423977303"/>
    <n v="55.116666666666703"/>
    <n v="3.7518002981646399"/>
    <m/>
    <m/>
  </r>
  <r>
    <x v="4"/>
    <x v="1"/>
    <x v="460"/>
    <d v="2017-05-17T00:00:00"/>
    <n v="0.15550802139037401"/>
    <n v="374"/>
    <n v="5380.1818181818198"/>
    <n v="57.059090909090799"/>
    <n v="21.851073338839601"/>
    <n v="198"/>
    <n v="201.82828282828299"/>
    <n v="179.68341708542701"/>
    <n v="671.16080402010095"/>
    <m/>
    <m/>
    <n v="141.679144385027"/>
    <n v="2.5387528431347501"/>
    <n v="38.025484764542902"/>
    <n v="1.5461961126407999"/>
    <m/>
    <m/>
  </r>
  <r>
    <x v="4"/>
    <x v="1"/>
    <x v="466"/>
    <d v="2017-10-23T00:00:00"/>
    <n v="0.27106936416185001"/>
    <n v="346"/>
    <n v="4522.0173410404605"/>
    <n v="28.624566473988601"/>
    <n v="21.556642139176901"/>
    <m/>
    <m/>
    <m/>
    <m/>
    <m/>
    <m/>
    <n v="166.31213872832399"/>
    <n v="3.21650979092695"/>
    <n v="49.771098265895901"/>
    <n v="2.0638160713261802"/>
    <m/>
    <m/>
  </r>
  <r>
    <x v="4"/>
    <x v="1"/>
    <x v="467"/>
    <d v="2017-05-03T00:00:00"/>
    <n v="0.690719424460432"/>
    <n v="417"/>
    <n v="4424.65707434053"/>
    <n v="26.6175059952038"/>
    <n v="20.340157044027901"/>
    <m/>
    <m/>
    <m/>
    <m/>
    <m/>
    <m/>
    <n v="148.43645083932901"/>
    <n v="2.7185916707998299"/>
    <n v="38.690975609756102"/>
    <n v="1.5114923748321101"/>
    <m/>
    <m/>
  </r>
  <r>
    <x v="4"/>
    <x v="1"/>
    <x v="66"/>
    <d v="2017-05-03T00:00:00"/>
    <m/>
    <n v="88"/>
    <n v="5013.3295454545496"/>
    <n v="-14.7931818181818"/>
    <n v="30.493093450148599"/>
    <m/>
    <m/>
    <m/>
    <m/>
    <m/>
    <m/>
    <n v="168.59090909090901"/>
    <n v="7.06163410026668"/>
    <n v="27.643678160919499"/>
    <n v="1.73658273536392"/>
    <m/>
    <m/>
  </r>
  <r>
    <x v="4"/>
    <x v="3"/>
    <x v="468"/>
    <d v="2018-02-12T00:00:00"/>
    <m/>
    <n v="62"/>
    <n v="3405"/>
    <n v="-52.35"/>
    <n v="35.482878297854697"/>
    <m/>
    <m/>
    <m/>
    <m/>
    <m/>
    <m/>
    <n v="141.72580645161301"/>
    <n v="6.8106198123881603"/>
    <n v="33.491935483871003"/>
    <n v="3.4716379734735501"/>
    <m/>
    <m/>
  </r>
  <r>
    <x v="4"/>
    <x v="1"/>
    <x v="388"/>
    <d v="2017-03-19T00:00:00"/>
    <m/>
    <n v="144"/>
    <n v="4084.7083333333298"/>
    <n v="-69.245833333333394"/>
    <n v="21.528032331440201"/>
    <m/>
    <m/>
    <m/>
    <m/>
    <m/>
    <m/>
    <n v="139.833333333333"/>
    <n v="5.5871286199626899"/>
    <n v="31.290277777777799"/>
    <n v="2.0350133777913699"/>
    <m/>
    <m/>
  </r>
  <r>
    <x v="4"/>
    <x v="1"/>
    <x v="323"/>
    <d v="2016-11-01T00:00:00"/>
    <m/>
    <n v="27"/>
    <n v="5287.1851851851898"/>
    <n v="-72.762962962963002"/>
    <n v="44.791630001383702"/>
    <m/>
    <m/>
    <m/>
    <n v="632"/>
    <m/>
    <m/>
    <n v="162.70370370370401"/>
    <n v="13.269700165879801"/>
    <n v="25.244444444444401"/>
    <n v="3.33047455758597"/>
    <m/>
    <m/>
  </r>
  <r>
    <x v="4"/>
    <x v="1"/>
    <x v="461"/>
    <d v="2017-10-27T00:00:00"/>
    <m/>
    <n v="75"/>
    <n v="2960.96"/>
    <n v="-98.415999999999997"/>
    <n v="29.610282669771699"/>
    <m/>
    <m/>
    <m/>
    <m/>
    <m/>
    <m/>
    <n v="145.90666666666701"/>
    <n v="6.9446764453738901"/>
    <n v="29.431999999999999"/>
    <n v="2.2549366543908298"/>
    <m/>
    <m/>
  </r>
  <r>
    <x v="4"/>
    <x v="8"/>
    <x v="126"/>
    <d v="2017-03-05T00:00:00"/>
    <m/>
    <n v="47"/>
    <n v="3330.91489361702"/>
    <n v="-121.204255319149"/>
    <n v="32.0514791687553"/>
    <m/>
    <m/>
    <m/>
    <m/>
    <m/>
    <m/>
    <n v="165.82978723404301"/>
    <n v="12.015189244065599"/>
    <n v="23.9297872340426"/>
    <n v="2.0586293521118999"/>
    <m/>
    <m/>
  </r>
  <r>
    <x v="4"/>
    <x v="8"/>
    <x v="149"/>
    <d v="2017-03-27T00:00:00"/>
    <m/>
    <n v="214"/>
    <n v="2748.5934579439299"/>
    <n v="-124.067289719626"/>
    <n v="24.733507621425201"/>
    <m/>
    <m/>
    <m/>
    <m/>
    <m/>
    <m/>
    <n v="158.07009345794401"/>
    <n v="4.4206892807317999"/>
    <n v="16.7799065420561"/>
    <n v="0.80836804761330805"/>
    <m/>
    <m/>
  </r>
  <r>
    <x v="4"/>
    <x v="4"/>
    <x v="93"/>
    <d v="2017-09-19T00:00:00"/>
    <m/>
    <n v="27"/>
    <n v="4257.6296296296296"/>
    <n v="-126.12222222222201"/>
    <n v="41.964645726827698"/>
    <m/>
    <m/>
    <m/>
    <m/>
    <m/>
    <m/>
    <n v="140.29629629629599"/>
    <n v="11.7183002490109"/>
    <n v="41.643999999999998"/>
    <n v="6.2778740562922"/>
    <m/>
    <m/>
  </r>
  <r>
    <x v="4"/>
    <x v="2"/>
    <x v="469"/>
    <d v="2017-06-22T00:00:00"/>
    <m/>
    <n v="33"/>
    <n v="2567.5757575757598"/>
    <n v="-128.036363636364"/>
    <n v="48.481598316725801"/>
    <m/>
    <m/>
    <m/>
    <m/>
    <m/>
    <m/>
    <n v="139.39393939393901"/>
    <n v="12.084295107539299"/>
    <n v="38.072727272727299"/>
    <n v="4.6167971334411"/>
    <m/>
    <m/>
  </r>
  <r>
    <x v="4"/>
    <x v="2"/>
    <x v="75"/>
    <d v="2017-01-03T00:00:00"/>
    <m/>
    <n v="27"/>
    <n v="2419.8518518518499"/>
    <n v="-128.15925925925899"/>
    <n v="31.219029671886201"/>
    <m/>
    <m/>
    <m/>
    <m/>
    <m/>
    <m/>
    <n v="115.59259259259299"/>
    <n v="13.4512159883351"/>
    <n v="25.0518518518519"/>
    <n v="2.7760133047414799"/>
    <m/>
    <m/>
  </r>
  <r>
    <x v="4"/>
    <x v="2"/>
    <x v="137"/>
    <d v="2017-09-05T00:00:00"/>
    <m/>
    <n v="74"/>
    <n v="3661.5675675675702"/>
    <n v="-129.348648648649"/>
    <n v="38.0978983700142"/>
    <m/>
    <m/>
    <m/>
    <m/>
    <m/>
    <m/>
    <n v="186.90540540540499"/>
    <n v="8.2350280134569598"/>
    <n v="37.089189189189199"/>
    <n v="3.27423641375798"/>
    <m/>
    <m/>
  </r>
  <r>
    <x v="4"/>
    <x v="2"/>
    <x v="441"/>
    <d v="2017-11-09T00:00:00"/>
    <m/>
    <n v="26"/>
    <n v="4047.23076923077"/>
    <n v="-132.369230769231"/>
    <n v="44.939459710295303"/>
    <m/>
    <m/>
    <m/>
    <n v="607.33333333333303"/>
    <m/>
    <m/>
    <n v="126"/>
    <n v="10.715337677295199"/>
    <n v="40.631999999999998"/>
    <n v="4.5298996309705002"/>
    <m/>
    <m/>
  </r>
  <r>
    <x v="4"/>
    <x v="1"/>
    <x v="470"/>
    <d v="2017-05-02T00:00:00"/>
    <m/>
    <n v="76"/>
    <n v="3283.6184210526299"/>
    <n v="-147.25789473684199"/>
    <n v="26.319137408088"/>
    <m/>
    <m/>
    <m/>
    <m/>
    <m/>
    <m/>
    <n v="139.82894736842101"/>
    <n v="7.9613405412214604"/>
    <n v="22.842105263157901"/>
    <n v="1.9221235179087399"/>
    <m/>
    <m/>
  </r>
  <r>
    <x v="4"/>
    <x v="7"/>
    <x v="284"/>
    <d v="2018-01-22T00:00:00"/>
    <m/>
    <n v="42"/>
    <n v="4927.2380952381"/>
    <n v="-151.03095238095199"/>
    <n v="60.440384089594701"/>
    <m/>
    <m/>
    <m/>
    <m/>
    <m/>
    <m/>
    <n v="112.71428571428601"/>
    <n v="7.4775145487063996"/>
    <n v="71.645238095238099"/>
    <n v="5.9857973622982401"/>
    <m/>
    <m/>
  </r>
  <r>
    <x v="5"/>
    <x v="1"/>
    <x v="466"/>
    <d v="2017-10-23T00:00:00"/>
    <n v="7.4999999999999997E-3"/>
    <n v="32"/>
    <n v="4747.53125"/>
    <n v="126.29375"/>
    <n v="41.971030941067497"/>
    <m/>
    <m/>
    <m/>
    <m/>
    <m/>
    <m/>
    <n v="152.28125"/>
    <n v="11.2320855910107"/>
    <n v="34"/>
    <n v="4.0082737012978704"/>
    <m/>
    <m/>
  </r>
  <r>
    <x v="5"/>
    <x v="0"/>
    <x v="50"/>
    <d v="2018-01-20T00:00:00"/>
    <n v="7.3333333333333306E-2"/>
    <n v="30"/>
    <n v="6965.7333333333299"/>
    <n v="120.823333333333"/>
    <n v="29.080568099611899"/>
    <m/>
    <m/>
    <m/>
    <m/>
    <m/>
    <m/>
    <n v="151.80000000000001"/>
    <n v="13.044521464196601"/>
    <n v="42.004166666666698"/>
    <n v="3.8398958279889301"/>
    <m/>
    <m/>
  </r>
  <r>
    <x v="5"/>
    <x v="2"/>
    <x v="80"/>
    <d v="2018-01-31T00:00:00"/>
    <n v="0.35479452054794502"/>
    <n v="73"/>
    <n v="4996.8630136986303"/>
    <n v="26.2602739726027"/>
    <n v="41.608348308164203"/>
    <m/>
    <m/>
    <m/>
    <m/>
    <m/>
    <m/>
    <n v="101.794520547945"/>
    <n v="4.4019833854830797"/>
    <n v="39.221917808219203"/>
    <n v="3.2289467057654102"/>
    <m/>
    <m/>
  </r>
  <r>
    <x v="5"/>
    <x v="1"/>
    <x v="471"/>
    <d v="2017-08-24T00:00:00"/>
    <m/>
    <n v="29"/>
    <n v="3262.2758620689701"/>
    <n v="22.424137931034501"/>
    <n v="43.742511718100801"/>
    <m/>
    <m/>
    <m/>
    <m/>
    <m/>
    <m/>
    <n v="118"/>
    <n v="7.4895658124562399"/>
    <n v="37.892857142857203"/>
    <n v="6.7974355742064603"/>
    <m/>
    <m/>
  </r>
  <r>
    <x v="5"/>
    <x v="2"/>
    <x v="2"/>
    <d v="2017-09-03T00:00:00"/>
    <n v="0.67"/>
    <n v="26"/>
    <n v="7063.6153846153802"/>
    <n v="3.9461538461538201"/>
    <n v="69.514110184860399"/>
    <m/>
    <m/>
    <m/>
    <m/>
    <m/>
    <m/>
    <n v="128.19230769230799"/>
    <n v="8.9085989972988795"/>
    <n v="48.216666666666697"/>
    <n v="5.5376663670060999"/>
    <m/>
    <m/>
  </r>
  <r>
    <x v="5"/>
    <x v="1"/>
    <x v="222"/>
    <d v="2017-06-19T00:00:00"/>
    <n v="9.5714285714285696E-2"/>
    <n v="70"/>
    <n v="4248.5714285714303"/>
    <n v="-12.611428571428601"/>
    <n v="25.975025873356898"/>
    <m/>
    <m/>
    <m/>
    <m/>
    <m/>
    <m/>
    <n v="168.7"/>
    <n v="7.4720833095936001"/>
    <n v="26.336764705882398"/>
    <n v="2.9038044619073098"/>
    <m/>
    <m/>
  </r>
  <r>
    <x v="5"/>
    <x v="2"/>
    <x v="117"/>
    <d v="2017-08-10T00:00:00"/>
    <n v="5.9019607843137298E-2"/>
    <n v="51"/>
    <n v="5810.8823529411802"/>
    <n v="-53.496078431372503"/>
    <n v="43.449553977790103"/>
    <m/>
    <m/>
    <m/>
    <m/>
    <m/>
    <m/>
    <n v="99.862745098039198"/>
    <n v="7.6993006867490896"/>
    <n v="39.113043478260899"/>
    <n v="4.76441987049561"/>
    <m/>
    <m/>
  </r>
  <r>
    <x v="5"/>
    <x v="1"/>
    <x v="460"/>
    <d v="2017-05-17T00:00:00"/>
    <n v="8.6278195488721805E-3"/>
    <n v="532"/>
    <n v="5294.8909774436097"/>
    <n v="-55.898496240601503"/>
    <n v="14.331471695074001"/>
    <m/>
    <m/>
    <m/>
    <m/>
    <m/>
    <m/>
    <n v="129.32894736842101"/>
    <n v="2.3873553553443201"/>
    <n v="31.081276595744601"/>
    <n v="1.0693135854159901"/>
    <m/>
    <m/>
  </r>
  <r>
    <x v="5"/>
    <x v="1"/>
    <x v="11"/>
    <d v="2018-02-18T00:00:00"/>
    <n v="0.71428571428571397"/>
    <n v="35"/>
    <n v="3586.9142857142901"/>
    <n v="-62.911764705882298"/>
    <n v="49.016350134175099"/>
    <m/>
    <m/>
    <m/>
    <m/>
    <m/>
    <m/>
    <n v="115.485714285714"/>
    <n v="9.9335922254640998"/>
    <n v="32.794117647058798"/>
    <n v="3.95687299154753"/>
    <m/>
    <m/>
  </r>
  <r>
    <x v="5"/>
    <x v="2"/>
    <x v="137"/>
    <d v="2017-09-05T00:00:00"/>
    <m/>
    <n v="27"/>
    <n v="3333.8888888888901"/>
    <n v="-117.49629629629599"/>
    <n v="63.176836671204903"/>
    <m/>
    <m/>
    <m/>
    <m/>
    <m/>
    <m/>
    <n v="173.29629629629599"/>
    <n v="14.194298323112401"/>
    <n v="28.125925925925898"/>
    <n v="4.4215207726311698"/>
    <m/>
    <m/>
  </r>
  <r>
    <x v="5"/>
    <x v="4"/>
    <x v="111"/>
    <d v="2017-09-06T00:00:00"/>
    <m/>
    <n v="30"/>
    <n v="3761.13333333333"/>
    <n v="-123.06"/>
    <n v="46.2975063502655"/>
    <m/>
    <m/>
    <m/>
    <m/>
    <m/>
    <m/>
    <n v="127.666666666667"/>
    <n v="10.130451798407"/>
    <n v="18.579310344827601"/>
    <n v="3.6430559470394801"/>
    <m/>
    <m/>
  </r>
  <r>
    <x v="5"/>
    <x v="1"/>
    <x v="323"/>
    <d v="2016-11-01T00:00:00"/>
    <m/>
    <n v="50"/>
    <n v="5239.9399999999996"/>
    <n v="-147.1"/>
    <n v="34.715564820643998"/>
    <m/>
    <m/>
    <m/>
    <m/>
    <m/>
    <m/>
    <n v="131.41999999999999"/>
    <n v="8.3341975606288496"/>
    <n v="45.442"/>
    <n v="3.4660217623585101"/>
    <m/>
    <m/>
  </r>
  <r>
    <x v="5"/>
    <x v="2"/>
    <x v="298"/>
    <d v="2017-05-20T00:00:00"/>
    <m/>
    <n v="28"/>
    <n v="4165.9642857142899"/>
    <n v="-147.67857142857099"/>
    <n v="38.129756657780497"/>
    <m/>
    <m/>
    <m/>
    <m/>
    <m/>
    <m/>
    <n v="111.142857142857"/>
    <n v="8.8508682331580104"/>
    <n v="29.552"/>
    <n v="4.2201939923815504"/>
    <m/>
    <m/>
  </r>
  <r>
    <x v="5"/>
    <x v="2"/>
    <x v="146"/>
    <d v="2018-02-25T00:00:00"/>
    <m/>
    <n v="27"/>
    <n v="3784.5925925925899"/>
    <n v="-185.2"/>
    <n v="44.112829629164999"/>
    <m/>
    <m/>
    <m/>
    <m/>
    <m/>
    <m/>
    <n v="137.51851851851899"/>
    <n v="11.6124957711615"/>
    <n v="19.096153846153801"/>
    <n v="2.7503481221291599"/>
    <m/>
    <m/>
  </r>
  <r>
    <x v="5"/>
    <x v="4"/>
    <x v="94"/>
    <d v="2017-11-09T00:00:00"/>
    <m/>
    <n v="48"/>
    <n v="3916"/>
    <n v="-197.3125"/>
    <n v="37.642452907055997"/>
    <m/>
    <m/>
    <m/>
    <m/>
    <m/>
    <m/>
    <n v="143.125"/>
    <n v="8.9876602265282504"/>
    <n v="31.454166666666701"/>
    <n v="3.7786329547206901"/>
    <m/>
    <m/>
  </r>
  <r>
    <x v="6"/>
    <x v="0"/>
    <x v="472"/>
    <d v="2017-12-28T00:00:00"/>
    <n v="2.0416509433962302"/>
    <n v="212"/>
    <n v="6816.9811320754698"/>
    <n v="182.08915094339599"/>
    <n v="28.4937996290356"/>
    <n v="193"/>
    <n v="260.52849740932601"/>
    <n v="221.29797979797999"/>
    <n v="847.49494949494999"/>
    <n v="3.0208470994138499"/>
    <n v="8.3279467346367195E-2"/>
    <n v="150.64622641509399"/>
    <n v="3.6741447683382402"/>
    <n v="59.086407766990298"/>
    <n v="2.9926572937767899"/>
    <n v="50.062264150943399"/>
    <n v="10.021420251560301"/>
  </r>
  <r>
    <x v="6"/>
    <x v="0"/>
    <x v="21"/>
    <d v="2018-02-04T00:00:00"/>
    <n v="0.94820652173913"/>
    <n v="184"/>
    <n v="6716.9510869565202"/>
    <n v="-45.964673913043399"/>
    <n v="33.390320057173"/>
    <m/>
    <m/>
    <m/>
    <n v="852.6"/>
    <n v="3.9032693568870198"/>
    <n v="0.12790808163225101"/>
    <n v="151.673913043478"/>
    <n v="3.5366779384810298"/>
    <n v="48.974175824175902"/>
    <n v="2.7855797339301098"/>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r>
    <x v="7"/>
    <x v="10"/>
    <x v="473"/>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64" dataOnRows="1" applyNumberFormats="0" applyBorderFormats="0" applyFontFormats="0" applyPatternFormats="0" applyAlignmentFormats="0" applyWidthHeightFormats="1" dataCaption="Datos" updatedVersion="4" minRefreshableVersion="3" showMemberPropertyTips="0" useAutoFormatting="1" itemPrintTitles="1" createdVersion="4" indent="0" compact="0" compactData="0" gridDropZones="1" chartFormat="1">
  <location ref="A1:D60" firstHeaderRow="1" firstDataRow="2" firstDataCol="2"/>
  <pivotFields count="21">
    <pivotField axis="axisCol" compact="0" outline="0" subtotalTop="0" showAll="0" includeNewItemsInFilter="1">
      <items count="9">
        <item h="1" x="6"/>
        <item x="2"/>
        <item h="1" x="1"/>
        <item h="1" x="3"/>
        <item h="1" x="0"/>
        <item h="1" x="5"/>
        <item h="1" x="4"/>
        <item h="1" x="7"/>
        <item t="default"/>
      </items>
    </pivotField>
    <pivotField axis="axisRow" compact="0" outline="0" subtotalTop="0" showAll="0" includeNewItemsInFilter="1">
      <items count="12">
        <item h="1" x="0"/>
        <item h="1" x="3"/>
        <item h="1" x="7"/>
        <item h="1" x="6"/>
        <item h="1" x="4"/>
        <item h="1" x="1"/>
        <item x="2"/>
        <item h="1" x="5"/>
        <item h="1" x="8"/>
        <item h="1" x="10"/>
        <item x="9"/>
        <item t="default"/>
      </items>
    </pivotField>
    <pivotField axis="axisRow" compact="0" outline="0" subtotalTop="0" showAll="0" includeNewItemsInFilter="1">
      <items count="1034">
        <item m="1" x="556"/>
        <item m="1" x="638"/>
        <item m="1" x="766"/>
        <item m="1" x="921"/>
        <item m="1" x="914"/>
        <item m="1" x="669"/>
        <item m="1" x="818"/>
        <item m="1" x="823"/>
        <item m="1" x="1001"/>
        <item m="1" x="810"/>
        <item m="1" x="596"/>
        <item m="1" x="800"/>
        <item m="1" x="864"/>
        <item m="1" x="535"/>
        <item m="1" x="844"/>
        <item m="1" x="846"/>
        <item m="1" x="853"/>
        <item m="1" x="619"/>
        <item m="1" x="1012"/>
        <item m="1" x="1014"/>
        <item m="1" x="835"/>
        <item m="1" x="706"/>
        <item m="1" x="521"/>
        <item m="1" x="820"/>
        <item m="1" x="827"/>
        <item m="1" x="834"/>
        <item m="1" x="836"/>
        <item m="1" x="845"/>
        <item m="1" x="847"/>
        <item m="1" x="951"/>
        <item m="1" x="517"/>
        <item m="1" x="552"/>
        <item m="1" x="518"/>
        <item m="1" x="486"/>
        <item m="1" x="487"/>
        <item m="1" x="492"/>
        <item m="1" x="1000"/>
        <item m="1" x="966"/>
        <item m="1" x="888"/>
        <item m="1" x="809"/>
        <item m="1" x="748"/>
        <item m="1" x="749"/>
        <item m="1" x="595"/>
        <item m="1" x="597"/>
        <item m="1" x="683"/>
        <item m="1" x="684"/>
        <item m="1" x="639"/>
        <item m="1" x="590"/>
        <item m="1" x="957"/>
        <item m="1" x="583"/>
        <item m="1" x="585"/>
        <item m="1" x="987"/>
        <item m="1" x="855"/>
        <item m="1" x="726"/>
        <item m="1" x="507"/>
        <item m="1" x="1022"/>
        <item m="1" x="547"/>
        <item m="1" x="532"/>
        <item m="1" x="1020"/>
        <item m="1" x="1021"/>
        <item m="1" x="964"/>
        <item m="1" x="946"/>
        <item m="1" x="932"/>
        <item m="1" x="882"/>
        <item m="1" x="883"/>
        <item m="1" x="886"/>
        <item m="1" x="887"/>
        <item m="1" x="890"/>
        <item m="1" x="893"/>
        <item m="1" x="894"/>
        <item m="1" x="897"/>
        <item m="1" x="899"/>
        <item m="1" x="900"/>
        <item m="1" x="902"/>
        <item m="1" x="905"/>
        <item m="1" x="919"/>
        <item m="1" x="895"/>
        <item m="1" x="780"/>
        <item m="1" x="722"/>
        <item m="1" x="723"/>
        <item m="1" x="725"/>
        <item m="1" x="686"/>
        <item m="1" x="620"/>
        <item m="1" x="568"/>
        <item m="1" x="542"/>
        <item m="1" x="993"/>
        <item m="1" x="837"/>
        <item m="1" x="839"/>
        <item m="1" x="804"/>
        <item m="1" x="710"/>
        <item m="1" x="537"/>
        <item m="1" x="1031"/>
        <item m="1" x="904"/>
        <item m="1" x="906"/>
        <item m="1" x="793"/>
        <item m="1" x="737"/>
        <item m="1" x="699"/>
        <item m="1" x="700"/>
        <item m="1" x="701"/>
        <item m="1" x="702"/>
        <item m="1" x="705"/>
        <item m="1" x="712"/>
        <item m="1" x="714"/>
        <item m="1" x="717"/>
        <item m="1" x="718"/>
        <item m="1" x="719"/>
        <item m="1" x="721"/>
        <item m="1" x="743"/>
        <item m="1" x="657"/>
        <item m="1" x="660"/>
        <item m="1" x="608"/>
        <item m="1" x="611"/>
        <item m="1" x="613"/>
        <item m="1" x="614"/>
        <item m="1" x="626"/>
        <item m="1" x="627"/>
        <item m="1" x="637"/>
        <item m="1" x="672"/>
        <item m="1" x="577"/>
        <item m="1" x="578"/>
        <item m="1" x="581"/>
        <item m="1" x="582"/>
        <item m="1" x="584"/>
        <item m="1" x="586"/>
        <item m="1" x="589"/>
        <item m="1" x="555"/>
        <item m="1" x="562"/>
        <item m="1" x="587"/>
        <item m="1" x="697"/>
        <item m="1" x="715"/>
        <item m="1" x="953"/>
        <item m="1" x="501"/>
        <item m="1" x="522"/>
        <item m="1" x="600"/>
        <item m="1" x="713"/>
        <item m="1" x="750"/>
        <item m="1" x="790"/>
        <item m="1" x="832"/>
        <item m="1" x="907"/>
        <item m="1" x="488"/>
        <item m="1" x="1024"/>
        <item m="1" x="617"/>
        <item m="1" x="977"/>
        <item m="1" x="557"/>
        <item m="1" x="689"/>
        <item m="1" x="1002"/>
        <item m="1" x="985"/>
        <item m="1" x="948"/>
        <item m="1" x="949"/>
        <item m="1" x="848"/>
        <item m="1" x="850"/>
        <item m="1" x="851"/>
        <item m="1" x="852"/>
        <item m="1" x="854"/>
        <item m="1" x="856"/>
        <item m="1" x="857"/>
        <item m="1" x="859"/>
        <item m="1" x="860"/>
        <item m="1" x="861"/>
        <item m="1" x="865"/>
        <item m="1" x="866"/>
        <item m="1" x="867"/>
        <item m="1" x="868"/>
        <item m="1" x="869"/>
        <item m="1" x="871"/>
        <item m="1" x="872"/>
        <item m="1" x="873"/>
        <item m="1" x="874"/>
        <item m="1" x="876"/>
        <item m="1" x="877"/>
        <item m="1" x="901"/>
        <item m="1" x="812"/>
        <item m="1" x="813"/>
        <item m="1" x="816"/>
        <item m="1" x="817"/>
        <item m="1" x="840"/>
        <item m="1" x="783"/>
        <item m="1" x="784"/>
        <item m="1" x="786"/>
        <item m="1" x="787"/>
        <item m="1" x="788"/>
        <item m="1" x="789"/>
        <item m="1" x="791"/>
        <item m="1" x="792"/>
        <item m="1" x="797"/>
        <item m="1" x="801"/>
        <item m="1" x="803"/>
        <item m="1" x="805"/>
        <item m="1" x="825"/>
        <item m="1" x="831"/>
        <item m="1" x="833"/>
        <item m="1" x="1004"/>
        <item m="1" x="740"/>
        <item m="1" x="927"/>
        <item m="1" x="529"/>
        <item m="1" x="751"/>
        <item m="1" x="754"/>
        <item m="1" x="794"/>
        <item m="1" x="795"/>
        <item m="1" x="728"/>
        <item m="1" x="733"/>
        <item m="1" x="738"/>
        <item m="1" x="756"/>
        <item m="1" x="759"/>
        <item m="1" x="760"/>
        <item m="1" x="691"/>
        <item m="1" x="694"/>
        <item m="1" x="736"/>
        <item m="1" x="764"/>
        <item m="1" x="769"/>
        <item m="1" x="770"/>
        <item m="1" x="771"/>
        <item m="1" x="774"/>
        <item m="1" x="775"/>
        <item m="1" x="565"/>
        <item m="1" x="592"/>
        <item m="1" x="644"/>
        <item m="1" x="645"/>
        <item m="1" x="646"/>
        <item m="1" x="647"/>
        <item m="1" x="649"/>
        <item m="1" x="650"/>
        <item m="1" x="651"/>
        <item m="1" x="653"/>
        <item m="1" x="655"/>
        <item m="1" x="656"/>
        <item m="1" x="658"/>
        <item m="1" x="659"/>
        <item m="1" x="661"/>
        <item m="1" x="662"/>
        <item m="1" x="664"/>
        <item m="1" x="665"/>
        <item m="1" x="680"/>
        <item m="1" x="681"/>
        <item m="1" x="703"/>
        <item m="1" x="757"/>
        <item m="1" x="924"/>
        <item m="1" x="624"/>
        <item m="1" x="625"/>
        <item m="1" x="598"/>
        <item m="1" x="479"/>
        <item m="1" x="963"/>
        <item m="1" x="943"/>
        <item m="1" x="1009"/>
        <item m="1" x="480"/>
        <item m="1" x="483"/>
        <item m="1" x="973"/>
        <item m="1" x="544"/>
        <item m="1" x="798"/>
        <item m="1" x="841"/>
        <item m="1" x="763"/>
        <item m="1" x="630"/>
        <item m="1" x="540"/>
        <item m="1" x="1025"/>
        <item m="1" x="716"/>
        <item m="1" x="968"/>
        <item m="1" x="935"/>
        <item m="1" x="591"/>
        <item m="1" x="526"/>
        <item m="1" x="814"/>
        <item m="1" x="732"/>
        <item m="1" x="693"/>
        <item m="1" x="991"/>
        <item m="1" x="1019"/>
        <item m="1" x="960"/>
        <item m="1" x="979"/>
        <item m="1" x="632"/>
        <item m="1" x="878"/>
        <item m="1" x="514"/>
        <item m="1" x="802"/>
        <item m="1" x="767"/>
        <item m="1" x="484"/>
        <item m="1" x="945"/>
        <item m="1" x="931"/>
        <item m="1" x="912"/>
        <item m="1" x="541"/>
        <item m="1" x="510"/>
        <item m="1" x="493"/>
        <item m="1" x="674"/>
        <item m="1" x="971"/>
        <item m="1" x="917"/>
        <item m="1" x="941"/>
        <item m="1" x="567"/>
        <item m="1" x="858"/>
        <item m="1" x="533"/>
        <item m="1" x="497"/>
        <item m="1" x="755"/>
        <item m="1" x="678"/>
        <item m="1" x="652"/>
        <item m="1" x="961"/>
        <item m="1" x="634"/>
        <item m="1" x="602"/>
        <item m="1" x="885"/>
        <item m="1" x="621"/>
        <item m="1" x="909"/>
        <item m="1" x="926"/>
        <item m="1" x="995"/>
        <item m="1" x="576"/>
        <item m="1" x="892"/>
        <item m="1" x="476"/>
        <item m="1" x="538"/>
        <item m="1" x="753"/>
        <item m="1" x="937"/>
        <item m="1" x="579"/>
        <item m="1" x="704"/>
        <item m="1" x="918"/>
        <item m="1" x="727"/>
        <item m="1" x="515"/>
        <item m="1" x="938"/>
        <item m="1" x="682"/>
        <item m="1" x="911"/>
        <item m="1" x="807"/>
        <item m="1" x="947"/>
        <item m="1" x="690"/>
        <item m="1" x="502"/>
        <item m="1" x="989"/>
        <item m="1" x="569"/>
        <item m="1" x="688"/>
        <item m="1" x="758"/>
        <item m="1" x="939"/>
        <item m="1" x="707"/>
        <item m="1" x="745"/>
        <item m="1" x="879"/>
        <item m="1" x="663"/>
        <item m="1" x="708"/>
        <item m="1" x="572"/>
        <item m="1" x="734"/>
        <item m="1" x="922"/>
        <item m="1" x="1026"/>
        <item m="1" x="588"/>
        <item m="1" x="676"/>
        <item m="1" x="485"/>
        <item m="1" x="815"/>
        <item m="1" x="862"/>
        <item m="1" x="992"/>
        <item m="1" x="481"/>
        <item m="1" x="631"/>
        <item m="1" x="785"/>
        <item m="1" x="915"/>
        <item m="1" x="952"/>
        <item m="1" x="698"/>
        <item m="1" x="1016"/>
        <item m="1" x="505"/>
        <item m="1" x="667"/>
        <item m="1" x="884"/>
        <item m="1" x="982"/>
        <item m="1" x="996"/>
        <item m="1" x="746"/>
        <item m="1" x="819"/>
        <item m="1" x="994"/>
        <item m="1" x="967"/>
        <item m="1" x="772"/>
        <item m="1" x="536"/>
        <item m="1" x="668"/>
        <item m="1" x="752"/>
        <item m="1" x="496"/>
        <item m="1" x="875"/>
        <item m="1" x="615"/>
        <item m="1" x="635"/>
        <item m="1" x="799"/>
        <item m="1" x="779"/>
        <item m="1" x="742"/>
        <item m="1" x="687"/>
        <item m="1" x="729"/>
        <item m="1" x="516"/>
        <item m="1" x="641"/>
        <item m="1" x="898"/>
        <item m="1" x="1007"/>
        <item m="1" x="1011"/>
        <item m="1" x="499"/>
        <item m="1" x="933"/>
        <item m="1" x="950"/>
        <item m="1" x="543"/>
        <item m="1" x="735"/>
        <item m="1" x="942"/>
        <item m="1" x="629"/>
        <item m="1" x="838"/>
        <item m="1" x="1015"/>
        <item m="1" x="482"/>
        <item m="1" x="573"/>
        <item m="1" x="519"/>
        <item m="1" x="605"/>
        <item m="1" x="685"/>
        <item m="1" x="593"/>
        <item m="1" x="1003"/>
        <item m="1" x="773"/>
        <item m="1" x="670"/>
        <item m="1" x="965"/>
        <item m="1" x="648"/>
        <item m="1" x="673"/>
        <item m="1" x="539"/>
        <item m="1" x="1006"/>
        <item m="1" x="477"/>
        <item m="1" x="594"/>
        <item m="1" x="554"/>
        <item m="1" x="930"/>
        <item m="1" x="498"/>
        <item m="1" x="494"/>
        <item m="1" x="863"/>
        <item m="1" x="606"/>
        <item m="1" x="986"/>
        <item m="1" x="830"/>
        <item m="1" x="880"/>
        <item m="1" x="744"/>
        <item m="1" x="990"/>
        <item m="1" x="524"/>
        <item m="1" x="920"/>
        <item m="1" x="570"/>
        <item m="1" x="761"/>
        <item m="1" x="962"/>
        <item m="1" x="978"/>
        <item m="1" x="527"/>
        <item m="1" x="692"/>
        <item m="1" x="762"/>
        <item m="1" x="944"/>
        <item m="1" x="934"/>
        <item m="1" x="528"/>
        <item m="1" x="765"/>
        <item m="1" x="618"/>
        <item m="1" x="574"/>
        <item m="1" x="936"/>
        <item m="1" x="530"/>
        <item m="1" x="997"/>
        <item m="1" x="976"/>
        <item m="1" x="523"/>
        <item m="1" x="1008"/>
        <item x="473"/>
        <item m="1" x="870"/>
        <item m="1" x="550"/>
        <item m="1" x="654"/>
        <item m="1" x="928"/>
        <item m="1" x="777"/>
        <item m="1" x="1005"/>
        <item m="1" x="776"/>
        <item m="1" x="1032"/>
        <item m="1" x="826"/>
        <item m="1" x="500"/>
        <item m="1" x="889"/>
        <item m="1" x="563"/>
        <item m="1" x="730"/>
        <item m="1" x="983"/>
        <item m="1" x="548"/>
        <item m="1" x="513"/>
        <item m="1" x="504"/>
        <item m="1" x="739"/>
        <item m="1" x="509"/>
        <item m="1" x="546"/>
        <item m="1" x="491"/>
        <item m="1" x="616"/>
        <item m="1" x="821"/>
        <item m="1" x="603"/>
        <item m="1" x="956"/>
        <item m="1" x="560"/>
        <item m="1" x="731"/>
        <item m="1" x="913"/>
        <item m="1" x="558"/>
        <item m="1" x="881"/>
        <item m="1" x="741"/>
        <item m="1" x="1029"/>
        <item m="1" x="829"/>
        <item m="1" x="998"/>
        <item m="1" x="929"/>
        <item m="1" x="610"/>
        <item m="1" x="531"/>
        <item m="1" x="508"/>
        <item m="1" x="534"/>
        <item m="1" x="622"/>
        <item m="1" x="643"/>
        <item m="1" x="679"/>
        <item m="1" x="724"/>
        <item m="1" x="842"/>
        <item m="1" x="720"/>
        <item m="1" x="896"/>
        <item m="1" x="910"/>
        <item m="1" x="808"/>
        <item m="1" x="903"/>
        <item m="1" x="520"/>
        <item m="1" x="599"/>
        <item m="1" x="566"/>
        <item m="1" x="601"/>
        <item m="1" x="908"/>
        <item m="1" x="778"/>
        <item m="1" x="1017"/>
        <item m="1" x="849"/>
        <item m="1" x="628"/>
        <item m="1" x="955"/>
        <item m="1" x="564"/>
        <item m="1" x="489"/>
        <item m="1" x="782"/>
        <item m="1" x="981"/>
        <item m="1" x="999"/>
        <item m="1" x="1030"/>
        <item m="1" x="969"/>
        <item m="1" x="549"/>
        <item m="1" x="980"/>
        <item m="1" x="972"/>
        <item m="1" x="604"/>
        <item m="1" x="747"/>
        <item m="1" x="580"/>
        <item m="1" x="1013"/>
        <item m="1" x="503"/>
        <item m="1" x="923"/>
        <item m="1" x="642"/>
        <item m="1" x="916"/>
        <item m="1" x="796"/>
        <item m="1" x="474"/>
        <item m="1" x="559"/>
        <item m="1" x="553"/>
        <item m="1" x="475"/>
        <item m="1" x="695"/>
        <item m="1" x="575"/>
        <item m="1" x="495"/>
        <item m="1" x="607"/>
        <item m="1" x="511"/>
        <item m="1" x="525"/>
        <item m="1" x="1027"/>
        <item m="1" x="561"/>
        <item m="1" x="571"/>
        <item m="1" x="925"/>
        <item m="1" x="824"/>
        <item m="1" x="623"/>
        <item m="1" x="959"/>
        <item m="1" x="1018"/>
        <item m="1" x="636"/>
        <item m="1" x="709"/>
        <item m="1" x="940"/>
        <item m="1" x="711"/>
        <item m="1" x="490"/>
        <item m="1" x="975"/>
        <item m="1" x="633"/>
        <item m="1" x="640"/>
        <item m="1" x="1028"/>
        <item m="1" x="478"/>
        <item m="1" x="677"/>
        <item m="1" x="696"/>
        <item m="1" x="609"/>
        <item m="1" x="828"/>
        <item m="1" x="891"/>
        <item m="1" x="822"/>
        <item m="1" x="506"/>
        <item m="1" x="843"/>
        <item m="1" x="806"/>
        <item m="1" x="512"/>
        <item m="1" x="954"/>
        <item m="1" x="1010"/>
        <item m="1" x="1023"/>
        <item m="1" x="671"/>
        <item m="1" x="781"/>
        <item m="1" x="612"/>
        <item m="1" x="666"/>
        <item m="1" x="984"/>
        <item m="1" x="988"/>
        <item m="1" x="974"/>
        <item m="1" x="958"/>
        <item m="1" x="768"/>
        <item m="1" x="811"/>
        <item m="1" x="970"/>
        <item m="1" x="675"/>
        <item m="1" x="545"/>
        <item m="1" x="55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t="default"/>
      </items>
    </pivotField>
    <pivotField compact="0" outline="0" subtotalTop="0" showAll="0" includeNewItemsInFilter="1"/>
    <pivotField compact="0" outline="0" showAll="0" defaultSubtotal="0"/>
    <pivotField compact="0" outline="0" showAll="0" defaultSubtotal="0"/>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2">
    <field x="1"/>
    <field x="2"/>
  </rowFields>
  <rowItems count="58">
    <i>
      <x v="6"/>
      <x v="562"/>
    </i>
    <i r="1">
      <x v="594"/>
    </i>
    <i r="1">
      <x v="611"/>
    </i>
    <i r="1">
      <x v="615"/>
    </i>
    <i r="1">
      <x v="621"/>
    </i>
    <i r="1">
      <x v="640"/>
    </i>
    <i r="1">
      <x v="656"/>
    </i>
    <i r="1">
      <x v="677"/>
    </i>
    <i r="1">
      <x v="692"/>
    </i>
    <i r="1">
      <x v="694"/>
    </i>
    <i r="1">
      <x v="697"/>
    </i>
    <i r="1">
      <x v="702"/>
    </i>
    <i r="1">
      <x v="712"/>
    </i>
    <i r="1">
      <x v="738"/>
    </i>
    <i r="1">
      <x v="755"/>
    </i>
    <i r="1">
      <x v="759"/>
    </i>
    <i r="1">
      <x v="777"/>
    </i>
    <i r="1">
      <x v="783"/>
    </i>
    <i r="1">
      <x v="789"/>
    </i>
    <i r="1">
      <x v="792"/>
    </i>
    <i r="1">
      <x v="793"/>
    </i>
    <i r="1">
      <x v="798"/>
    </i>
    <i r="1">
      <x v="799"/>
    </i>
    <i r="1">
      <x v="801"/>
    </i>
    <i r="1">
      <x v="809"/>
    </i>
    <i r="1">
      <x v="810"/>
    </i>
    <i r="1">
      <x v="812"/>
    </i>
    <i r="1">
      <x v="815"/>
    </i>
    <i r="1">
      <x v="824"/>
    </i>
    <i r="1">
      <x v="841"/>
    </i>
    <i r="1">
      <x v="857"/>
    </i>
    <i r="1">
      <x v="858"/>
    </i>
    <i r="1">
      <x v="867"/>
    </i>
    <i r="1">
      <x v="877"/>
    </i>
    <i r="1">
      <x v="887"/>
    </i>
    <i r="1">
      <x v="898"/>
    </i>
    <i r="1">
      <x v="901"/>
    </i>
    <i r="1">
      <x v="907"/>
    </i>
    <i r="1">
      <x v="931"/>
    </i>
    <i r="1">
      <x v="956"/>
    </i>
    <i r="1">
      <x v="959"/>
    </i>
    <i r="1">
      <x v="978"/>
    </i>
    <i r="1">
      <x v="980"/>
    </i>
    <i r="1">
      <x v="982"/>
    </i>
    <i r="1">
      <x v="983"/>
    </i>
    <i r="1">
      <x v="985"/>
    </i>
    <i r="1">
      <x v="989"/>
    </i>
    <i r="1">
      <x v="996"/>
    </i>
    <i r="1">
      <x v="1001"/>
    </i>
    <i r="1">
      <x v="1005"/>
    </i>
    <i r="1">
      <x v="1007"/>
    </i>
    <i r="1">
      <x v="1010"/>
    </i>
    <i r="1">
      <x v="1014"/>
    </i>
    <i r="1">
      <x v="1018"/>
    </i>
    <i t="default">
      <x v="6"/>
    </i>
    <i>
      <x v="10"/>
      <x v="1006"/>
    </i>
    <i t="default">
      <x v="10"/>
    </i>
    <i t="grand">
      <x/>
    </i>
  </rowItems>
  <colFields count="1">
    <field x="0"/>
  </colFields>
  <colItems count="2">
    <i>
      <x v="1"/>
    </i>
    <i t="grand">
      <x/>
    </i>
  </colItems>
  <dataFields count="1">
    <dataField name="Promedio de Kg_Producción_Leche_Corregida_305d" fld="6" subtotal="average" baseField="2" baseItem="331"/>
  </dataFields>
  <chartFormats count="2">
    <chartFormat chart="0" format="2" series="1">
      <pivotArea type="data" outline="0" fieldPosition="0">
        <references count="1">
          <reference field="0" count="1" selected="0">
            <x v="1"/>
          </reference>
        </references>
      </pivotArea>
    </chartFormat>
    <chartFormat chart="0" format="3" series="1">
      <pivotArea type="data" outline="0" fieldPosition="0">
        <references count="1">
          <reference field="4294967294" count="1" selected="0">
            <x v="0"/>
          </reference>
        </references>
      </pivotArea>
    </chartFormat>
  </chartFormat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C1:L29"/>
  <sheetViews>
    <sheetView workbookViewId="0">
      <selection activeCell="D34" sqref="D34"/>
    </sheetView>
  </sheetViews>
  <sheetFormatPr baseColWidth="10" defaultRowHeight="12.75" x14ac:dyDescent="0.2"/>
  <cols>
    <col min="1" max="1" width="5.28515625" style="1" customWidth="1"/>
    <col min="2" max="2" width="11.42578125" style="1"/>
    <col min="3" max="3" width="23.28515625" style="1" bestFit="1" customWidth="1"/>
    <col min="4" max="4" width="12.42578125" style="1" customWidth="1"/>
    <col min="5" max="16384" width="11.42578125" style="1"/>
  </cols>
  <sheetData>
    <row r="1" spans="3:12" x14ac:dyDescent="0.2">
      <c r="E1" s="3"/>
    </row>
    <row r="2" spans="3:12" ht="13.5" thickBot="1" x14ac:dyDescent="0.25"/>
    <row r="3" spans="3:12" ht="18.75" x14ac:dyDescent="0.3">
      <c r="C3" s="20"/>
      <c r="D3" s="5"/>
      <c r="E3" s="5"/>
      <c r="F3" s="6" t="s">
        <v>27</v>
      </c>
      <c r="G3" s="5"/>
      <c r="H3" s="5"/>
      <c r="I3" s="5"/>
      <c r="J3" s="5"/>
      <c r="K3" s="5"/>
      <c r="L3" s="7"/>
    </row>
    <row r="4" spans="3:12" x14ac:dyDescent="0.2">
      <c r="C4" s="8"/>
      <c r="D4" s="9"/>
      <c r="E4" s="9"/>
      <c r="F4" s="9"/>
      <c r="G4" s="9"/>
      <c r="H4" s="9"/>
      <c r="I4" s="9"/>
      <c r="J4" s="9"/>
      <c r="K4" s="9"/>
      <c r="L4" s="10"/>
    </row>
    <row r="5" spans="3:12" s="4" customFormat="1" x14ac:dyDescent="0.2">
      <c r="C5" s="8" t="s">
        <v>14</v>
      </c>
      <c r="D5" s="9"/>
      <c r="E5" s="9"/>
      <c r="F5" s="9"/>
      <c r="G5" s="9"/>
      <c r="H5" s="9"/>
      <c r="I5" s="9"/>
      <c r="J5" s="9"/>
      <c r="K5" s="9"/>
      <c r="L5" s="10"/>
    </row>
    <row r="6" spans="3:12" s="4" customFormat="1" x14ac:dyDescent="0.2">
      <c r="C6" s="8"/>
      <c r="D6" s="9"/>
      <c r="E6" s="9"/>
      <c r="F6" s="9"/>
      <c r="G6" s="9"/>
      <c r="H6" s="9"/>
      <c r="I6" s="9"/>
      <c r="J6" s="9"/>
      <c r="K6" s="9"/>
      <c r="L6" s="10"/>
    </row>
    <row r="7" spans="3:12" x14ac:dyDescent="0.2">
      <c r="C7" s="8" t="s">
        <v>15</v>
      </c>
      <c r="D7" s="9"/>
      <c r="E7" s="9"/>
      <c r="F7" s="9"/>
      <c r="G7" s="9"/>
      <c r="H7" s="9"/>
      <c r="I7" s="9"/>
      <c r="J7" s="9"/>
      <c r="K7" s="9"/>
      <c r="L7" s="10"/>
    </row>
    <row r="8" spans="3:12" x14ac:dyDescent="0.2">
      <c r="C8" s="11"/>
      <c r="D8" s="9"/>
      <c r="E8" s="9"/>
      <c r="F8" s="9"/>
      <c r="G8" s="9"/>
      <c r="H8" s="9"/>
      <c r="I8" s="9"/>
      <c r="J8" s="9"/>
      <c r="K8" s="9"/>
      <c r="L8" s="10"/>
    </row>
    <row r="9" spans="3:12" x14ac:dyDescent="0.2">
      <c r="C9" s="12" t="s">
        <v>3</v>
      </c>
      <c r="D9" s="13" t="s">
        <v>47</v>
      </c>
      <c r="E9" s="9"/>
      <c r="F9" s="9"/>
      <c r="G9" s="9"/>
      <c r="H9" s="9"/>
      <c r="I9" s="9"/>
      <c r="J9" s="9"/>
      <c r="K9" s="9"/>
      <c r="L9" s="10"/>
    </row>
    <row r="10" spans="3:12" x14ac:dyDescent="0.2">
      <c r="C10" s="12" t="s">
        <v>3</v>
      </c>
      <c r="D10" s="13" t="s">
        <v>16</v>
      </c>
      <c r="E10" s="9"/>
      <c r="F10" s="9"/>
      <c r="G10" s="9"/>
      <c r="H10" s="9"/>
      <c r="I10" s="9"/>
      <c r="J10" s="9"/>
      <c r="K10" s="9"/>
      <c r="L10" s="10"/>
    </row>
    <row r="11" spans="3:12" x14ac:dyDescent="0.2">
      <c r="C11" s="12" t="s">
        <v>3</v>
      </c>
      <c r="D11" s="13" t="s">
        <v>33</v>
      </c>
      <c r="E11" s="9"/>
      <c r="F11" s="9"/>
      <c r="G11" s="9"/>
      <c r="H11" s="9"/>
      <c r="I11" s="9"/>
      <c r="J11" s="9"/>
      <c r="K11" s="9"/>
      <c r="L11" s="10"/>
    </row>
    <row r="12" spans="3:12" x14ac:dyDescent="0.2">
      <c r="C12" s="12" t="s">
        <v>3</v>
      </c>
      <c r="D12" s="17" t="s">
        <v>35</v>
      </c>
      <c r="E12" s="18"/>
      <c r="F12" s="18"/>
      <c r="G12" s="18"/>
      <c r="H12" s="18"/>
      <c r="I12" s="18"/>
      <c r="J12" s="18"/>
      <c r="K12" s="18"/>
      <c r="L12" s="19"/>
    </row>
    <row r="13" spans="3:12" x14ac:dyDescent="0.2">
      <c r="C13" s="12"/>
      <c r="D13" s="13"/>
      <c r="E13" s="9"/>
      <c r="F13" s="9"/>
      <c r="G13" s="9"/>
      <c r="H13" s="9"/>
      <c r="I13" s="9"/>
      <c r="J13" s="9"/>
      <c r="K13" s="9"/>
      <c r="L13" s="10"/>
    </row>
    <row r="14" spans="3:12" ht="13.5" thickBot="1" x14ac:dyDescent="0.25">
      <c r="C14" s="14"/>
      <c r="D14" s="15"/>
      <c r="E14" s="15"/>
      <c r="F14" s="15"/>
      <c r="G14" s="15"/>
      <c r="H14" s="15"/>
      <c r="I14" s="15"/>
      <c r="J14" s="15"/>
      <c r="K14" s="15"/>
      <c r="L14" s="16"/>
    </row>
    <row r="29" s="2" customFormat="1" x14ac:dyDescent="0.2"/>
  </sheetData>
  <phoneticPr fontId="2" type="noConversion"/>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workbookViewId="0">
      <selection activeCell="C16" sqref="C16"/>
    </sheetView>
  </sheetViews>
  <sheetFormatPr baseColWidth="10" defaultRowHeight="12.75" x14ac:dyDescent="0.2"/>
  <cols>
    <col min="1" max="1" width="11.5703125" bestFit="1" customWidth="1"/>
    <col min="2" max="2" width="10" bestFit="1" customWidth="1"/>
    <col min="3" max="4" width="12" bestFit="1" customWidth="1"/>
    <col min="5" max="5" width="11.5703125" bestFit="1" customWidth="1"/>
    <col min="6" max="11" width="12" bestFit="1" customWidth="1"/>
  </cols>
  <sheetData>
    <row r="1" spans="1:4" x14ac:dyDescent="0.2">
      <c r="A1" s="22" t="s">
        <v>62</v>
      </c>
      <c r="B1" s="21"/>
      <c r="C1" s="22" t="s">
        <v>0</v>
      </c>
      <c r="D1" s="97"/>
    </row>
    <row r="2" spans="1:4" x14ac:dyDescent="0.2">
      <c r="A2" s="22" t="s">
        <v>7</v>
      </c>
      <c r="B2" s="22" t="s">
        <v>1</v>
      </c>
      <c r="C2" s="98" t="s">
        <v>432</v>
      </c>
      <c r="D2" s="25" t="s">
        <v>11</v>
      </c>
    </row>
    <row r="3" spans="1:4" x14ac:dyDescent="0.2">
      <c r="A3" s="98" t="s">
        <v>69</v>
      </c>
      <c r="B3" s="98" t="s">
        <v>70</v>
      </c>
      <c r="C3" s="99">
        <v>7487.2133333333304</v>
      </c>
      <c r="D3" s="100">
        <v>7487.2133333333304</v>
      </c>
    </row>
    <row r="4" spans="1:4" x14ac:dyDescent="0.2">
      <c r="A4" s="101"/>
      <c r="B4" s="102" t="s">
        <v>105</v>
      </c>
      <c r="C4" s="103">
        <v>5140.0185873605997</v>
      </c>
      <c r="D4" s="104">
        <v>5140.0185873605997</v>
      </c>
    </row>
    <row r="5" spans="1:4" x14ac:dyDescent="0.2">
      <c r="A5" s="101"/>
      <c r="B5" s="102" t="s">
        <v>122</v>
      </c>
      <c r="C5" s="103">
        <v>4265.05</v>
      </c>
      <c r="D5" s="104">
        <v>4265.05</v>
      </c>
    </row>
    <row r="6" spans="1:4" x14ac:dyDescent="0.2">
      <c r="A6" s="101"/>
      <c r="B6" s="102" t="s">
        <v>126</v>
      </c>
      <c r="C6" s="103">
        <v>6041.7375000000002</v>
      </c>
      <c r="D6" s="104">
        <v>6041.7375000000002</v>
      </c>
    </row>
    <row r="7" spans="1:4" x14ac:dyDescent="0.2">
      <c r="A7" s="101"/>
      <c r="B7" s="102" t="s">
        <v>133</v>
      </c>
      <c r="C7" s="103">
        <v>6711.3936170212801</v>
      </c>
      <c r="D7" s="104">
        <v>6711.3936170212801</v>
      </c>
    </row>
    <row r="8" spans="1:4" x14ac:dyDescent="0.2">
      <c r="A8" s="101"/>
      <c r="B8" s="102" t="s">
        <v>153</v>
      </c>
      <c r="C8" s="103">
        <v>5554.74074074074</v>
      </c>
      <c r="D8" s="104">
        <v>5554.74074074074</v>
      </c>
    </row>
    <row r="9" spans="1:4" x14ac:dyDescent="0.2">
      <c r="A9" s="101"/>
      <c r="B9" s="102" t="s">
        <v>169</v>
      </c>
      <c r="C9" s="103">
        <v>5911.95652173913</v>
      </c>
      <c r="D9" s="104">
        <v>5911.95652173913</v>
      </c>
    </row>
    <row r="10" spans="1:4" x14ac:dyDescent="0.2">
      <c r="A10" s="101"/>
      <c r="B10" s="102" t="s">
        <v>190</v>
      </c>
      <c r="C10" s="103">
        <v>6352.8823529411802</v>
      </c>
      <c r="D10" s="104">
        <v>6352.8823529411802</v>
      </c>
    </row>
    <row r="11" spans="1:4" x14ac:dyDescent="0.2">
      <c r="A11" s="101"/>
      <c r="B11" s="102" t="s">
        <v>206</v>
      </c>
      <c r="C11" s="103">
        <v>4671.0222222222201</v>
      </c>
      <c r="D11" s="104">
        <v>4671.0222222222201</v>
      </c>
    </row>
    <row r="12" spans="1:4" x14ac:dyDescent="0.2">
      <c r="A12" s="101"/>
      <c r="B12" s="102" t="s">
        <v>208</v>
      </c>
      <c r="C12" s="103">
        <v>9137.7722772277193</v>
      </c>
      <c r="D12" s="104">
        <v>9137.7722772277193</v>
      </c>
    </row>
    <row r="13" spans="1:4" x14ac:dyDescent="0.2">
      <c r="A13" s="101"/>
      <c r="B13" s="102" t="s">
        <v>211</v>
      </c>
      <c r="C13" s="103">
        <v>3735.2755102040801</v>
      </c>
      <c r="D13" s="104">
        <v>3735.2755102040801</v>
      </c>
    </row>
    <row r="14" spans="1:4" x14ac:dyDescent="0.2">
      <c r="A14" s="101"/>
      <c r="B14" s="102" t="s">
        <v>216</v>
      </c>
      <c r="C14" s="103">
        <v>3546.3829787233999</v>
      </c>
      <c r="D14" s="104">
        <v>3546.3829787233999</v>
      </c>
    </row>
    <row r="15" spans="1:4" x14ac:dyDescent="0.2">
      <c r="A15" s="101"/>
      <c r="B15" s="102" t="s">
        <v>226</v>
      </c>
      <c r="C15" s="103">
        <v>4966.2682926829302</v>
      </c>
      <c r="D15" s="104">
        <v>4966.2682926829302</v>
      </c>
    </row>
    <row r="16" spans="1:4" x14ac:dyDescent="0.2">
      <c r="A16" s="101"/>
      <c r="B16" s="102" t="s">
        <v>252</v>
      </c>
      <c r="C16" s="103">
        <v>4435.1923076923104</v>
      </c>
      <c r="D16" s="104">
        <v>4435.1923076923104</v>
      </c>
    </row>
    <row r="17" spans="1:4" x14ac:dyDescent="0.2">
      <c r="A17" s="101"/>
      <c r="B17" s="102" t="s">
        <v>269</v>
      </c>
      <c r="C17" s="103">
        <v>6187.2206896551697</v>
      </c>
      <c r="D17" s="104">
        <v>6187.2206896551697</v>
      </c>
    </row>
    <row r="18" spans="1:4" x14ac:dyDescent="0.2">
      <c r="A18" s="101"/>
      <c r="B18" s="102" t="s">
        <v>273</v>
      </c>
      <c r="C18" s="103">
        <v>4964.0935251798601</v>
      </c>
      <c r="D18" s="104">
        <v>4964.0935251798601</v>
      </c>
    </row>
    <row r="19" spans="1:4" x14ac:dyDescent="0.2">
      <c r="A19" s="101"/>
      <c r="B19" s="102" t="s">
        <v>292</v>
      </c>
      <c r="C19" s="103">
        <v>6597.7663551401902</v>
      </c>
      <c r="D19" s="104">
        <v>6597.7663551401902</v>
      </c>
    </row>
    <row r="20" spans="1:4" x14ac:dyDescent="0.2">
      <c r="A20" s="101"/>
      <c r="B20" s="102" t="s">
        <v>298</v>
      </c>
      <c r="C20" s="103">
        <v>7432.1282051282096</v>
      </c>
      <c r="D20" s="104">
        <v>7432.1282051282096</v>
      </c>
    </row>
    <row r="21" spans="1:4" x14ac:dyDescent="0.2">
      <c r="A21" s="101"/>
      <c r="B21" s="102" t="s">
        <v>304</v>
      </c>
      <c r="C21" s="103">
        <v>5046.2200303490099</v>
      </c>
      <c r="D21" s="104">
        <v>5046.2200303490099</v>
      </c>
    </row>
    <row r="22" spans="1:4" x14ac:dyDescent="0.2">
      <c r="A22" s="101"/>
      <c r="B22" s="102" t="s">
        <v>307</v>
      </c>
      <c r="C22" s="103">
        <v>6319.1071428571404</v>
      </c>
      <c r="D22" s="104">
        <v>6319.1071428571404</v>
      </c>
    </row>
    <row r="23" spans="1:4" x14ac:dyDescent="0.2">
      <c r="A23" s="101"/>
      <c r="B23" s="102" t="s">
        <v>308</v>
      </c>
      <c r="C23" s="103">
        <v>5216.9736842105303</v>
      </c>
      <c r="D23" s="104">
        <v>5216.9736842105303</v>
      </c>
    </row>
    <row r="24" spans="1:4" x14ac:dyDescent="0.2">
      <c r="A24" s="101"/>
      <c r="B24" s="102" t="s">
        <v>313</v>
      </c>
      <c r="C24" s="103">
        <v>5096.0512820512804</v>
      </c>
      <c r="D24" s="104">
        <v>5096.0512820512804</v>
      </c>
    </row>
    <row r="25" spans="1:4" x14ac:dyDescent="0.2">
      <c r="A25" s="101"/>
      <c r="B25" s="102" t="s">
        <v>314</v>
      </c>
      <c r="C25" s="103">
        <v>4642.6379310344801</v>
      </c>
      <c r="D25" s="104">
        <v>4642.6379310344801</v>
      </c>
    </row>
    <row r="26" spans="1:4" x14ac:dyDescent="0.2">
      <c r="A26" s="101"/>
      <c r="B26" s="102" t="s">
        <v>316</v>
      </c>
      <c r="C26" s="103">
        <v>6670.3898305084704</v>
      </c>
      <c r="D26" s="104">
        <v>6670.3898305084704</v>
      </c>
    </row>
    <row r="27" spans="1:4" x14ac:dyDescent="0.2">
      <c r="A27" s="101"/>
      <c r="B27" s="102" t="s">
        <v>324</v>
      </c>
      <c r="C27" s="103">
        <v>3742.89655172414</v>
      </c>
      <c r="D27" s="104">
        <v>3742.89655172414</v>
      </c>
    </row>
    <row r="28" spans="1:4" x14ac:dyDescent="0.2">
      <c r="A28" s="101"/>
      <c r="B28" s="102" t="s">
        <v>325</v>
      </c>
      <c r="C28" s="103">
        <v>7759.3134328358201</v>
      </c>
      <c r="D28" s="104">
        <v>7759.3134328358201</v>
      </c>
    </row>
    <row r="29" spans="1:4" x14ac:dyDescent="0.2">
      <c r="A29" s="101"/>
      <c r="B29" s="102" t="s">
        <v>327</v>
      </c>
      <c r="C29" s="103">
        <v>4163.6666666666697</v>
      </c>
      <c r="D29" s="104">
        <v>4163.6666666666697</v>
      </c>
    </row>
    <row r="30" spans="1:4" x14ac:dyDescent="0.2">
      <c r="A30" s="101"/>
      <c r="B30" s="102" t="s">
        <v>330</v>
      </c>
      <c r="C30" s="103">
        <v>6305.5033112582796</v>
      </c>
      <c r="D30" s="104">
        <v>6305.5033112582796</v>
      </c>
    </row>
    <row r="31" spans="1:4" x14ac:dyDescent="0.2">
      <c r="A31" s="101"/>
      <c r="B31" s="102" t="s">
        <v>339</v>
      </c>
      <c r="C31" s="103">
        <v>4753.4042553191503</v>
      </c>
      <c r="D31" s="104">
        <v>4753.4042553191503</v>
      </c>
    </row>
    <row r="32" spans="1:4" x14ac:dyDescent="0.2">
      <c r="A32" s="101"/>
      <c r="B32" s="102" t="s">
        <v>356</v>
      </c>
      <c r="C32" s="103">
        <v>5575.7222222222199</v>
      </c>
      <c r="D32" s="104">
        <v>5575.7222222222199</v>
      </c>
    </row>
    <row r="33" spans="1:4" x14ac:dyDescent="0.2">
      <c r="A33" s="101"/>
      <c r="B33" s="102" t="s">
        <v>372</v>
      </c>
      <c r="C33" s="103">
        <v>6135.3805970149297</v>
      </c>
      <c r="D33" s="104">
        <v>6135.3805970149297</v>
      </c>
    </row>
    <row r="34" spans="1:4" x14ac:dyDescent="0.2">
      <c r="A34" s="101"/>
      <c r="B34" s="102" t="s">
        <v>373</v>
      </c>
      <c r="C34" s="103">
        <v>4711.1750000000002</v>
      </c>
      <c r="D34" s="104">
        <v>4711.1750000000002</v>
      </c>
    </row>
    <row r="35" spans="1:4" x14ac:dyDescent="0.2">
      <c r="A35" s="101"/>
      <c r="B35" s="102" t="s">
        <v>382</v>
      </c>
      <c r="C35" s="103">
        <v>4952.5555555555602</v>
      </c>
      <c r="D35" s="104">
        <v>4952.5555555555602</v>
      </c>
    </row>
    <row r="36" spans="1:4" x14ac:dyDescent="0.2">
      <c r="A36" s="101"/>
      <c r="B36" s="102" t="s">
        <v>392</v>
      </c>
      <c r="C36" s="103">
        <v>5580.3636363636397</v>
      </c>
      <c r="D36" s="104">
        <v>5580.3636363636397</v>
      </c>
    </row>
    <row r="37" spans="1:4" x14ac:dyDescent="0.2">
      <c r="A37" s="101"/>
      <c r="B37" s="102" t="s">
        <v>402</v>
      </c>
      <c r="C37" s="103">
        <v>5987.3023255813996</v>
      </c>
      <c r="D37" s="104">
        <v>5987.3023255813996</v>
      </c>
    </row>
    <row r="38" spans="1:4" x14ac:dyDescent="0.2">
      <c r="A38" s="101"/>
      <c r="B38" s="102" t="s">
        <v>413</v>
      </c>
      <c r="C38" s="103">
        <v>6615.4534883720899</v>
      </c>
      <c r="D38" s="104">
        <v>6615.4534883720899</v>
      </c>
    </row>
    <row r="39" spans="1:4" x14ac:dyDescent="0.2">
      <c r="A39" s="101"/>
      <c r="B39" s="102" t="s">
        <v>416</v>
      </c>
      <c r="C39" s="103">
        <v>6747.1382978723404</v>
      </c>
      <c r="D39" s="104">
        <v>6747.1382978723404</v>
      </c>
    </row>
    <row r="40" spans="1:4" x14ac:dyDescent="0.2">
      <c r="A40" s="101"/>
      <c r="B40" s="102" t="s">
        <v>422</v>
      </c>
      <c r="C40" s="103">
        <v>5238.45</v>
      </c>
      <c r="D40" s="104">
        <v>5238.45</v>
      </c>
    </row>
    <row r="41" spans="1:4" x14ac:dyDescent="0.2">
      <c r="A41" s="101"/>
      <c r="B41" s="102" t="s">
        <v>447</v>
      </c>
      <c r="C41" s="103">
        <v>8053.8092105263204</v>
      </c>
      <c r="D41" s="104">
        <v>8053.8092105263204</v>
      </c>
    </row>
    <row r="42" spans="1:4" x14ac:dyDescent="0.2">
      <c r="A42" s="101"/>
      <c r="B42" s="102" t="s">
        <v>472</v>
      </c>
      <c r="C42" s="103">
        <v>8653.0136054421801</v>
      </c>
      <c r="D42" s="104">
        <v>8653.0136054421801</v>
      </c>
    </row>
    <row r="43" spans="1:4" x14ac:dyDescent="0.2">
      <c r="A43" s="101"/>
      <c r="B43" s="102" t="s">
        <v>475</v>
      </c>
      <c r="C43" s="103">
        <v>9406.2366548042701</v>
      </c>
      <c r="D43" s="104">
        <v>9406.2366548042701</v>
      </c>
    </row>
    <row r="44" spans="1:4" x14ac:dyDescent="0.2">
      <c r="A44" s="101"/>
      <c r="B44" s="102" t="s">
        <v>494</v>
      </c>
      <c r="C44" s="103">
        <v>7312.4782608695696</v>
      </c>
      <c r="D44" s="104">
        <v>7312.4782608695696</v>
      </c>
    </row>
    <row r="45" spans="1:4" x14ac:dyDescent="0.2">
      <c r="A45" s="101"/>
      <c r="B45" s="102" t="s">
        <v>496</v>
      </c>
      <c r="C45" s="103">
        <v>6517.0909090909099</v>
      </c>
      <c r="D45" s="104">
        <v>6517.0909090909099</v>
      </c>
    </row>
    <row r="46" spans="1:4" x14ac:dyDescent="0.2">
      <c r="A46" s="101"/>
      <c r="B46" s="102" t="s">
        <v>498</v>
      </c>
      <c r="C46" s="103">
        <v>5830.8970588235297</v>
      </c>
      <c r="D46" s="104">
        <v>5830.8970588235297</v>
      </c>
    </row>
    <row r="47" spans="1:4" x14ac:dyDescent="0.2">
      <c r="A47" s="101"/>
      <c r="B47" s="102" t="s">
        <v>499</v>
      </c>
      <c r="C47" s="103">
        <v>6227.9433962264102</v>
      </c>
      <c r="D47" s="104">
        <v>6227.9433962264102</v>
      </c>
    </row>
    <row r="48" spans="1:4" x14ac:dyDescent="0.2">
      <c r="A48" s="101"/>
      <c r="B48" s="102" t="s">
        <v>501</v>
      </c>
      <c r="C48" s="103">
        <v>7201.5918367346903</v>
      </c>
      <c r="D48" s="104">
        <v>7201.5918367346903</v>
      </c>
    </row>
    <row r="49" spans="1:4" x14ac:dyDescent="0.2">
      <c r="A49" s="101"/>
      <c r="B49" s="102" t="s">
        <v>505</v>
      </c>
      <c r="C49" s="103">
        <v>7302.7291666666697</v>
      </c>
      <c r="D49" s="104">
        <v>7302.7291666666697</v>
      </c>
    </row>
    <row r="50" spans="1:4" x14ac:dyDescent="0.2">
      <c r="A50" s="101"/>
      <c r="B50" s="102" t="s">
        <v>512</v>
      </c>
      <c r="C50" s="103">
        <v>6467.5410447761196</v>
      </c>
      <c r="D50" s="104">
        <v>6467.5410447761196</v>
      </c>
    </row>
    <row r="51" spans="1:4" x14ac:dyDescent="0.2">
      <c r="A51" s="101"/>
      <c r="B51" s="102" t="s">
        <v>517</v>
      </c>
      <c r="C51" s="103">
        <v>3826.4166666666702</v>
      </c>
      <c r="D51" s="104">
        <v>3826.4166666666702</v>
      </c>
    </row>
    <row r="52" spans="1:4" x14ac:dyDescent="0.2">
      <c r="A52" s="101"/>
      <c r="B52" s="102" t="s">
        <v>521</v>
      </c>
      <c r="C52" s="103">
        <v>6061.7346938775499</v>
      </c>
      <c r="D52" s="104">
        <v>6061.7346938775499</v>
      </c>
    </row>
    <row r="53" spans="1:4" x14ac:dyDescent="0.2">
      <c r="A53" s="101"/>
      <c r="B53" s="102" t="s">
        <v>524</v>
      </c>
      <c r="C53" s="103">
        <v>6154.8888888888896</v>
      </c>
      <c r="D53" s="104">
        <v>6154.8888888888896</v>
      </c>
    </row>
    <row r="54" spans="1:4" x14ac:dyDescent="0.2">
      <c r="A54" s="101"/>
      <c r="B54" s="102" t="s">
        <v>527</v>
      </c>
      <c r="C54" s="103">
        <v>6637.17821782178</v>
      </c>
      <c r="D54" s="104">
        <v>6637.17821782178</v>
      </c>
    </row>
    <row r="55" spans="1:4" x14ac:dyDescent="0.2">
      <c r="A55" s="101"/>
      <c r="B55" s="102" t="s">
        <v>531</v>
      </c>
      <c r="C55" s="103">
        <v>6811.7714285714301</v>
      </c>
      <c r="D55" s="104">
        <v>6811.7714285714301</v>
      </c>
    </row>
    <row r="56" spans="1:4" x14ac:dyDescent="0.2">
      <c r="A56" s="101"/>
      <c r="B56" s="102" t="s">
        <v>535</v>
      </c>
      <c r="C56" s="103">
        <v>5607.9384615384597</v>
      </c>
      <c r="D56" s="104">
        <v>5607.9384615384597</v>
      </c>
    </row>
    <row r="57" spans="1:4" x14ac:dyDescent="0.2">
      <c r="A57" s="98" t="s">
        <v>554</v>
      </c>
      <c r="B57" s="21"/>
      <c r="C57" s="99">
        <v>5971.6866622243506</v>
      </c>
      <c r="D57" s="100">
        <v>5971.6866622243506</v>
      </c>
    </row>
    <row r="58" spans="1:4" x14ac:dyDescent="0.2">
      <c r="A58" s="98" t="s">
        <v>522</v>
      </c>
      <c r="B58" s="98" t="s">
        <v>523</v>
      </c>
      <c r="C58" s="99">
        <v>7005.2745098039204</v>
      </c>
      <c r="D58" s="100">
        <v>7005.2745098039204</v>
      </c>
    </row>
    <row r="59" spans="1:4" x14ac:dyDescent="0.2">
      <c r="A59" s="98" t="s">
        <v>555</v>
      </c>
      <c r="B59" s="21"/>
      <c r="C59" s="99">
        <v>7005.2745098039204</v>
      </c>
      <c r="D59" s="100">
        <v>7005.2745098039204</v>
      </c>
    </row>
    <row r="60" spans="1:4" x14ac:dyDescent="0.2">
      <c r="A60" s="23" t="s">
        <v>11</v>
      </c>
      <c r="B60" s="24"/>
      <c r="C60" s="105">
        <v>5990.4791685439795</v>
      </c>
      <c r="D60" s="26">
        <v>5990.4791685439795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706"/>
  <sheetViews>
    <sheetView tabSelected="1" workbookViewId="0">
      <pane ySplit="10" topLeftCell="A11" activePane="bottomLeft" state="frozen"/>
      <selection pane="bottomLeft" activeCell="B4" sqref="B4"/>
    </sheetView>
  </sheetViews>
  <sheetFormatPr baseColWidth="10" defaultRowHeight="12.75" x14ac:dyDescent="0.2"/>
  <cols>
    <col min="1" max="1" width="6.85546875" style="62" customWidth="1"/>
    <col min="2" max="2" width="14.85546875" style="61" customWidth="1"/>
    <col min="3" max="3" width="11.5703125" style="57" customWidth="1"/>
    <col min="4" max="4" width="9.7109375" style="63" customWidth="1"/>
    <col min="5" max="5" width="7.85546875" style="58" customWidth="1"/>
    <col min="6" max="6" width="8.140625" style="59" customWidth="1"/>
    <col min="7" max="7" width="9" style="59" customWidth="1"/>
    <col min="8" max="8" width="8.42578125" style="60" customWidth="1"/>
    <col min="9" max="9" width="9.42578125" style="58" bestFit="1" customWidth="1"/>
    <col min="10" max="10" width="9.42578125" style="59" bestFit="1" customWidth="1"/>
    <col min="11" max="12" width="7.7109375" style="58" customWidth="1"/>
    <col min="13" max="13" width="9.28515625" style="58" customWidth="1"/>
    <col min="14" max="15" width="9.42578125" style="58" customWidth="1"/>
    <col min="16" max="16" width="7.7109375" style="58" bestFit="1" customWidth="1"/>
    <col min="17" max="17" width="9.5703125" style="58" customWidth="1"/>
    <col min="18" max="18" width="7.42578125" style="87" bestFit="1" customWidth="1"/>
    <col min="19" max="19" width="9.85546875" style="87" customWidth="1"/>
    <col min="20" max="20" width="7.28515625" style="58" customWidth="1"/>
    <col min="21" max="21" width="12" style="58" bestFit="1" customWidth="1"/>
    <col min="22" max="22" width="4.42578125" style="59" customWidth="1"/>
    <col min="23" max="16384" width="11.42578125" style="59"/>
  </cols>
  <sheetData>
    <row r="1" spans="1:21" s="38" customFormat="1" ht="18.75" x14ac:dyDescent="0.3">
      <c r="A1" s="34" t="s">
        <v>26</v>
      </c>
      <c r="B1" s="35"/>
      <c r="C1" s="36"/>
      <c r="D1" s="37"/>
      <c r="E1" s="30"/>
      <c r="H1" s="53"/>
      <c r="I1" s="30"/>
      <c r="K1" s="39">
        <v>3</v>
      </c>
      <c r="L1" s="39"/>
      <c r="M1" s="40" t="s">
        <v>36</v>
      </c>
      <c r="N1" s="40"/>
      <c r="O1" s="40"/>
      <c r="R1" s="30"/>
      <c r="S1" s="30"/>
      <c r="T1" s="30"/>
      <c r="U1" s="30"/>
    </row>
    <row r="2" spans="1:21" s="38" customFormat="1" ht="18.75" x14ac:dyDescent="0.3">
      <c r="A2" s="34"/>
      <c r="B2" s="35"/>
      <c r="C2" s="36"/>
      <c r="D2" s="37"/>
      <c r="E2" s="30"/>
      <c r="H2" s="53"/>
      <c r="I2" s="30"/>
      <c r="K2" s="39">
        <v>2</v>
      </c>
      <c r="L2" s="39"/>
      <c r="M2" s="40" t="s">
        <v>37</v>
      </c>
      <c r="N2" s="40"/>
      <c r="O2" s="40"/>
      <c r="R2" s="30"/>
      <c r="S2" s="30"/>
      <c r="T2" s="30"/>
      <c r="U2" s="30"/>
    </row>
    <row r="3" spans="1:21" s="38" customFormat="1" ht="18.75" hidden="1" x14ac:dyDescent="0.3">
      <c r="A3" s="34"/>
      <c r="B3" s="35" t="s">
        <v>63</v>
      </c>
      <c r="C3" s="36"/>
      <c r="D3" s="37"/>
      <c r="E3" s="30"/>
      <c r="H3" s="53"/>
      <c r="I3" s="30"/>
      <c r="K3" s="39"/>
      <c r="L3" s="39"/>
      <c r="M3" s="40"/>
      <c r="N3" s="40"/>
      <c r="O3" s="40"/>
      <c r="R3" s="30"/>
      <c r="S3" s="30"/>
      <c r="T3" s="30"/>
      <c r="U3" s="30"/>
    </row>
    <row r="4" spans="1:21" s="38" customFormat="1" ht="18.75" x14ac:dyDescent="0.3">
      <c r="A4" s="41"/>
      <c r="B4" s="42">
        <v>43174</v>
      </c>
      <c r="C4" s="36"/>
      <c r="D4" s="37"/>
      <c r="E4" s="30"/>
      <c r="H4" s="53"/>
      <c r="I4" s="30"/>
      <c r="K4" s="39">
        <v>1</v>
      </c>
      <c r="L4" s="39"/>
      <c r="M4" s="40" t="s">
        <v>38</v>
      </c>
      <c r="N4" s="40"/>
      <c r="O4" s="40"/>
      <c r="R4" s="30"/>
      <c r="S4" s="30"/>
      <c r="T4" s="30"/>
      <c r="U4" s="30"/>
    </row>
    <row r="5" spans="1:21" s="38" customFormat="1" x14ac:dyDescent="0.2">
      <c r="A5" s="43"/>
      <c r="B5" s="44"/>
      <c r="C5" s="36"/>
      <c r="D5" s="45"/>
      <c r="E5" s="30"/>
      <c r="F5" s="90" t="s">
        <v>32</v>
      </c>
      <c r="G5" s="91"/>
      <c r="H5" s="92"/>
      <c r="I5" s="92"/>
      <c r="J5" s="89" t="s">
        <v>28</v>
      </c>
      <c r="K5" s="89"/>
      <c r="L5" s="89"/>
      <c r="M5" s="89"/>
      <c r="N5" s="95" t="s">
        <v>39</v>
      </c>
      <c r="O5" s="96"/>
      <c r="P5" s="93" t="s">
        <v>18</v>
      </c>
      <c r="Q5" s="93"/>
      <c r="R5" s="94" t="s">
        <v>17</v>
      </c>
      <c r="S5" s="94"/>
      <c r="T5" s="88" t="s">
        <v>9</v>
      </c>
      <c r="U5" s="88"/>
    </row>
    <row r="6" spans="1:21" s="41" customFormat="1" x14ac:dyDescent="0.2">
      <c r="A6" s="43"/>
      <c r="B6" s="44"/>
      <c r="C6" s="46"/>
      <c r="D6" s="31" t="s">
        <v>25</v>
      </c>
      <c r="E6" s="32">
        <f>+SUBTOTAL(101,E12:E10032)</f>
        <v>0.54628546853801219</v>
      </c>
      <c r="F6" s="32">
        <f t="shared" ref="F6:M6" si="0">+SUBTOTAL(101,F12:F10032)</f>
        <v>122.11111111111111</v>
      </c>
      <c r="G6" s="33">
        <f t="shared" si="0"/>
        <v>5555.0914254585714</v>
      </c>
      <c r="H6" s="54">
        <f t="shared" si="0"/>
        <v>-65.506144286830605</v>
      </c>
      <c r="I6" s="32">
        <f t="shared" si="0"/>
        <v>32.504278222560089</v>
      </c>
      <c r="J6" s="32">
        <f t="shared" si="0"/>
        <v>115.54945054945055</v>
      </c>
      <c r="K6" s="32">
        <f t="shared" si="0"/>
        <v>242.96420794769631</v>
      </c>
      <c r="L6" s="32">
        <f>+SUBTOTAL(101,L12:L10032)</f>
        <v>223.79091772644637</v>
      </c>
      <c r="M6" s="32">
        <f t="shared" si="0"/>
        <v>801.26746937946314</v>
      </c>
      <c r="N6" s="32">
        <f>+SUBTOTAL(101,N12:N10032)</f>
        <v>3.3467494519880123</v>
      </c>
      <c r="O6" s="32">
        <f>+SUBTOTAL(101,O12:O10032)</f>
        <v>0.20971400417074354</v>
      </c>
      <c r="P6" s="32">
        <f t="shared" ref="P6:U6" si="1">+SUBTOTAL(101,P12:P10032)</f>
        <v>135.83564346054379</v>
      </c>
      <c r="Q6" s="32">
        <f t="shared" si="1"/>
        <v>7.1786112660168993</v>
      </c>
      <c r="R6" s="32">
        <f t="shared" si="1"/>
        <v>36.101142328271088</v>
      </c>
      <c r="S6" s="32">
        <f t="shared" si="1"/>
        <v>2.9923661056499751</v>
      </c>
      <c r="T6" s="32">
        <f t="shared" si="1"/>
        <v>-6.7024441743139143</v>
      </c>
      <c r="U6" s="32">
        <f t="shared" si="1"/>
        <v>9.2508081251687351</v>
      </c>
    </row>
    <row r="7" spans="1:21" s="41" customFormat="1" x14ac:dyDescent="0.2">
      <c r="A7" s="43"/>
      <c r="B7" s="44"/>
      <c r="C7" s="46"/>
      <c r="D7" s="31" t="s">
        <v>34</v>
      </c>
      <c r="E7" s="33">
        <f>+SUBTOTAL(102,E12:E10032)</f>
        <v>451</v>
      </c>
      <c r="F7" s="33">
        <f t="shared" ref="F7:U7" si="2">+SUBTOTAL(102,F12:F10032)</f>
        <v>783</v>
      </c>
      <c r="G7" s="33">
        <f t="shared" si="2"/>
        <v>783</v>
      </c>
      <c r="H7" s="55">
        <f t="shared" si="2"/>
        <v>783</v>
      </c>
      <c r="I7" s="33">
        <f t="shared" si="2"/>
        <v>783</v>
      </c>
      <c r="J7" s="33">
        <f t="shared" si="2"/>
        <v>91</v>
      </c>
      <c r="K7" s="33">
        <f t="shared" si="2"/>
        <v>91</v>
      </c>
      <c r="L7" s="33">
        <f>+SUBTOTAL(102,L12:L10032)</f>
        <v>91</v>
      </c>
      <c r="M7" s="33">
        <f t="shared" si="2"/>
        <v>175</v>
      </c>
      <c r="N7" s="33">
        <f>+SUBTOTAL(102,N12:N10032)</f>
        <v>226</v>
      </c>
      <c r="O7" s="33">
        <f>+SUBTOTAL(102,O12:O10032)</f>
        <v>226</v>
      </c>
      <c r="P7" s="33">
        <f t="shared" si="2"/>
        <v>783</v>
      </c>
      <c r="Q7" s="33">
        <f t="shared" si="2"/>
        <v>783</v>
      </c>
      <c r="R7" s="33">
        <f t="shared" si="2"/>
        <v>783</v>
      </c>
      <c r="S7" s="33">
        <f t="shared" si="2"/>
        <v>783</v>
      </c>
      <c r="T7" s="33">
        <f t="shared" si="2"/>
        <v>82</v>
      </c>
      <c r="U7" s="33">
        <f t="shared" si="2"/>
        <v>82</v>
      </c>
    </row>
    <row r="8" spans="1:21" s="41" customFormat="1" x14ac:dyDescent="0.2">
      <c r="A8" s="43"/>
      <c r="B8" s="44"/>
      <c r="C8" s="46"/>
      <c r="D8" s="31" t="s">
        <v>4</v>
      </c>
      <c r="E8" s="32">
        <f>+SUBTOTAL(105,E12:E10032)</f>
        <v>4.4247787610619497E-5</v>
      </c>
      <c r="F8" s="47">
        <f t="shared" ref="F8:M8" si="3">+SUBTOTAL(105,F12:F10032)</f>
        <v>26</v>
      </c>
      <c r="G8" s="33">
        <f t="shared" si="3"/>
        <v>2250.1956521739098</v>
      </c>
      <c r="H8" s="54">
        <f t="shared" si="3"/>
        <v>-431.08461538461501</v>
      </c>
      <c r="I8" s="32">
        <f t="shared" si="3"/>
        <v>7.6429593337448898</v>
      </c>
      <c r="J8" s="33">
        <f t="shared" si="3"/>
        <v>26</v>
      </c>
      <c r="K8" s="32">
        <f t="shared" si="3"/>
        <v>104.92307692307701</v>
      </c>
      <c r="L8" s="32">
        <f>+SUBTOTAL(105,L12:L10032)</f>
        <v>94.573170731707293</v>
      </c>
      <c r="M8" s="32">
        <f t="shared" si="3"/>
        <v>376.34615384615398</v>
      </c>
      <c r="N8" s="32">
        <f>+SUBTOTAL(105,N12:N10032)</f>
        <v>1.7439219047619099</v>
      </c>
      <c r="O8" s="32">
        <f>+SUBTOTAL(105,O12:O10032)</f>
        <v>5.26670920315968E-2</v>
      </c>
      <c r="P8" s="32">
        <f t="shared" ref="P8:U8" si="4">+SUBTOTAL(105,P12:P10032)</f>
        <v>78.526315789473699</v>
      </c>
      <c r="Q8" s="32">
        <f t="shared" si="4"/>
        <v>1.37639838868557</v>
      </c>
      <c r="R8" s="32">
        <f t="shared" si="4"/>
        <v>7.5651515151515198</v>
      </c>
      <c r="S8" s="32">
        <f t="shared" si="4"/>
        <v>0.30783224582424401</v>
      </c>
      <c r="T8" s="32">
        <f t="shared" si="4"/>
        <v>-76.722519083969402</v>
      </c>
      <c r="U8" s="32">
        <f t="shared" si="4"/>
        <v>3.69578101979958</v>
      </c>
    </row>
    <row r="9" spans="1:21" s="41" customFormat="1" x14ac:dyDescent="0.2">
      <c r="A9" s="43"/>
      <c r="B9" s="44"/>
      <c r="C9" s="46"/>
      <c r="D9" s="31" t="s">
        <v>5</v>
      </c>
      <c r="E9" s="32">
        <f>+SUBTOTAL(104,E12:E10032)</f>
        <v>3.33445161290323</v>
      </c>
      <c r="F9" s="47">
        <f t="shared" ref="F9:M9" si="5">+SUBTOTAL(104,F12:F10032)</f>
        <v>1494</v>
      </c>
      <c r="G9" s="33">
        <f t="shared" si="5"/>
        <v>11332.875</v>
      </c>
      <c r="H9" s="54">
        <f t="shared" si="5"/>
        <v>389.84611786716499</v>
      </c>
      <c r="I9" s="32">
        <f t="shared" si="5"/>
        <v>82.666551228615404</v>
      </c>
      <c r="J9" s="33">
        <f t="shared" si="5"/>
        <v>544</v>
      </c>
      <c r="K9" s="32">
        <f t="shared" si="5"/>
        <v>327.95348837209298</v>
      </c>
      <c r="L9" s="32">
        <f>+SUBTOTAL(104,L12:L10032)</f>
        <v>313.51111111111101</v>
      </c>
      <c r="M9" s="32">
        <f t="shared" si="5"/>
        <v>1198.7888888888899</v>
      </c>
      <c r="N9" s="32">
        <f>+SUBTOTAL(104,N12:N10032)</f>
        <v>5.4402642276422801</v>
      </c>
      <c r="O9" s="32">
        <f>+SUBTOTAL(104,O12:O10032)</f>
        <v>0.56590684761497201</v>
      </c>
      <c r="P9" s="32">
        <f t="shared" ref="P9:U9" si="6">+SUBTOTAL(104,P12:P10032)</f>
        <v>222.43243243243199</v>
      </c>
      <c r="Q9" s="32">
        <f t="shared" si="6"/>
        <v>16.857432122108001</v>
      </c>
      <c r="R9" s="32">
        <f t="shared" si="6"/>
        <v>77.332758620689702</v>
      </c>
      <c r="S9" s="32">
        <f t="shared" si="6"/>
        <v>10.1242146471824</v>
      </c>
      <c r="T9" s="32">
        <f t="shared" si="6"/>
        <v>66.650810810810697</v>
      </c>
      <c r="U9" s="32">
        <f t="shared" si="6"/>
        <v>19.874013084152601</v>
      </c>
    </row>
    <row r="10" spans="1:21" s="27" customFormat="1" ht="12" x14ac:dyDescent="0.2">
      <c r="A10" s="48" t="s">
        <v>0</v>
      </c>
      <c r="B10" s="49" t="s">
        <v>7</v>
      </c>
      <c r="C10" s="50" t="s">
        <v>1</v>
      </c>
      <c r="D10" s="51" t="s">
        <v>2</v>
      </c>
      <c r="E10" s="28" t="s">
        <v>6</v>
      </c>
      <c r="F10" s="27" t="s">
        <v>8</v>
      </c>
      <c r="G10" s="27" t="s">
        <v>24</v>
      </c>
      <c r="H10" s="56" t="s">
        <v>23</v>
      </c>
      <c r="I10" s="29" t="s">
        <v>12</v>
      </c>
      <c r="J10" s="27" t="s">
        <v>29</v>
      </c>
      <c r="K10" s="28" t="s">
        <v>30</v>
      </c>
      <c r="L10" s="28" t="s">
        <v>31</v>
      </c>
      <c r="M10" s="28" t="s">
        <v>42</v>
      </c>
      <c r="N10" s="28" t="s">
        <v>40</v>
      </c>
      <c r="O10" s="28" t="s">
        <v>41</v>
      </c>
      <c r="P10" s="28" t="s">
        <v>19</v>
      </c>
      <c r="Q10" s="28" t="s">
        <v>21</v>
      </c>
      <c r="R10" s="28" t="s">
        <v>20</v>
      </c>
      <c r="S10" s="28" t="s">
        <v>22</v>
      </c>
      <c r="T10" s="29" t="s">
        <v>10</v>
      </c>
      <c r="U10" s="52" t="s">
        <v>13</v>
      </c>
    </row>
    <row r="11" spans="1:21" s="68" customFormat="1" ht="12" hidden="1" x14ac:dyDescent="0.2">
      <c r="A11" s="64" t="s">
        <v>0</v>
      </c>
      <c r="B11" s="65" t="s">
        <v>7</v>
      </c>
      <c r="C11" s="66" t="s">
        <v>1</v>
      </c>
      <c r="D11" s="67" t="s">
        <v>43</v>
      </c>
      <c r="E11" s="69" t="s">
        <v>48</v>
      </c>
      <c r="F11" s="64" t="s">
        <v>49</v>
      </c>
      <c r="G11" s="64" t="s">
        <v>50</v>
      </c>
      <c r="H11" s="70" t="s">
        <v>51</v>
      </c>
      <c r="I11" s="69" t="s">
        <v>52</v>
      </c>
      <c r="J11" s="64" t="s">
        <v>53</v>
      </c>
      <c r="K11" s="69" t="s">
        <v>54</v>
      </c>
      <c r="L11" s="69" t="s">
        <v>44</v>
      </c>
      <c r="M11" s="69" t="s">
        <v>45</v>
      </c>
      <c r="N11" s="69" t="s">
        <v>46</v>
      </c>
      <c r="O11" s="69" t="s">
        <v>55</v>
      </c>
      <c r="P11" s="69" t="s">
        <v>56</v>
      </c>
      <c r="Q11" s="69" t="s">
        <v>57</v>
      </c>
      <c r="R11" s="69" t="s">
        <v>58</v>
      </c>
      <c r="S11" s="69" t="s">
        <v>59</v>
      </c>
      <c r="T11" s="69" t="s">
        <v>60</v>
      </c>
      <c r="U11" s="69" t="s">
        <v>61</v>
      </c>
    </row>
    <row r="12" spans="1:21" x14ac:dyDescent="0.2">
      <c r="A12" s="71" t="s">
        <v>64</v>
      </c>
      <c r="B12" s="72" t="s">
        <v>65</v>
      </c>
      <c r="C12" s="73" t="s">
        <v>66</v>
      </c>
      <c r="D12" s="74">
        <v>42913</v>
      </c>
      <c r="E12" s="75">
        <v>2.2604120443740099</v>
      </c>
      <c r="F12" s="71">
        <v>631</v>
      </c>
      <c r="G12" s="76">
        <v>5928.37876386688</v>
      </c>
      <c r="H12" s="70">
        <v>184.46434231378799</v>
      </c>
      <c r="I12" s="75">
        <v>15.031302667735501</v>
      </c>
      <c r="J12" s="71"/>
      <c r="K12" s="75"/>
      <c r="L12" s="75"/>
      <c r="M12" s="75">
        <v>774.83333333333303</v>
      </c>
      <c r="N12" s="75">
        <v>4.0814152542372897</v>
      </c>
      <c r="O12" s="75">
        <v>0.116987142737931</v>
      </c>
      <c r="P12" s="76">
        <v>111.40095087163201</v>
      </c>
      <c r="Q12" s="75">
        <v>1.7748976773246401</v>
      </c>
      <c r="R12" s="75">
        <v>41.168959731543602</v>
      </c>
      <c r="S12" s="75">
        <v>1.26127177290425</v>
      </c>
      <c r="T12" s="75"/>
      <c r="U12" s="75"/>
    </row>
    <row r="13" spans="1:21" x14ac:dyDescent="0.2">
      <c r="A13" s="71" t="s">
        <v>64</v>
      </c>
      <c r="B13" s="72" t="s">
        <v>67</v>
      </c>
      <c r="C13" s="73" t="s">
        <v>68</v>
      </c>
      <c r="D13" s="74">
        <v>43139</v>
      </c>
      <c r="E13" s="75">
        <v>2.41939516129032</v>
      </c>
      <c r="F13" s="71">
        <v>248</v>
      </c>
      <c r="G13" s="76">
        <v>5763.1693548387102</v>
      </c>
      <c r="H13" s="70">
        <v>171.95685483871</v>
      </c>
      <c r="I13" s="75">
        <v>20.367351334856</v>
      </c>
      <c r="J13" s="71"/>
      <c r="K13" s="75"/>
      <c r="L13" s="75"/>
      <c r="M13" s="75"/>
      <c r="N13" s="75"/>
      <c r="O13" s="75"/>
      <c r="P13" s="76">
        <v>141.91129032258101</v>
      </c>
      <c r="Q13" s="75">
        <v>3.4953327348115901</v>
      </c>
      <c r="R13" s="75">
        <v>43.141224489795903</v>
      </c>
      <c r="S13" s="75">
        <v>1.7614465945915301</v>
      </c>
      <c r="T13" s="75"/>
      <c r="U13" s="75"/>
    </row>
    <row r="14" spans="1:21" x14ac:dyDescent="0.2">
      <c r="A14" s="71" t="s">
        <v>64</v>
      </c>
      <c r="B14" s="77" t="s">
        <v>69</v>
      </c>
      <c r="C14" s="73" t="s">
        <v>70</v>
      </c>
      <c r="D14" s="74">
        <v>42981</v>
      </c>
      <c r="E14" s="75">
        <v>1.80094488188976</v>
      </c>
      <c r="F14" s="71">
        <v>127</v>
      </c>
      <c r="G14" s="76">
        <v>6924.3464566929097</v>
      </c>
      <c r="H14" s="70">
        <v>167.30944881889801</v>
      </c>
      <c r="I14" s="75">
        <v>27.346803667567599</v>
      </c>
      <c r="J14" s="71"/>
      <c r="K14" s="75"/>
      <c r="L14" s="75"/>
      <c r="M14" s="75">
        <v>922.2</v>
      </c>
      <c r="N14" s="75">
        <v>3.8464009009009001</v>
      </c>
      <c r="O14" s="75">
        <v>0.295053879080931</v>
      </c>
      <c r="P14" s="76">
        <v>124.354330708661</v>
      </c>
      <c r="Q14" s="75">
        <v>4.7150463398712699</v>
      </c>
      <c r="R14" s="75">
        <v>43.232786885245901</v>
      </c>
      <c r="S14" s="75">
        <v>2.0914362850645101</v>
      </c>
      <c r="T14" s="75"/>
      <c r="U14" s="75"/>
    </row>
    <row r="15" spans="1:21" x14ac:dyDescent="0.2">
      <c r="A15" s="71" t="s">
        <v>64</v>
      </c>
      <c r="B15" s="77" t="s">
        <v>71</v>
      </c>
      <c r="C15" s="73" t="s">
        <v>72</v>
      </c>
      <c r="D15" s="74">
        <v>42843</v>
      </c>
      <c r="E15" s="75">
        <v>2.4525523012552299</v>
      </c>
      <c r="F15" s="71">
        <v>478</v>
      </c>
      <c r="G15" s="76">
        <v>6666.5690376569</v>
      </c>
      <c r="H15" s="70">
        <v>160.76129707113</v>
      </c>
      <c r="I15" s="75">
        <v>15.485294173797501</v>
      </c>
      <c r="J15" s="71"/>
      <c r="K15" s="75"/>
      <c r="L15" s="75"/>
      <c r="M15" s="75"/>
      <c r="N15" s="75"/>
      <c r="O15" s="75"/>
      <c r="P15" s="76">
        <v>105.62133891213399</v>
      </c>
      <c r="Q15" s="75">
        <v>1.9148272595840099</v>
      </c>
      <c r="R15" s="75">
        <v>50.631494252873502</v>
      </c>
      <c r="S15" s="75">
        <v>1.89429034760162</v>
      </c>
      <c r="T15" s="75"/>
      <c r="U15" s="75"/>
    </row>
    <row r="16" spans="1:21" x14ac:dyDescent="0.2">
      <c r="A16" s="71" t="s">
        <v>64</v>
      </c>
      <c r="B16" s="77" t="s">
        <v>73</v>
      </c>
      <c r="C16" s="73" t="s">
        <v>74</v>
      </c>
      <c r="D16" s="74">
        <v>43102</v>
      </c>
      <c r="E16" s="75">
        <v>2.50402843601896</v>
      </c>
      <c r="F16" s="71">
        <v>422</v>
      </c>
      <c r="G16" s="76">
        <v>7115.5663507109002</v>
      </c>
      <c r="H16" s="70">
        <v>156.27796208530799</v>
      </c>
      <c r="I16" s="75">
        <v>15.4864909087106</v>
      </c>
      <c r="J16" s="71">
        <v>347</v>
      </c>
      <c r="K16" s="75">
        <v>277.79827089337198</v>
      </c>
      <c r="L16" s="75">
        <v>254.98</v>
      </c>
      <c r="M16" s="75">
        <v>916.74571428571403</v>
      </c>
      <c r="N16" s="75">
        <v>2.73882113718695</v>
      </c>
      <c r="O16" s="75">
        <v>5.6806468895989899E-2</v>
      </c>
      <c r="P16" s="76">
        <v>115.943127962085</v>
      </c>
      <c r="Q16" s="75">
        <v>1.73747037900958</v>
      </c>
      <c r="R16" s="75">
        <v>48.657692307692301</v>
      </c>
      <c r="S16" s="75">
        <v>1.6529872446415601</v>
      </c>
      <c r="T16" s="75">
        <v>-3.0817535545023702</v>
      </c>
      <c r="U16" s="75">
        <v>5.0977911033584196</v>
      </c>
    </row>
    <row r="17" spans="1:21" x14ac:dyDescent="0.2">
      <c r="A17" s="71" t="s">
        <v>64</v>
      </c>
      <c r="B17" s="72" t="s">
        <v>67</v>
      </c>
      <c r="C17" s="73" t="s">
        <v>75</v>
      </c>
      <c r="D17" s="74">
        <v>43074</v>
      </c>
      <c r="E17" s="75">
        <v>2.02915</v>
      </c>
      <c r="F17" s="71">
        <v>200</v>
      </c>
      <c r="G17" s="76">
        <v>5204.085</v>
      </c>
      <c r="H17" s="70">
        <v>153.68450000000001</v>
      </c>
      <c r="I17" s="75">
        <v>20.072593319288899</v>
      </c>
      <c r="J17" s="71"/>
      <c r="K17" s="75"/>
      <c r="L17" s="75"/>
      <c r="M17" s="75"/>
      <c r="N17" s="75"/>
      <c r="O17" s="75"/>
      <c r="P17" s="76">
        <v>119.93</v>
      </c>
      <c r="Q17" s="75">
        <v>4.1184931015039599</v>
      </c>
      <c r="R17" s="75">
        <v>33.011000000000003</v>
      </c>
      <c r="S17" s="75">
        <v>1.97281114505935</v>
      </c>
      <c r="T17" s="75"/>
      <c r="U17" s="75"/>
    </row>
    <row r="18" spans="1:21" x14ac:dyDescent="0.2">
      <c r="A18" s="71" t="s">
        <v>64</v>
      </c>
      <c r="B18" s="72" t="s">
        <v>67</v>
      </c>
      <c r="C18" s="73" t="s">
        <v>76</v>
      </c>
      <c r="D18" s="74">
        <v>42930</v>
      </c>
      <c r="E18" s="75">
        <v>0.190612244897959</v>
      </c>
      <c r="F18" s="71">
        <v>49</v>
      </c>
      <c r="G18" s="76">
        <v>4931.1836734693898</v>
      </c>
      <c r="H18" s="70">
        <v>132.25102040816299</v>
      </c>
      <c r="I18" s="75">
        <v>27.187970204308201</v>
      </c>
      <c r="J18" s="71"/>
      <c r="K18" s="75"/>
      <c r="L18" s="75"/>
      <c r="M18" s="75"/>
      <c r="N18" s="75">
        <v>4.6973563218390799</v>
      </c>
      <c r="O18" s="75">
        <v>0.13786829041439599</v>
      </c>
      <c r="P18" s="76">
        <v>152.83673469387799</v>
      </c>
      <c r="Q18" s="75">
        <v>7.7691691250426897</v>
      </c>
      <c r="R18" s="75">
        <v>41.783673469387701</v>
      </c>
      <c r="S18" s="75">
        <v>4.8902663865184302</v>
      </c>
      <c r="T18" s="75"/>
      <c r="U18" s="75"/>
    </row>
    <row r="19" spans="1:21" x14ac:dyDescent="0.2">
      <c r="A19" s="71" t="s">
        <v>64</v>
      </c>
      <c r="B19" s="77" t="s">
        <v>67</v>
      </c>
      <c r="C19" s="73" t="s">
        <v>77</v>
      </c>
      <c r="D19" s="74">
        <v>42917</v>
      </c>
      <c r="E19" s="75">
        <v>1.67305084745763</v>
      </c>
      <c r="F19" s="71">
        <v>118</v>
      </c>
      <c r="G19" s="76">
        <v>5121.6101694915296</v>
      </c>
      <c r="H19" s="70">
        <v>118.991525423729</v>
      </c>
      <c r="I19" s="75">
        <v>23.2897297176984</v>
      </c>
      <c r="J19" s="71"/>
      <c r="K19" s="75"/>
      <c r="L19" s="75"/>
      <c r="M19" s="75"/>
      <c r="N19" s="75"/>
      <c r="O19" s="75"/>
      <c r="P19" s="76">
        <v>124.940677966102</v>
      </c>
      <c r="Q19" s="75">
        <v>4.7531304044374698</v>
      </c>
      <c r="R19" s="75">
        <v>32.6566371681416</v>
      </c>
      <c r="S19" s="75">
        <v>2.0590292795695899</v>
      </c>
      <c r="T19" s="75"/>
      <c r="U19" s="75"/>
    </row>
    <row r="20" spans="1:21" x14ac:dyDescent="0.2">
      <c r="A20" s="71" t="s">
        <v>64</v>
      </c>
      <c r="B20" s="77" t="s">
        <v>67</v>
      </c>
      <c r="C20" s="73" t="s">
        <v>78</v>
      </c>
      <c r="D20" s="74">
        <v>43144</v>
      </c>
      <c r="E20" s="75">
        <v>1.40894409937888</v>
      </c>
      <c r="F20" s="71">
        <v>322</v>
      </c>
      <c r="G20" s="76">
        <v>6161.0310559006202</v>
      </c>
      <c r="H20" s="70">
        <v>118.386335403727</v>
      </c>
      <c r="I20" s="75">
        <v>15.2084146651311</v>
      </c>
      <c r="J20" s="71"/>
      <c r="K20" s="75"/>
      <c r="L20" s="75"/>
      <c r="M20" s="75"/>
      <c r="N20" s="75"/>
      <c r="O20" s="75"/>
      <c r="P20" s="76">
        <v>102.42236024844701</v>
      </c>
      <c r="Q20" s="75">
        <v>1.9903857434318299</v>
      </c>
      <c r="R20" s="75">
        <v>43.9572347266881</v>
      </c>
      <c r="S20" s="75">
        <v>1.4748525818464999</v>
      </c>
      <c r="T20" s="75"/>
      <c r="U20" s="75"/>
    </row>
    <row r="21" spans="1:21" x14ac:dyDescent="0.2">
      <c r="A21" s="71" t="s">
        <v>64</v>
      </c>
      <c r="B21" s="77" t="s">
        <v>73</v>
      </c>
      <c r="C21" s="73" t="s">
        <v>79</v>
      </c>
      <c r="D21" s="74">
        <v>43149</v>
      </c>
      <c r="E21" s="75">
        <v>1.4283783783783801</v>
      </c>
      <c r="F21" s="71">
        <v>37</v>
      </c>
      <c r="G21" s="76">
        <v>5128.6216216216199</v>
      </c>
      <c r="H21" s="70">
        <v>117.61891891891899</v>
      </c>
      <c r="I21" s="75">
        <v>40.213558072127697</v>
      </c>
      <c r="J21" s="71">
        <v>34</v>
      </c>
      <c r="K21" s="75">
        <v>233.941176470588</v>
      </c>
      <c r="L21" s="75">
        <v>193.441176470588</v>
      </c>
      <c r="M21" s="75">
        <v>708.44117647058795</v>
      </c>
      <c r="N21" s="75">
        <v>2.8096191832763</v>
      </c>
      <c r="O21" s="75">
        <v>0.154624788943407</v>
      </c>
      <c r="P21" s="76">
        <v>125.56756756756801</v>
      </c>
      <c r="Q21" s="75">
        <v>9.5245486947492406</v>
      </c>
      <c r="R21" s="75">
        <v>43.1216216216216</v>
      </c>
      <c r="S21" s="75">
        <v>4.7018958784599798</v>
      </c>
      <c r="T21" s="75">
        <v>46.364864864864899</v>
      </c>
      <c r="U21" s="75">
        <v>15.157115206549999</v>
      </c>
    </row>
    <row r="22" spans="1:21" x14ac:dyDescent="0.2">
      <c r="A22" s="71" t="s">
        <v>64</v>
      </c>
      <c r="B22" s="77" t="s">
        <v>65</v>
      </c>
      <c r="C22" s="73" t="s">
        <v>80</v>
      </c>
      <c r="D22" s="74">
        <v>43143</v>
      </c>
      <c r="E22" s="75">
        <v>2.3485142857142902</v>
      </c>
      <c r="F22" s="71">
        <v>350</v>
      </c>
      <c r="G22" s="76">
        <v>6649.8285714285703</v>
      </c>
      <c r="H22" s="70">
        <v>115.439714285714</v>
      </c>
      <c r="I22" s="75">
        <v>15.8381996339895</v>
      </c>
      <c r="J22" s="71">
        <v>28</v>
      </c>
      <c r="K22" s="75">
        <v>271.42857142857099</v>
      </c>
      <c r="L22" s="75">
        <v>213.758620689655</v>
      </c>
      <c r="M22" s="75">
        <v>812.68965517241395</v>
      </c>
      <c r="N22" s="75"/>
      <c r="O22" s="75"/>
      <c r="P22" s="76">
        <v>111.771428571429</v>
      </c>
      <c r="Q22" s="75">
        <v>2.4218471353826199</v>
      </c>
      <c r="R22" s="75">
        <v>53.5696594427245</v>
      </c>
      <c r="S22" s="75">
        <v>1.6905863632554501</v>
      </c>
      <c r="T22" s="75"/>
      <c r="U22" s="75"/>
    </row>
    <row r="23" spans="1:21" x14ac:dyDescent="0.2">
      <c r="A23" s="71" t="s">
        <v>64</v>
      </c>
      <c r="B23" s="77" t="s">
        <v>67</v>
      </c>
      <c r="C23" s="73" t="s">
        <v>81</v>
      </c>
      <c r="D23" s="74">
        <v>43149</v>
      </c>
      <c r="E23" s="75">
        <v>0.52142857142857102</v>
      </c>
      <c r="F23" s="71">
        <v>105</v>
      </c>
      <c r="G23" s="76">
        <v>3367.1619047619001</v>
      </c>
      <c r="H23" s="70">
        <v>111.499047619048</v>
      </c>
      <c r="I23" s="75">
        <v>28.818755450959301</v>
      </c>
      <c r="J23" s="71"/>
      <c r="K23" s="75"/>
      <c r="L23" s="75"/>
      <c r="M23" s="75"/>
      <c r="N23" s="75"/>
      <c r="O23" s="75"/>
      <c r="P23" s="76">
        <v>124.25714285714299</v>
      </c>
      <c r="Q23" s="75">
        <v>5.9432454437809898</v>
      </c>
      <c r="R23" s="75">
        <v>34.570476190476199</v>
      </c>
      <c r="S23" s="75">
        <v>2.48843843962092</v>
      </c>
      <c r="T23" s="75"/>
      <c r="U23" s="75"/>
    </row>
    <row r="24" spans="1:21" x14ac:dyDescent="0.2">
      <c r="A24" s="71" t="s">
        <v>64</v>
      </c>
      <c r="B24" s="77" t="s">
        <v>73</v>
      </c>
      <c r="C24" s="73" t="s">
        <v>82</v>
      </c>
      <c r="D24" s="74">
        <v>43087</v>
      </c>
      <c r="E24" s="75">
        <v>1.8205</v>
      </c>
      <c r="F24" s="71">
        <v>100</v>
      </c>
      <c r="G24" s="76">
        <v>5464.31</v>
      </c>
      <c r="H24" s="70">
        <v>106.69499999999999</v>
      </c>
      <c r="I24" s="75">
        <v>25.029174789764198</v>
      </c>
      <c r="J24" s="71">
        <v>66</v>
      </c>
      <c r="K24" s="75">
        <v>192.333333333333</v>
      </c>
      <c r="L24" s="75">
        <v>201.78313253012001</v>
      </c>
      <c r="M24" s="75">
        <v>675.56097560975604</v>
      </c>
      <c r="N24" s="75">
        <v>2.59253585397621</v>
      </c>
      <c r="O24" s="75">
        <v>0.15840822292567699</v>
      </c>
      <c r="P24" s="76">
        <v>116.14</v>
      </c>
      <c r="Q24" s="75">
        <v>4.7161664795282903</v>
      </c>
      <c r="R24" s="75">
        <v>41.852127659574499</v>
      </c>
      <c r="S24" s="75">
        <v>2.9144049061196</v>
      </c>
      <c r="T24" s="75">
        <v>1.1819999999999999</v>
      </c>
      <c r="U24" s="75">
        <v>10.326848735605701</v>
      </c>
    </row>
    <row r="25" spans="1:21" x14ac:dyDescent="0.2">
      <c r="A25" s="71" t="s">
        <v>64</v>
      </c>
      <c r="B25" s="77" t="s">
        <v>65</v>
      </c>
      <c r="C25" s="73" t="s">
        <v>83</v>
      </c>
      <c r="D25" s="74">
        <v>43143</v>
      </c>
      <c r="E25" s="75">
        <v>1.88757372654155</v>
      </c>
      <c r="F25" s="71">
        <v>746</v>
      </c>
      <c r="G25" s="76">
        <v>6402.7788203753398</v>
      </c>
      <c r="H25" s="70">
        <v>105.052144772118</v>
      </c>
      <c r="I25" s="75">
        <v>11.5224738960267</v>
      </c>
      <c r="J25" s="71">
        <v>93</v>
      </c>
      <c r="K25" s="75">
        <v>259.63440860215098</v>
      </c>
      <c r="L25" s="75">
        <v>200.118279569892</v>
      </c>
      <c r="M25" s="75">
        <v>769.83870967741905</v>
      </c>
      <c r="N25" s="75"/>
      <c r="O25" s="75"/>
      <c r="P25" s="76">
        <v>110.43565683646101</v>
      </c>
      <c r="Q25" s="75">
        <v>1.62258284520887</v>
      </c>
      <c r="R25" s="75">
        <v>50.050647482014398</v>
      </c>
      <c r="S25" s="75">
        <v>1.1442606534138799</v>
      </c>
      <c r="T25" s="75"/>
      <c r="U25" s="75"/>
    </row>
    <row r="26" spans="1:21" x14ac:dyDescent="0.2">
      <c r="A26" s="71" t="s">
        <v>64</v>
      </c>
      <c r="B26" s="77" t="s">
        <v>65</v>
      </c>
      <c r="C26" s="73" t="s">
        <v>84</v>
      </c>
      <c r="D26" s="74">
        <v>43140</v>
      </c>
      <c r="E26" s="75">
        <v>1.1174358974359</v>
      </c>
      <c r="F26" s="71">
        <v>39</v>
      </c>
      <c r="G26" s="76">
        <v>5985.2051282051298</v>
      </c>
      <c r="H26" s="70">
        <v>99.5461538461538</v>
      </c>
      <c r="I26" s="75">
        <v>30.1118423191994</v>
      </c>
      <c r="J26" s="71"/>
      <c r="K26" s="75"/>
      <c r="L26" s="75"/>
      <c r="M26" s="75"/>
      <c r="N26" s="75"/>
      <c r="O26" s="75"/>
      <c r="P26" s="76">
        <v>118.897435897436</v>
      </c>
      <c r="Q26" s="75">
        <v>7.5674024687391697</v>
      </c>
      <c r="R26" s="75">
        <v>59.1971428571429</v>
      </c>
      <c r="S26" s="75">
        <v>6.2531531349913303</v>
      </c>
      <c r="T26" s="75"/>
      <c r="U26" s="75"/>
    </row>
    <row r="27" spans="1:21" x14ac:dyDescent="0.2">
      <c r="A27" s="71" t="s">
        <v>64</v>
      </c>
      <c r="B27" s="77" t="s">
        <v>73</v>
      </c>
      <c r="C27" s="73" t="s">
        <v>85</v>
      </c>
      <c r="D27" s="74">
        <v>42762</v>
      </c>
      <c r="E27" s="75">
        <v>1.23338709677419</v>
      </c>
      <c r="F27" s="71">
        <v>62</v>
      </c>
      <c r="G27" s="76">
        <v>5812.5322580645197</v>
      </c>
      <c r="H27" s="70">
        <v>92.508064516129096</v>
      </c>
      <c r="I27" s="75">
        <v>31.2451830913399</v>
      </c>
      <c r="J27" s="71"/>
      <c r="K27" s="75"/>
      <c r="L27" s="75"/>
      <c r="M27" s="75"/>
      <c r="N27" s="75"/>
      <c r="O27" s="75"/>
      <c r="P27" s="76">
        <v>123.88709677419401</v>
      </c>
      <c r="Q27" s="75">
        <v>6.6018083527584999</v>
      </c>
      <c r="R27" s="75">
        <v>23.9145161290323</v>
      </c>
      <c r="S27" s="75">
        <v>2.2748432768632099</v>
      </c>
      <c r="T27" s="75"/>
      <c r="U27" s="75"/>
    </row>
    <row r="28" spans="1:21" x14ac:dyDescent="0.2">
      <c r="A28" s="71" t="s">
        <v>64</v>
      </c>
      <c r="B28" s="77" t="s">
        <v>67</v>
      </c>
      <c r="C28" s="73" t="s">
        <v>86</v>
      </c>
      <c r="D28" s="74">
        <v>43004</v>
      </c>
      <c r="E28" s="75">
        <v>2.5080487804877998</v>
      </c>
      <c r="F28" s="71">
        <v>41</v>
      </c>
      <c r="G28" s="76">
        <v>5993.2926829268299</v>
      </c>
      <c r="H28" s="70">
        <v>90.656097560975695</v>
      </c>
      <c r="I28" s="75">
        <v>33.675652355529699</v>
      </c>
      <c r="J28" s="71"/>
      <c r="K28" s="75"/>
      <c r="L28" s="75"/>
      <c r="M28" s="75"/>
      <c r="N28" s="75"/>
      <c r="O28" s="75"/>
      <c r="P28" s="76">
        <v>99.195121951219505</v>
      </c>
      <c r="Q28" s="75">
        <v>5.9173390847694698</v>
      </c>
      <c r="R28" s="75">
        <v>37.621951219512198</v>
      </c>
      <c r="S28" s="75">
        <v>4.8442101626519598</v>
      </c>
      <c r="T28" s="75"/>
      <c r="U28" s="75"/>
    </row>
    <row r="29" spans="1:21" x14ac:dyDescent="0.2">
      <c r="A29" s="71" t="s">
        <v>64</v>
      </c>
      <c r="B29" s="77" t="s">
        <v>69</v>
      </c>
      <c r="C29" s="73" t="s">
        <v>87</v>
      </c>
      <c r="D29" s="74">
        <v>42631</v>
      </c>
      <c r="E29" s="75">
        <v>2.92682926829268E-2</v>
      </c>
      <c r="F29" s="71">
        <v>41</v>
      </c>
      <c r="G29" s="76">
        <v>5026.0975609756097</v>
      </c>
      <c r="H29" s="70">
        <v>86.473170731707299</v>
      </c>
      <c r="I29" s="75">
        <v>40.501017606064003</v>
      </c>
      <c r="J29" s="71"/>
      <c r="K29" s="75"/>
      <c r="L29" s="75"/>
      <c r="M29" s="75"/>
      <c r="N29" s="75"/>
      <c r="O29" s="75"/>
      <c r="P29" s="76">
        <v>188.97560975609801</v>
      </c>
      <c r="Q29" s="75">
        <v>9.4820425789680698</v>
      </c>
      <c r="R29" s="75">
        <v>29.643902439024401</v>
      </c>
      <c r="S29" s="75">
        <v>3.0793748351527199</v>
      </c>
      <c r="T29" s="75"/>
      <c r="U29" s="75"/>
    </row>
    <row r="30" spans="1:21" x14ac:dyDescent="0.2">
      <c r="A30" s="71" t="s">
        <v>64</v>
      </c>
      <c r="B30" s="77" t="s">
        <v>67</v>
      </c>
      <c r="C30" s="73" t="s">
        <v>88</v>
      </c>
      <c r="D30" s="74">
        <v>42853</v>
      </c>
      <c r="E30" s="75">
        <v>2.2999999999999998</v>
      </c>
      <c r="F30" s="71">
        <v>83</v>
      </c>
      <c r="G30" s="76">
        <v>4957.8192771084296</v>
      </c>
      <c r="H30" s="70">
        <v>80.284337349397603</v>
      </c>
      <c r="I30" s="75">
        <v>28.854835715570701</v>
      </c>
      <c r="J30" s="71"/>
      <c r="K30" s="75"/>
      <c r="L30" s="75"/>
      <c r="M30" s="75">
        <v>743.23076923076906</v>
      </c>
      <c r="N30" s="75"/>
      <c r="O30" s="75"/>
      <c r="P30" s="76">
        <v>116.048192771084</v>
      </c>
      <c r="Q30" s="75">
        <v>5.7031551040793698</v>
      </c>
      <c r="R30" s="75">
        <v>24.162820512820499</v>
      </c>
      <c r="S30" s="75">
        <v>2.1816295566370001</v>
      </c>
      <c r="T30" s="75"/>
      <c r="U30" s="75"/>
    </row>
    <row r="31" spans="1:21" x14ac:dyDescent="0.2">
      <c r="A31" s="71" t="s">
        <v>64</v>
      </c>
      <c r="B31" s="77" t="s">
        <v>89</v>
      </c>
      <c r="C31" s="73" t="s">
        <v>90</v>
      </c>
      <c r="D31" s="74">
        <v>43141</v>
      </c>
      <c r="E31" s="75">
        <v>1.7169696969696999</v>
      </c>
      <c r="F31" s="71">
        <v>561</v>
      </c>
      <c r="G31" s="76">
        <v>7485.6577540107</v>
      </c>
      <c r="H31" s="70">
        <v>68.213725490196097</v>
      </c>
      <c r="I31" s="75">
        <v>12.424237312283299</v>
      </c>
      <c r="J31" s="71">
        <v>544</v>
      </c>
      <c r="K31" s="75">
        <v>318.15625</v>
      </c>
      <c r="L31" s="75">
        <v>262.84277879341897</v>
      </c>
      <c r="M31" s="75">
        <v>995.20475319926902</v>
      </c>
      <c r="N31" s="75">
        <v>3.5325305515150802</v>
      </c>
      <c r="O31" s="78">
        <v>6.6015511212911104E-2</v>
      </c>
      <c r="P31" s="76">
        <v>136.76470588235301</v>
      </c>
      <c r="Q31" s="75">
        <v>2.25473283541081</v>
      </c>
      <c r="R31" s="75">
        <v>42.290485074626801</v>
      </c>
      <c r="S31" s="75">
        <v>1.5235634009976999</v>
      </c>
      <c r="T31" s="75">
        <v>-8.3957219251342002E-2</v>
      </c>
      <c r="U31" s="75">
        <v>5.10615701820584</v>
      </c>
    </row>
    <row r="32" spans="1:21" x14ac:dyDescent="0.2">
      <c r="A32" s="71" t="s">
        <v>64</v>
      </c>
      <c r="B32" s="72" t="s">
        <v>71</v>
      </c>
      <c r="C32" s="73" t="s">
        <v>91</v>
      </c>
      <c r="D32" s="74">
        <v>42649</v>
      </c>
      <c r="E32" s="75">
        <v>3.32985590778098</v>
      </c>
      <c r="F32" s="71">
        <v>347</v>
      </c>
      <c r="G32" s="76">
        <v>6281.2103746397697</v>
      </c>
      <c r="H32" s="70">
        <v>58.888760806916601</v>
      </c>
      <c r="I32" s="75">
        <v>16.055864597635399</v>
      </c>
      <c r="J32" s="71">
        <v>134</v>
      </c>
      <c r="K32" s="75">
        <v>259.41791044776102</v>
      </c>
      <c r="L32" s="75">
        <v>229.12686567164201</v>
      </c>
      <c r="M32" s="75">
        <v>850.14179104477603</v>
      </c>
      <c r="N32" s="75">
        <v>2.5223574671814402</v>
      </c>
      <c r="O32" s="78">
        <v>7.8514264852267701E-2</v>
      </c>
      <c r="P32" s="76">
        <v>104.19884726224799</v>
      </c>
      <c r="Q32" s="75">
        <v>2.1269908046466299</v>
      </c>
      <c r="R32" s="75">
        <v>41.571517027863699</v>
      </c>
      <c r="S32" s="75">
        <v>1.8679666087886799</v>
      </c>
      <c r="T32" s="75">
        <v>0.79798270893372203</v>
      </c>
      <c r="U32" s="75">
        <v>5.5439136897216299</v>
      </c>
    </row>
    <row r="33" spans="1:21" x14ac:dyDescent="0.2">
      <c r="A33" s="71" t="s">
        <v>64</v>
      </c>
      <c r="B33" s="77" t="s">
        <v>65</v>
      </c>
      <c r="C33" s="73" t="s">
        <v>92</v>
      </c>
      <c r="D33" s="74">
        <v>43135</v>
      </c>
      <c r="E33" s="75">
        <v>0.78218750000000004</v>
      </c>
      <c r="F33" s="71">
        <v>32</v>
      </c>
      <c r="G33" s="76">
        <v>6934.65625</v>
      </c>
      <c r="H33" s="70">
        <v>58.393749999999997</v>
      </c>
      <c r="I33" s="75">
        <v>41.7074333751181</v>
      </c>
      <c r="J33" s="71"/>
      <c r="K33" s="75"/>
      <c r="L33" s="75"/>
      <c r="M33" s="75">
        <v>791.33333333333303</v>
      </c>
      <c r="N33" s="75"/>
      <c r="O33" s="75"/>
      <c r="P33" s="76">
        <v>132.09375</v>
      </c>
      <c r="Q33" s="75">
        <v>8.1681372712421307</v>
      </c>
      <c r="R33" s="75">
        <v>40.007692307692302</v>
      </c>
      <c r="S33" s="75">
        <v>1.9973977153126301</v>
      </c>
      <c r="T33" s="75"/>
      <c r="U33" s="75"/>
    </row>
    <row r="34" spans="1:21" x14ac:dyDescent="0.2">
      <c r="A34" s="71" t="s">
        <v>64</v>
      </c>
      <c r="B34" s="77" t="s">
        <v>73</v>
      </c>
      <c r="C34" s="73" t="s">
        <v>93</v>
      </c>
      <c r="D34" s="74">
        <v>43111</v>
      </c>
      <c r="E34" s="75">
        <v>0.46234567901234602</v>
      </c>
      <c r="F34" s="71">
        <v>81</v>
      </c>
      <c r="G34" s="76">
        <v>4296.6913580246901</v>
      </c>
      <c r="H34" s="70">
        <v>56.753086419752997</v>
      </c>
      <c r="I34" s="75">
        <v>27.814203288746501</v>
      </c>
      <c r="J34" s="71"/>
      <c r="K34" s="75"/>
      <c r="L34" s="75"/>
      <c r="M34" s="75"/>
      <c r="N34" s="75"/>
      <c r="O34" s="75"/>
      <c r="P34" s="76">
        <v>107.234567901235</v>
      </c>
      <c r="Q34" s="75">
        <v>4.6954887597439896</v>
      </c>
      <c r="R34" s="75">
        <v>26.4294871794872</v>
      </c>
      <c r="S34" s="75">
        <v>2.4726698661529598</v>
      </c>
      <c r="T34" s="75"/>
      <c r="U34" s="75"/>
    </row>
    <row r="35" spans="1:21" x14ac:dyDescent="0.2">
      <c r="A35" s="71" t="s">
        <v>64</v>
      </c>
      <c r="B35" s="77" t="s">
        <v>73</v>
      </c>
      <c r="C35" s="73" t="s">
        <v>94</v>
      </c>
      <c r="D35" s="74">
        <v>43051</v>
      </c>
      <c r="E35" s="75">
        <v>1.2042105263157901</v>
      </c>
      <c r="F35" s="71">
        <v>76</v>
      </c>
      <c r="G35" s="76">
        <v>5536.0657894736796</v>
      </c>
      <c r="H35" s="70">
        <v>50.6947368421052</v>
      </c>
      <c r="I35" s="75">
        <v>27.517606159574701</v>
      </c>
      <c r="J35" s="71"/>
      <c r="K35" s="75"/>
      <c r="L35" s="75"/>
      <c r="M35" s="75"/>
      <c r="N35" s="75"/>
      <c r="O35" s="75"/>
      <c r="P35" s="76">
        <v>133.697368421053</v>
      </c>
      <c r="Q35" s="75">
        <v>5.5923826556587697</v>
      </c>
      <c r="R35" s="75">
        <v>35.5027397260274</v>
      </c>
      <c r="S35" s="75">
        <v>2.86719025469734</v>
      </c>
      <c r="T35" s="75"/>
      <c r="U35" s="75"/>
    </row>
    <row r="36" spans="1:21" x14ac:dyDescent="0.2">
      <c r="A36" s="71" t="s">
        <v>64</v>
      </c>
      <c r="B36" s="77" t="s">
        <v>71</v>
      </c>
      <c r="C36" s="73" t="s">
        <v>95</v>
      </c>
      <c r="D36" s="74">
        <v>43133</v>
      </c>
      <c r="E36" s="75">
        <v>0.60477477477477504</v>
      </c>
      <c r="F36" s="71">
        <v>111</v>
      </c>
      <c r="G36" s="76">
        <v>5586.5225225225204</v>
      </c>
      <c r="H36" s="70">
        <v>43.936036036036</v>
      </c>
      <c r="I36" s="75">
        <v>23.093386092842199</v>
      </c>
      <c r="J36" s="71"/>
      <c r="K36" s="75"/>
      <c r="L36" s="75"/>
      <c r="M36" s="75">
        <v>750.25</v>
      </c>
      <c r="N36" s="75">
        <v>2.98136363636364</v>
      </c>
      <c r="O36" s="75">
        <v>0.32963628607154499</v>
      </c>
      <c r="P36" s="76">
        <v>118.423423423423</v>
      </c>
      <c r="Q36" s="75">
        <v>4.5358983002917501</v>
      </c>
      <c r="R36" s="75">
        <v>41.730841121495303</v>
      </c>
      <c r="S36" s="75">
        <v>3.0288207132633298</v>
      </c>
      <c r="T36" s="75"/>
      <c r="U36" s="75"/>
    </row>
    <row r="37" spans="1:21" x14ac:dyDescent="0.2">
      <c r="A37" s="71" t="s">
        <v>64</v>
      </c>
      <c r="B37" s="77" t="s">
        <v>67</v>
      </c>
      <c r="C37" s="73" t="s">
        <v>96</v>
      </c>
      <c r="D37" s="74">
        <v>43080</v>
      </c>
      <c r="E37" s="75">
        <v>0.31348837209302299</v>
      </c>
      <c r="F37" s="71">
        <v>43</v>
      </c>
      <c r="G37" s="76">
        <v>5734.6744186046499</v>
      </c>
      <c r="H37" s="70">
        <v>39.509302325581402</v>
      </c>
      <c r="I37" s="75">
        <v>39.051696834134802</v>
      </c>
      <c r="J37" s="71"/>
      <c r="K37" s="75"/>
      <c r="L37" s="75"/>
      <c r="M37" s="75">
        <v>532</v>
      </c>
      <c r="N37" s="75"/>
      <c r="O37" s="75"/>
      <c r="P37" s="76">
        <v>115.44186046511599</v>
      </c>
      <c r="Q37" s="75">
        <v>6.7490454864740297</v>
      </c>
      <c r="R37" s="75">
        <v>47.782051282051299</v>
      </c>
      <c r="S37" s="75">
        <v>5.5779906217605797</v>
      </c>
      <c r="T37" s="75"/>
      <c r="U37" s="75"/>
    </row>
    <row r="38" spans="1:21" x14ac:dyDescent="0.2">
      <c r="A38" s="71" t="s">
        <v>64</v>
      </c>
      <c r="B38" s="72" t="s">
        <v>73</v>
      </c>
      <c r="C38" s="73" t="s">
        <v>97</v>
      </c>
      <c r="D38" s="74">
        <v>43144</v>
      </c>
      <c r="E38" s="75">
        <v>1.61827485380117</v>
      </c>
      <c r="F38" s="71">
        <v>342</v>
      </c>
      <c r="G38" s="76">
        <v>6367.9269005848</v>
      </c>
      <c r="H38" s="70">
        <v>37.651461988304199</v>
      </c>
      <c r="I38" s="75">
        <v>15.8792208639926</v>
      </c>
      <c r="J38" s="71"/>
      <c r="K38" s="75"/>
      <c r="L38" s="75"/>
      <c r="M38" s="75">
        <v>698.2</v>
      </c>
      <c r="N38" s="75">
        <v>2.79980158730159</v>
      </c>
      <c r="O38" s="75">
        <v>0.189564798739392</v>
      </c>
      <c r="P38" s="76">
        <v>117.71345029239799</v>
      </c>
      <c r="Q38" s="75">
        <v>2.4174950957232202</v>
      </c>
      <c r="R38" s="75">
        <v>38.021472392638003</v>
      </c>
      <c r="S38" s="75">
        <v>1.44166259249907</v>
      </c>
      <c r="T38" s="75"/>
      <c r="U38" s="75"/>
    </row>
    <row r="39" spans="1:21" x14ac:dyDescent="0.2">
      <c r="A39" s="71" t="s">
        <v>64</v>
      </c>
      <c r="B39" s="77" t="s">
        <v>67</v>
      </c>
      <c r="C39" s="73" t="s">
        <v>98</v>
      </c>
      <c r="D39" s="74">
        <v>42887</v>
      </c>
      <c r="E39" s="75">
        <v>0.179166666666667</v>
      </c>
      <c r="F39" s="71">
        <v>84</v>
      </c>
      <c r="G39" s="76">
        <v>4967.3690476190504</v>
      </c>
      <c r="H39" s="70">
        <v>36.2869047619048</v>
      </c>
      <c r="I39" s="75">
        <v>29.089698005693201</v>
      </c>
      <c r="J39" s="71"/>
      <c r="K39" s="75"/>
      <c r="L39" s="75"/>
      <c r="M39" s="75"/>
      <c r="N39" s="75"/>
      <c r="O39" s="75"/>
      <c r="P39" s="76">
        <v>125.05952380952399</v>
      </c>
      <c r="Q39" s="75">
        <v>3.9507274793784002</v>
      </c>
      <c r="R39" s="75">
        <v>46.460975609756098</v>
      </c>
      <c r="S39" s="75">
        <v>2.8845082254680801</v>
      </c>
      <c r="T39" s="75"/>
      <c r="U39" s="75"/>
    </row>
    <row r="40" spans="1:21" x14ac:dyDescent="0.2">
      <c r="A40" s="71" t="s">
        <v>64</v>
      </c>
      <c r="B40" s="72" t="s">
        <v>65</v>
      </c>
      <c r="C40" s="73" t="s">
        <v>99</v>
      </c>
      <c r="D40" s="74">
        <v>43078</v>
      </c>
      <c r="E40" s="75">
        <v>0.86811808118081102</v>
      </c>
      <c r="F40" s="71">
        <v>271</v>
      </c>
      <c r="G40" s="76">
        <v>6320.7601476014797</v>
      </c>
      <c r="H40" s="70">
        <v>31.016605166051601</v>
      </c>
      <c r="I40" s="75">
        <v>20.0335787732723</v>
      </c>
      <c r="J40" s="71">
        <v>136</v>
      </c>
      <c r="K40" s="75">
        <v>293.76470588235298</v>
      </c>
      <c r="L40" s="75">
        <v>249.31386861313899</v>
      </c>
      <c r="M40" s="75">
        <v>924.64963503649597</v>
      </c>
      <c r="N40" s="75">
        <v>2.8547703056574898</v>
      </c>
      <c r="O40" s="75">
        <v>9.5610076994534193E-2</v>
      </c>
      <c r="P40" s="76">
        <v>103.686346863469</v>
      </c>
      <c r="Q40" s="75">
        <v>2.17579946547766</v>
      </c>
      <c r="R40" s="75">
        <v>47.534126984126999</v>
      </c>
      <c r="S40" s="75">
        <v>2.0103723262973898</v>
      </c>
      <c r="T40" s="75">
        <v>4.0892988929889196</v>
      </c>
      <c r="U40" s="75">
        <v>7.1774865156501297</v>
      </c>
    </row>
    <row r="41" spans="1:21" x14ac:dyDescent="0.2">
      <c r="A41" s="71" t="s">
        <v>64</v>
      </c>
      <c r="B41" s="77" t="s">
        <v>89</v>
      </c>
      <c r="C41" s="73" t="s">
        <v>100</v>
      </c>
      <c r="D41" s="74">
        <v>43151</v>
      </c>
      <c r="E41" s="75">
        <v>2.8440055248618799</v>
      </c>
      <c r="F41" s="71">
        <v>362</v>
      </c>
      <c r="G41" s="76">
        <v>7336.0718232044201</v>
      </c>
      <c r="H41" s="70">
        <v>25.657458563535901</v>
      </c>
      <c r="I41" s="75">
        <v>14.955263869081</v>
      </c>
      <c r="J41" s="71">
        <v>221</v>
      </c>
      <c r="K41" s="75">
        <v>290.542986425339</v>
      </c>
      <c r="L41" s="75">
        <v>249.941176470588</v>
      </c>
      <c r="M41" s="75">
        <v>934.92760180995504</v>
      </c>
      <c r="N41" s="75">
        <v>4.2163797189657002</v>
      </c>
      <c r="O41" s="75">
        <v>7.9083360646226106E-2</v>
      </c>
      <c r="P41" s="76">
        <v>123.707182320442</v>
      </c>
      <c r="Q41" s="75">
        <v>2.2461729360035299</v>
      </c>
      <c r="R41" s="75">
        <v>48.8497058823529</v>
      </c>
      <c r="S41" s="75">
        <v>1.57840309318489</v>
      </c>
      <c r="T41" s="75">
        <v>-7.8856353591160202</v>
      </c>
      <c r="U41" s="75">
        <v>5.9147933219083901</v>
      </c>
    </row>
    <row r="42" spans="1:21" x14ac:dyDescent="0.2">
      <c r="A42" s="71" t="s">
        <v>64</v>
      </c>
      <c r="B42" s="77" t="s">
        <v>65</v>
      </c>
      <c r="C42" s="73" t="s">
        <v>101</v>
      </c>
      <c r="D42" s="74">
        <v>43129</v>
      </c>
      <c r="E42" s="75">
        <v>1.44989795918367</v>
      </c>
      <c r="F42" s="71">
        <v>392</v>
      </c>
      <c r="G42" s="76">
        <v>5952.3979591836696</v>
      </c>
      <c r="H42" s="70">
        <v>23.167091836734802</v>
      </c>
      <c r="I42" s="75">
        <v>15.6130537766466</v>
      </c>
      <c r="J42" s="71"/>
      <c r="K42" s="75"/>
      <c r="L42" s="75"/>
      <c r="M42" s="75"/>
      <c r="N42" s="75">
        <v>3.7863514787171102</v>
      </c>
      <c r="O42" s="75">
        <v>7.8693271149539099E-2</v>
      </c>
      <c r="P42" s="76">
        <v>131.150510204082</v>
      </c>
      <c r="Q42" s="75">
        <v>2.56111188056799</v>
      </c>
      <c r="R42" s="75">
        <v>39.933684210526302</v>
      </c>
      <c r="S42" s="75">
        <v>1.2842425438968601</v>
      </c>
      <c r="T42" s="75"/>
      <c r="U42" s="75"/>
    </row>
    <row r="43" spans="1:21" x14ac:dyDescent="0.2">
      <c r="A43" s="71" t="s">
        <v>64</v>
      </c>
      <c r="B43" s="77" t="s">
        <v>67</v>
      </c>
      <c r="C43" s="73" t="s">
        <v>102</v>
      </c>
      <c r="D43" s="74">
        <v>43114</v>
      </c>
      <c r="E43" s="75">
        <v>1.04994350282486</v>
      </c>
      <c r="F43" s="71">
        <v>177</v>
      </c>
      <c r="G43" s="76">
        <v>5715.7062146892704</v>
      </c>
      <c r="H43" s="70">
        <v>19.450847457627201</v>
      </c>
      <c r="I43" s="75">
        <v>17.359049900721299</v>
      </c>
      <c r="J43" s="71">
        <v>40</v>
      </c>
      <c r="K43" s="75">
        <v>224.27500000000001</v>
      </c>
      <c r="L43" s="75">
        <v>190.45</v>
      </c>
      <c r="M43" s="75">
        <v>710.25</v>
      </c>
      <c r="N43" s="75">
        <v>3.48061290322581</v>
      </c>
      <c r="O43" s="75">
        <v>0.20116725335503099</v>
      </c>
      <c r="P43" s="76">
        <v>138.028248587571</v>
      </c>
      <c r="Q43" s="75">
        <v>3.7477559573878101</v>
      </c>
      <c r="R43" s="75">
        <v>44.855029585798803</v>
      </c>
      <c r="S43" s="75">
        <v>2.2282829885257098</v>
      </c>
      <c r="T43" s="75">
        <v>-17.744171779141102</v>
      </c>
      <c r="U43" s="75">
        <v>7.37355549808224</v>
      </c>
    </row>
    <row r="44" spans="1:21" x14ac:dyDescent="0.2">
      <c r="A44" s="71" t="s">
        <v>64</v>
      </c>
      <c r="B44" s="77" t="s">
        <v>67</v>
      </c>
      <c r="C44" s="73" t="s">
        <v>103</v>
      </c>
      <c r="D44" s="74">
        <v>42900</v>
      </c>
      <c r="E44" s="75">
        <v>0.743934740882917</v>
      </c>
      <c r="F44" s="71">
        <v>521</v>
      </c>
      <c r="G44" s="76">
        <v>4811.556621881</v>
      </c>
      <c r="H44" s="70">
        <v>18.8357005758158</v>
      </c>
      <c r="I44" s="75">
        <v>11.9663049771318</v>
      </c>
      <c r="J44" s="71"/>
      <c r="K44" s="75"/>
      <c r="L44" s="75"/>
      <c r="M44" s="75">
        <v>882</v>
      </c>
      <c r="N44" s="75"/>
      <c r="O44" s="75"/>
      <c r="P44" s="76">
        <v>128.50479846449099</v>
      </c>
      <c r="Q44" s="75">
        <v>2.1915120191052502</v>
      </c>
      <c r="R44" s="75">
        <v>33.009980806142103</v>
      </c>
      <c r="S44" s="75">
        <v>1.0532113401629599</v>
      </c>
      <c r="T44" s="75"/>
      <c r="U44" s="75"/>
    </row>
    <row r="45" spans="1:21" x14ac:dyDescent="0.2">
      <c r="A45" s="71" t="s">
        <v>64</v>
      </c>
      <c r="B45" s="77" t="s">
        <v>73</v>
      </c>
      <c r="C45" s="73" t="s">
        <v>104</v>
      </c>
      <c r="D45" s="74">
        <v>42704</v>
      </c>
      <c r="E45" s="75"/>
      <c r="F45" s="71">
        <v>27</v>
      </c>
      <c r="G45" s="76">
        <v>5246.9259259259297</v>
      </c>
      <c r="H45" s="70">
        <v>18.4703703703704</v>
      </c>
      <c r="I45" s="75">
        <v>36.190830407028201</v>
      </c>
      <c r="J45" s="71"/>
      <c r="K45" s="75"/>
      <c r="L45" s="75"/>
      <c r="M45" s="75"/>
      <c r="N45" s="75"/>
      <c r="O45" s="75"/>
      <c r="P45" s="76">
        <v>109.111111111111</v>
      </c>
      <c r="Q45" s="75">
        <v>12.068103674803</v>
      </c>
      <c r="R45" s="75">
        <v>33.766666666666701</v>
      </c>
      <c r="S45" s="75">
        <v>10.1242146471824</v>
      </c>
      <c r="T45" s="75"/>
      <c r="U45" s="75"/>
    </row>
    <row r="46" spans="1:21" x14ac:dyDescent="0.2">
      <c r="A46" s="71" t="s">
        <v>64</v>
      </c>
      <c r="B46" s="77" t="s">
        <v>69</v>
      </c>
      <c r="C46" s="73" t="s">
        <v>105</v>
      </c>
      <c r="D46" s="74">
        <v>42940</v>
      </c>
      <c r="E46" s="75">
        <v>1.2933146067415699</v>
      </c>
      <c r="F46" s="71">
        <v>178</v>
      </c>
      <c r="G46" s="76">
        <v>4449.5</v>
      </c>
      <c r="H46" s="70">
        <v>18.1685393258429</v>
      </c>
      <c r="I46" s="75">
        <v>22.340076131949399</v>
      </c>
      <c r="J46" s="71"/>
      <c r="K46" s="75"/>
      <c r="L46" s="75"/>
      <c r="M46" s="75"/>
      <c r="N46" s="75"/>
      <c r="O46" s="78"/>
      <c r="P46" s="76">
        <v>127.859550561798</v>
      </c>
      <c r="Q46" s="75">
        <v>4.0930951078447499</v>
      </c>
      <c r="R46" s="75">
        <v>32.975706214689303</v>
      </c>
      <c r="S46" s="75">
        <v>1.96581781965534</v>
      </c>
      <c r="T46" s="75"/>
      <c r="U46" s="75"/>
    </row>
    <row r="47" spans="1:21" x14ac:dyDescent="0.2">
      <c r="A47" s="71" t="s">
        <v>64</v>
      </c>
      <c r="B47" s="77" t="s">
        <v>71</v>
      </c>
      <c r="C47" s="73" t="s">
        <v>106</v>
      </c>
      <c r="D47" s="74">
        <v>43151</v>
      </c>
      <c r="E47" s="75">
        <v>0.99793478260869595</v>
      </c>
      <c r="F47" s="71">
        <v>92</v>
      </c>
      <c r="G47" s="76">
        <v>5866.9130434782601</v>
      </c>
      <c r="H47" s="70">
        <v>15.3130434782608</v>
      </c>
      <c r="I47" s="75">
        <v>31.638610512300399</v>
      </c>
      <c r="J47" s="71"/>
      <c r="K47" s="75"/>
      <c r="L47" s="75"/>
      <c r="M47" s="75">
        <v>833.04545454545496</v>
      </c>
      <c r="N47" s="75">
        <v>3.5727701863353998</v>
      </c>
      <c r="O47" s="75">
        <v>0.19881660067287199</v>
      </c>
      <c r="P47" s="76">
        <v>117.47826086956501</v>
      </c>
      <c r="Q47" s="75">
        <v>5.8016357287174998</v>
      </c>
      <c r="R47" s="75">
        <v>47.868235294117603</v>
      </c>
      <c r="S47" s="75">
        <v>3.2929371033847499</v>
      </c>
      <c r="T47" s="75"/>
      <c r="U47" s="75"/>
    </row>
    <row r="48" spans="1:21" x14ac:dyDescent="0.2">
      <c r="A48" s="71" t="s">
        <v>64</v>
      </c>
      <c r="B48" s="72" t="s">
        <v>73</v>
      </c>
      <c r="C48" s="73" t="s">
        <v>107</v>
      </c>
      <c r="D48" s="74">
        <v>42742</v>
      </c>
      <c r="E48" s="75">
        <v>1.2233132530120501</v>
      </c>
      <c r="F48" s="71">
        <v>166</v>
      </c>
      <c r="G48" s="76">
        <v>4706.9698795180702</v>
      </c>
      <c r="H48" s="70">
        <v>12.548192771084301</v>
      </c>
      <c r="I48" s="75">
        <v>19.1474208891247</v>
      </c>
      <c r="J48" s="71"/>
      <c r="K48" s="75"/>
      <c r="L48" s="75"/>
      <c r="M48" s="75">
        <v>508.5</v>
      </c>
      <c r="N48" s="75"/>
      <c r="O48" s="75"/>
      <c r="P48" s="76">
        <v>105.734939759036</v>
      </c>
      <c r="Q48" s="75">
        <v>3.3627598745756599</v>
      </c>
      <c r="R48" s="75">
        <v>35.692771084337402</v>
      </c>
      <c r="S48" s="75">
        <v>2.3679126400894401</v>
      </c>
      <c r="T48" s="75"/>
      <c r="U48" s="75"/>
    </row>
    <row r="49" spans="1:21" x14ac:dyDescent="0.2">
      <c r="A49" s="71" t="s">
        <v>64</v>
      </c>
      <c r="B49" s="77" t="s">
        <v>71</v>
      </c>
      <c r="C49" s="73" t="s">
        <v>108</v>
      </c>
      <c r="D49" s="74">
        <v>43008</v>
      </c>
      <c r="E49" s="75">
        <v>0.92135593220338996</v>
      </c>
      <c r="F49" s="71">
        <v>59</v>
      </c>
      <c r="G49" s="76">
        <v>6213.6949152542402</v>
      </c>
      <c r="H49" s="70">
        <v>10.1847457627119</v>
      </c>
      <c r="I49" s="75">
        <v>38.2420560361847</v>
      </c>
      <c r="J49" s="71">
        <v>36</v>
      </c>
      <c r="K49" s="75">
        <v>270.194444444444</v>
      </c>
      <c r="L49" s="75">
        <v>217.972222222222</v>
      </c>
      <c r="M49" s="75">
        <v>834.805555555556</v>
      </c>
      <c r="N49" s="75">
        <v>3.4078258360259701</v>
      </c>
      <c r="O49" s="75">
        <v>0.216200935539757</v>
      </c>
      <c r="P49" s="76">
        <v>115.813559322034</v>
      </c>
      <c r="Q49" s="75">
        <v>5.2526175365761398</v>
      </c>
      <c r="R49" s="75">
        <v>51.524999999999999</v>
      </c>
      <c r="S49" s="75">
        <v>5.0787737939759703</v>
      </c>
      <c r="T49" s="75">
        <v>-25.9142857142857</v>
      </c>
      <c r="U49" s="75">
        <v>14.476121500319801</v>
      </c>
    </row>
    <row r="50" spans="1:21" x14ac:dyDescent="0.2">
      <c r="A50" s="71" t="s">
        <v>64</v>
      </c>
      <c r="B50" s="77" t="s">
        <v>67</v>
      </c>
      <c r="C50" s="73" t="s">
        <v>109</v>
      </c>
      <c r="D50" s="74">
        <v>43131</v>
      </c>
      <c r="E50" s="75">
        <v>0.46285714285714302</v>
      </c>
      <c r="F50" s="71">
        <v>49</v>
      </c>
      <c r="G50" s="76">
        <v>6453.1020408163304</v>
      </c>
      <c r="H50" s="70">
        <v>9.7979591836734503</v>
      </c>
      <c r="I50" s="75">
        <v>37.911598131342501</v>
      </c>
      <c r="J50" s="71"/>
      <c r="K50" s="75"/>
      <c r="L50" s="75"/>
      <c r="M50" s="75"/>
      <c r="N50" s="75"/>
      <c r="O50" s="75"/>
      <c r="P50" s="76">
        <v>104.897959183673</v>
      </c>
      <c r="Q50" s="75">
        <v>6.9012867834174303</v>
      </c>
      <c r="R50" s="75">
        <v>43.722916666666698</v>
      </c>
      <c r="S50" s="75">
        <v>5.2095871451830504</v>
      </c>
      <c r="T50" s="75"/>
      <c r="U50" s="75"/>
    </row>
    <row r="51" spans="1:21" x14ac:dyDescent="0.2">
      <c r="A51" s="71" t="s">
        <v>64</v>
      </c>
      <c r="B51" s="77" t="s">
        <v>89</v>
      </c>
      <c r="C51" s="73" t="s">
        <v>110</v>
      </c>
      <c r="D51" s="74">
        <v>42943</v>
      </c>
      <c r="E51" s="75">
        <v>2.1066988416988401</v>
      </c>
      <c r="F51" s="71">
        <v>518</v>
      </c>
      <c r="G51" s="76">
        <v>6902.0077220077201</v>
      </c>
      <c r="H51" s="70">
        <v>9.3833976833977406</v>
      </c>
      <c r="I51" s="75">
        <v>12.595362856623799</v>
      </c>
      <c r="J51" s="71">
        <v>79</v>
      </c>
      <c r="K51" s="75">
        <v>272.30379746835399</v>
      </c>
      <c r="L51" s="75">
        <v>225.397435897436</v>
      </c>
      <c r="M51" s="75">
        <v>835.58227848101296</v>
      </c>
      <c r="N51" s="75"/>
      <c r="O51" s="75"/>
      <c r="P51" s="76">
        <v>132.986486486486</v>
      </c>
      <c r="Q51" s="75">
        <v>2.2805601978065999</v>
      </c>
      <c r="R51" s="75">
        <v>44.210745614035098</v>
      </c>
      <c r="S51" s="75">
        <v>1.3307407028171301</v>
      </c>
      <c r="T51" s="75"/>
      <c r="U51" s="75"/>
    </row>
    <row r="52" spans="1:21" x14ac:dyDescent="0.2">
      <c r="A52" s="71" t="s">
        <v>64</v>
      </c>
      <c r="B52" s="77" t="s">
        <v>67</v>
      </c>
      <c r="C52" s="73" t="s">
        <v>111</v>
      </c>
      <c r="D52" s="74">
        <v>43099</v>
      </c>
      <c r="E52" s="75"/>
      <c r="F52" s="71">
        <v>34</v>
      </c>
      <c r="G52" s="76">
        <v>6858.4411764705901</v>
      </c>
      <c r="H52" s="70">
        <v>8.2735294117647307</v>
      </c>
      <c r="I52" s="75">
        <v>47.525037459643599</v>
      </c>
      <c r="J52" s="71"/>
      <c r="K52" s="75"/>
      <c r="L52" s="75"/>
      <c r="M52" s="75"/>
      <c r="N52" s="75"/>
      <c r="O52" s="75"/>
      <c r="P52" s="76">
        <v>144.941176470588</v>
      </c>
      <c r="Q52" s="75">
        <v>12.343923370016199</v>
      </c>
      <c r="R52" s="75">
        <v>55.963636363636397</v>
      </c>
      <c r="S52" s="75">
        <v>5.7703096822615203</v>
      </c>
      <c r="T52" s="75"/>
      <c r="U52" s="75"/>
    </row>
    <row r="53" spans="1:21" x14ac:dyDescent="0.2">
      <c r="A53" s="71" t="s">
        <v>64</v>
      </c>
      <c r="B53" s="77" t="s">
        <v>65</v>
      </c>
      <c r="C53" s="73" t="s">
        <v>112</v>
      </c>
      <c r="D53" s="74">
        <v>42853</v>
      </c>
      <c r="E53" s="75">
        <v>1.03764084507042</v>
      </c>
      <c r="F53" s="71">
        <v>284</v>
      </c>
      <c r="G53" s="76">
        <v>6339.1795774647899</v>
      </c>
      <c r="H53" s="70">
        <v>7.4468309859154802</v>
      </c>
      <c r="I53" s="75">
        <v>16.157878376598699</v>
      </c>
      <c r="J53" s="71">
        <v>270</v>
      </c>
      <c r="K53" s="75">
        <v>280.696296296296</v>
      </c>
      <c r="L53" s="75">
        <v>233.404411764706</v>
      </c>
      <c r="M53" s="75">
        <v>862.55514705882399</v>
      </c>
      <c r="N53" s="75">
        <v>2.7905406801738599</v>
      </c>
      <c r="O53" s="75">
        <v>8.0492630704995502E-2</v>
      </c>
      <c r="P53" s="76">
        <v>137.64788732394399</v>
      </c>
      <c r="Q53" s="75">
        <v>3.1836073024610299</v>
      </c>
      <c r="R53" s="75">
        <v>44.331851851851901</v>
      </c>
      <c r="S53" s="75">
        <v>1.93575659664651</v>
      </c>
      <c r="T53" s="75">
        <v>20.081560283687899</v>
      </c>
      <c r="U53" s="75">
        <v>6.76817694642593</v>
      </c>
    </row>
    <row r="54" spans="1:21" x14ac:dyDescent="0.2">
      <c r="A54" s="71" t="s">
        <v>64</v>
      </c>
      <c r="B54" s="77" t="s">
        <v>73</v>
      </c>
      <c r="C54" s="73" t="s">
        <v>113</v>
      </c>
      <c r="D54" s="74">
        <v>43163</v>
      </c>
      <c r="E54" s="75"/>
      <c r="F54" s="71">
        <v>95</v>
      </c>
      <c r="G54" s="76">
        <v>5156.3368421052601</v>
      </c>
      <c r="H54" s="70">
        <v>4.9926315789473401</v>
      </c>
      <c r="I54" s="75">
        <v>29.175305417954402</v>
      </c>
      <c r="J54" s="71"/>
      <c r="K54" s="75"/>
      <c r="L54" s="75"/>
      <c r="M54" s="75"/>
      <c r="N54" s="75"/>
      <c r="O54" s="75"/>
      <c r="P54" s="76">
        <v>133.82105263157899</v>
      </c>
      <c r="Q54" s="75">
        <v>5.0642673503284996</v>
      </c>
      <c r="R54" s="75">
        <v>30.991208791208798</v>
      </c>
      <c r="S54" s="75">
        <v>2.0129838914851899</v>
      </c>
      <c r="T54" s="75"/>
      <c r="U54" s="75"/>
    </row>
    <row r="55" spans="1:21" x14ac:dyDescent="0.2">
      <c r="A55" s="71" t="s">
        <v>64</v>
      </c>
      <c r="B55" s="77" t="s">
        <v>65</v>
      </c>
      <c r="C55" s="73" t="s">
        <v>114</v>
      </c>
      <c r="D55" s="74">
        <v>43038</v>
      </c>
      <c r="E55" s="75">
        <v>0.22500669344042801</v>
      </c>
      <c r="F55" s="71">
        <v>1494</v>
      </c>
      <c r="G55" s="76">
        <v>5564.5990629183398</v>
      </c>
      <c r="H55" s="70">
        <v>3.88895582329318</v>
      </c>
      <c r="I55" s="75">
        <v>7.6429593337448898</v>
      </c>
      <c r="J55" s="71"/>
      <c r="K55" s="75"/>
      <c r="L55" s="75"/>
      <c r="M55" s="75"/>
      <c r="N55" s="75"/>
      <c r="O55" s="75"/>
      <c r="P55" s="76">
        <v>130.41432396251699</v>
      </c>
      <c r="Q55" s="75">
        <v>1.37639838868557</v>
      </c>
      <c r="R55" s="75">
        <v>38.890997906489901</v>
      </c>
      <c r="S55" s="75">
        <v>0.63912009265625203</v>
      </c>
      <c r="T55" s="75"/>
      <c r="U55" s="75"/>
    </row>
    <row r="56" spans="1:21" x14ac:dyDescent="0.2">
      <c r="A56" s="71" t="s">
        <v>64</v>
      </c>
      <c r="B56" s="77" t="s">
        <v>73</v>
      </c>
      <c r="C56" s="73" t="s">
        <v>115</v>
      </c>
      <c r="D56" s="74">
        <v>43157</v>
      </c>
      <c r="E56" s="75"/>
      <c r="F56" s="71">
        <v>31</v>
      </c>
      <c r="G56" s="76">
        <v>3440.61290322581</v>
      </c>
      <c r="H56" s="70">
        <v>1.4419354838709799</v>
      </c>
      <c r="I56" s="75">
        <v>40.524724107156501</v>
      </c>
      <c r="J56" s="71"/>
      <c r="K56" s="75"/>
      <c r="L56" s="75"/>
      <c r="M56" s="75"/>
      <c r="N56" s="75"/>
      <c r="O56" s="75"/>
      <c r="P56" s="76">
        <v>120.54838709677399</v>
      </c>
      <c r="Q56" s="75">
        <v>9.07434510918538</v>
      </c>
      <c r="R56" s="75">
        <v>26.636666666666699</v>
      </c>
      <c r="S56" s="75">
        <v>2.63735971826463</v>
      </c>
      <c r="T56" s="75"/>
      <c r="U56" s="75"/>
    </row>
    <row r="57" spans="1:21" x14ac:dyDescent="0.2">
      <c r="A57" s="71" t="s">
        <v>64</v>
      </c>
      <c r="B57" s="77" t="s">
        <v>89</v>
      </c>
      <c r="C57" s="73" t="s">
        <v>116</v>
      </c>
      <c r="D57" s="74">
        <v>42987</v>
      </c>
      <c r="E57" s="75">
        <v>2.5098039215686301E-2</v>
      </c>
      <c r="F57" s="71">
        <v>51</v>
      </c>
      <c r="G57" s="76">
        <v>4893.9411764705901</v>
      </c>
      <c r="H57" s="70">
        <v>-0.66666666666666297</v>
      </c>
      <c r="I57" s="75">
        <v>34.225776167215898</v>
      </c>
      <c r="J57" s="71"/>
      <c r="K57" s="75"/>
      <c r="L57" s="75"/>
      <c r="M57" s="75">
        <v>605.79999999999995</v>
      </c>
      <c r="N57" s="75">
        <v>1.96447387955182</v>
      </c>
      <c r="O57" s="75">
        <v>0.19979763363445699</v>
      </c>
      <c r="P57" s="76">
        <v>113.82352941176499</v>
      </c>
      <c r="Q57" s="75">
        <v>6.1561833020877703</v>
      </c>
      <c r="R57" s="75">
        <v>40.036170212766002</v>
      </c>
      <c r="S57" s="75">
        <v>3.7819210932681999</v>
      </c>
      <c r="T57" s="75"/>
      <c r="U57" s="75"/>
    </row>
    <row r="58" spans="1:21" x14ac:dyDescent="0.2">
      <c r="A58" s="71" t="s">
        <v>64</v>
      </c>
      <c r="B58" s="77" t="s">
        <v>73</v>
      </c>
      <c r="C58" s="73" t="s">
        <v>117</v>
      </c>
      <c r="D58" s="74">
        <v>43138</v>
      </c>
      <c r="E58" s="75">
        <v>0.206370967741935</v>
      </c>
      <c r="F58" s="71">
        <v>124</v>
      </c>
      <c r="G58" s="76">
        <v>4097.9435483871002</v>
      </c>
      <c r="H58" s="70">
        <v>-1.7209677419354801</v>
      </c>
      <c r="I58" s="75">
        <v>26.3082280961215</v>
      </c>
      <c r="J58" s="71">
        <v>48</v>
      </c>
      <c r="K58" s="75">
        <v>150.479166666667</v>
      </c>
      <c r="L58" s="75">
        <v>117.125</v>
      </c>
      <c r="M58" s="75">
        <v>439.875</v>
      </c>
      <c r="N58" s="75">
        <v>4.7752506284238603</v>
      </c>
      <c r="O58" s="75">
        <v>0.14028594265835001</v>
      </c>
      <c r="P58" s="76">
        <v>111.01612903225799</v>
      </c>
      <c r="Q58" s="75">
        <v>4.3733898370178803</v>
      </c>
      <c r="R58" s="75">
        <v>34.716129032258102</v>
      </c>
      <c r="S58" s="75">
        <v>1.77233393232174</v>
      </c>
      <c r="T58" s="75">
        <v>7.21147540983607</v>
      </c>
      <c r="U58" s="75">
        <v>8.3509534332577893</v>
      </c>
    </row>
    <row r="59" spans="1:21" x14ac:dyDescent="0.2">
      <c r="A59" s="71" t="s">
        <v>64</v>
      </c>
      <c r="B59" s="72" t="s">
        <v>69</v>
      </c>
      <c r="C59" s="73" t="s">
        <v>118</v>
      </c>
      <c r="D59" s="74">
        <v>42911</v>
      </c>
      <c r="E59" s="75">
        <v>0.70650000000000002</v>
      </c>
      <c r="F59" s="71">
        <v>60</v>
      </c>
      <c r="G59" s="76">
        <v>5246.8333333333303</v>
      </c>
      <c r="H59" s="70">
        <v>-2.3783333333333299</v>
      </c>
      <c r="I59" s="75">
        <v>26.322136297704901</v>
      </c>
      <c r="J59" s="71"/>
      <c r="K59" s="75"/>
      <c r="L59" s="75"/>
      <c r="M59" s="75"/>
      <c r="N59" s="75"/>
      <c r="O59" s="75"/>
      <c r="P59" s="76">
        <v>118.183333333333</v>
      </c>
      <c r="Q59" s="75">
        <v>5.5937561875945496</v>
      </c>
      <c r="R59" s="75">
        <v>40.074576271186402</v>
      </c>
      <c r="S59" s="75">
        <v>3.67329646439994</v>
      </c>
      <c r="T59" s="75"/>
      <c r="U59" s="75"/>
    </row>
    <row r="60" spans="1:21" x14ac:dyDescent="0.2">
      <c r="A60" s="71" t="s">
        <v>64</v>
      </c>
      <c r="B60" s="77" t="s">
        <v>73</v>
      </c>
      <c r="C60" s="73" t="s">
        <v>119</v>
      </c>
      <c r="D60" s="74">
        <v>42995</v>
      </c>
      <c r="E60" s="75">
        <v>6.3829787234042604E-4</v>
      </c>
      <c r="F60" s="71">
        <v>47</v>
      </c>
      <c r="G60" s="76">
        <v>4345.44680851064</v>
      </c>
      <c r="H60" s="70">
        <v>-4.13829787234038</v>
      </c>
      <c r="I60" s="75">
        <v>38.133676405019401</v>
      </c>
      <c r="J60" s="71"/>
      <c r="K60" s="75"/>
      <c r="L60" s="75"/>
      <c r="M60" s="75"/>
      <c r="N60" s="75">
        <v>3.3102208333333301</v>
      </c>
      <c r="O60" s="75">
        <v>0.190261027529079</v>
      </c>
      <c r="P60" s="76">
        <v>142.872340425532</v>
      </c>
      <c r="Q60" s="75">
        <v>9.4763748802348609</v>
      </c>
      <c r="R60" s="75">
        <v>31.011904761904798</v>
      </c>
      <c r="S60" s="75">
        <v>3.48195814851048</v>
      </c>
      <c r="T60" s="75"/>
      <c r="U60" s="75"/>
    </row>
    <row r="61" spans="1:21" x14ac:dyDescent="0.2">
      <c r="A61" s="71" t="s">
        <v>64</v>
      </c>
      <c r="B61" s="72" t="s">
        <v>67</v>
      </c>
      <c r="C61" s="73" t="s">
        <v>120</v>
      </c>
      <c r="D61" s="74">
        <v>43146</v>
      </c>
      <c r="E61" s="75">
        <v>1.41073170731707</v>
      </c>
      <c r="F61" s="71">
        <v>246</v>
      </c>
      <c r="G61" s="76">
        <v>5323.5447154471503</v>
      </c>
      <c r="H61" s="70">
        <v>-6.6447154471544403</v>
      </c>
      <c r="I61" s="75">
        <v>15.6480198567646</v>
      </c>
      <c r="J61" s="71">
        <v>233</v>
      </c>
      <c r="K61" s="75">
        <v>231.412017167382</v>
      </c>
      <c r="L61" s="75">
        <v>195.586206896552</v>
      </c>
      <c r="M61" s="75">
        <v>716.14163090128795</v>
      </c>
      <c r="N61" s="75">
        <v>4.0892089717642204</v>
      </c>
      <c r="O61" s="75">
        <v>6.3729590768492397E-2</v>
      </c>
      <c r="P61" s="76">
        <v>130.081300813008</v>
      </c>
      <c r="Q61" s="75">
        <v>3.63679182155632</v>
      </c>
      <c r="R61" s="75">
        <v>33.3885964912281</v>
      </c>
      <c r="S61" s="75">
        <v>1.7247613097700401</v>
      </c>
      <c r="T61" s="75">
        <v>-28.051428571428598</v>
      </c>
      <c r="U61" s="75">
        <v>8.1912469010878102</v>
      </c>
    </row>
    <row r="62" spans="1:21" x14ac:dyDescent="0.2">
      <c r="A62" s="71" t="s">
        <v>64</v>
      </c>
      <c r="B62" s="77" t="s">
        <v>65</v>
      </c>
      <c r="C62" s="73" t="s">
        <v>121</v>
      </c>
      <c r="D62" s="74">
        <v>43120</v>
      </c>
      <c r="E62" s="75">
        <v>0.945664556962026</v>
      </c>
      <c r="F62" s="71">
        <v>316</v>
      </c>
      <c r="G62" s="76">
        <v>5348.0316455696202</v>
      </c>
      <c r="H62" s="70">
        <v>-7.6420886075948999</v>
      </c>
      <c r="I62" s="75">
        <v>12.447033157365199</v>
      </c>
      <c r="J62" s="71">
        <v>33</v>
      </c>
      <c r="K62" s="75">
        <v>227.75757575757601</v>
      </c>
      <c r="L62" s="75">
        <v>194.030303030303</v>
      </c>
      <c r="M62" s="75">
        <v>704.15151515151501</v>
      </c>
      <c r="N62" s="75">
        <v>4.6421923076923104</v>
      </c>
      <c r="O62" s="75">
        <v>0.26955060046866502</v>
      </c>
      <c r="P62" s="76">
        <v>142.060126582278</v>
      </c>
      <c r="Q62" s="75">
        <v>3.47210222309893</v>
      </c>
      <c r="R62" s="75">
        <v>31.411666666666701</v>
      </c>
      <c r="S62" s="75">
        <v>1.32396354855006</v>
      </c>
      <c r="T62" s="75">
        <v>-29.815503875969</v>
      </c>
      <c r="U62" s="75">
        <v>5.6434821047034003</v>
      </c>
    </row>
    <row r="63" spans="1:21" x14ac:dyDescent="0.2">
      <c r="A63" s="71" t="s">
        <v>64</v>
      </c>
      <c r="B63" s="77" t="s">
        <v>69</v>
      </c>
      <c r="C63" s="73" t="s">
        <v>122</v>
      </c>
      <c r="D63" s="74">
        <v>42751</v>
      </c>
      <c r="E63" s="75">
        <v>0.214772727272727</v>
      </c>
      <c r="F63" s="71">
        <v>308</v>
      </c>
      <c r="G63" s="76">
        <v>3950.5681818181802</v>
      </c>
      <c r="H63" s="70">
        <v>-9.2113636363637301</v>
      </c>
      <c r="I63" s="75">
        <v>15.337972672718999</v>
      </c>
      <c r="J63" s="71"/>
      <c r="K63" s="75"/>
      <c r="L63" s="75"/>
      <c r="M63" s="75"/>
      <c r="N63" s="75"/>
      <c r="O63" s="75"/>
      <c r="P63" s="76">
        <v>186.10064935064901</v>
      </c>
      <c r="Q63" s="75">
        <v>4.0388672291566898</v>
      </c>
      <c r="R63" s="75">
        <v>19.232792207792201</v>
      </c>
      <c r="S63" s="75">
        <v>0.92148423717401395</v>
      </c>
      <c r="T63" s="75"/>
      <c r="U63" s="75"/>
    </row>
    <row r="64" spans="1:21" x14ac:dyDescent="0.2">
      <c r="A64" s="71" t="s">
        <v>64</v>
      </c>
      <c r="B64" s="77" t="s">
        <v>67</v>
      </c>
      <c r="C64" s="73" t="s">
        <v>123</v>
      </c>
      <c r="D64" s="74">
        <v>43155</v>
      </c>
      <c r="E64" s="75"/>
      <c r="F64" s="71">
        <v>28</v>
      </c>
      <c r="G64" s="76">
        <v>5100.2857142857101</v>
      </c>
      <c r="H64" s="70">
        <v>-13.367857142857099</v>
      </c>
      <c r="I64" s="75">
        <v>41.503471217602502</v>
      </c>
      <c r="J64" s="71"/>
      <c r="K64" s="75"/>
      <c r="L64" s="75"/>
      <c r="M64" s="75"/>
      <c r="N64" s="75"/>
      <c r="O64" s="78"/>
      <c r="P64" s="76">
        <v>163</v>
      </c>
      <c r="Q64" s="75">
        <v>14.4376052184718</v>
      </c>
      <c r="R64" s="75">
        <v>38.607142857142897</v>
      </c>
      <c r="S64" s="75">
        <v>5.5246966652143303</v>
      </c>
      <c r="T64" s="75"/>
      <c r="U64" s="75"/>
    </row>
    <row r="65" spans="1:21" x14ac:dyDescent="0.2">
      <c r="A65" s="71" t="s">
        <v>64</v>
      </c>
      <c r="B65" s="77" t="s">
        <v>89</v>
      </c>
      <c r="C65" s="73" t="s">
        <v>124</v>
      </c>
      <c r="D65" s="74">
        <v>42802</v>
      </c>
      <c r="E65" s="75">
        <v>0.230537634408602</v>
      </c>
      <c r="F65" s="71">
        <v>93</v>
      </c>
      <c r="G65" s="76">
        <v>5899.8817204301104</v>
      </c>
      <c r="H65" s="70">
        <v>-14.8021505376344</v>
      </c>
      <c r="I65" s="75">
        <v>23.0619717672127</v>
      </c>
      <c r="J65" s="71"/>
      <c r="K65" s="75"/>
      <c r="L65" s="75"/>
      <c r="M65" s="75"/>
      <c r="N65" s="75"/>
      <c r="O65" s="78"/>
      <c r="P65" s="76">
        <v>124.52688172043</v>
      </c>
      <c r="Q65" s="75">
        <v>5.5914888779586303</v>
      </c>
      <c r="R65" s="75">
        <v>41.054347826087003</v>
      </c>
      <c r="S65" s="75">
        <v>2.55504635110425</v>
      </c>
      <c r="T65" s="75"/>
      <c r="U65" s="75"/>
    </row>
    <row r="66" spans="1:21" x14ac:dyDescent="0.2">
      <c r="A66" s="71" t="s">
        <v>64</v>
      </c>
      <c r="B66" s="77" t="s">
        <v>69</v>
      </c>
      <c r="C66" s="73" t="s">
        <v>125</v>
      </c>
      <c r="D66" s="74">
        <v>42915</v>
      </c>
      <c r="E66" s="75">
        <v>0.51741379310344804</v>
      </c>
      <c r="F66" s="71">
        <v>58</v>
      </c>
      <c r="G66" s="76">
        <v>5679.8793103448297</v>
      </c>
      <c r="H66" s="70">
        <v>-15.0655172413793</v>
      </c>
      <c r="I66" s="75">
        <v>36.183847083838302</v>
      </c>
      <c r="J66" s="71"/>
      <c r="K66" s="75"/>
      <c r="L66" s="75"/>
      <c r="M66" s="75"/>
      <c r="N66" s="75"/>
      <c r="O66" s="75"/>
      <c r="P66" s="76">
        <v>126.586206896552</v>
      </c>
      <c r="Q66" s="75">
        <v>9.4272145492583697</v>
      </c>
      <c r="R66" s="75">
        <v>43.592982456140398</v>
      </c>
      <c r="S66" s="75">
        <v>4.4511198357590596</v>
      </c>
      <c r="T66" s="75"/>
      <c r="U66" s="75"/>
    </row>
    <row r="67" spans="1:21" x14ac:dyDescent="0.2">
      <c r="A67" s="71" t="s">
        <v>64</v>
      </c>
      <c r="B67" s="77" t="s">
        <v>69</v>
      </c>
      <c r="C67" s="73" t="s">
        <v>126</v>
      </c>
      <c r="D67" s="74">
        <v>42782</v>
      </c>
      <c r="E67" s="75">
        <v>2.4269777777777799</v>
      </c>
      <c r="F67" s="71">
        <v>225</v>
      </c>
      <c r="G67" s="76">
        <v>4651.5022222222196</v>
      </c>
      <c r="H67" s="70">
        <v>-15.488444444444401</v>
      </c>
      <c r="I67" s="75">
        <v>18.688414547327699</v>
      </c>
      <c r="J67" s="71"/>
      <c r="K67" s="75"/>
      <c r="L67" s="75"/>
      <c r="M67" s="75"/>
      <c r="N67" s="75">
        <v>5.3741747967479698</v>
      </c>
      <c r="O67" s="75">
        <v>0.28827686614886899</v>
      </c>
      <c r="P67" s="76">
        <v>118.87111111111101</v>
      </c>
      <c r="Q67" s="75">
        <v>3.49810964319841</v>
      </c>
      <c r="R67" s="75">
        <v>30.372139303482601</v>
      </c>
      <c r="S67" s="75">
        <v>1.5100016801751699</v>
      </c>
      <c r="T67" s="75"/>
      <c r="U67" s="75"/>
    </row>
    <row r="68" spans="1:21" x14ac:dyDescent="0.2">
      <c r="A68" s="71" t="s">
        <v>64</v>
      </c>
      <c r="B68" s="77" t="s">
        <v>67</v>
      </c>
      <c r="C68" s="73" t="s">
        <v>127</v>
      </c>
      <c r="D68" s="74">
        <v>43140</v>
      </c>
      <c r="E68" s="75">
        <v>1.4578095238095199</v>
      </c>
      <c r="F68" s="71">
        <v>105</v>
      </c>
      <c r="G68" s="76">
        <v>6276.3809523809496</v>
      </c>
      <c r="H68" s="70">
        <v>-18.036190476190502</v>
      </c>
      <c r="I68" s="75">
        <v>25.096235657620198</v>
      </c>
      <c r="J68" s="71"/>
      <c r="K68" s="75"/>
      <c r="L68" s="75"/>
      <c r="M68" s="75">
        <v>802.8125</v>
      </c>
      <c r="N68" s="75"/>
      <c r="O68" s="75"/>
      <c r="P68" s="76">
        <v>137.6</v>
      </c>
      <c r="Q68" s="75">
        <v>6.5140113848798498</v>
      </c>
      <c r="R68" s="75">
        <v>31.776666666666699</v>
      </c>
      <c r="S68" s="75">
        <v>2.44940465135253</v>
      </c>
      <c r="T68" s="75"/>
      <c r="U68" s="75"/>
    </row>
    <row r="69" spans="1:21" x14ac:dyDescent="0.2">
      <c r="A69" s="71" t="s">
        <v>64</v>
      </c>
      <c r="B69" s="77" t="s">
        <v>65</v>
      </c>
      <c r="C69" s="73" t="s">
        <v>128</v>
      </c>
      <c r="D69" s="74">
        <v>42971</v>
      </c>
      <c r="E69" s="75">
        <v>0.30981132075471701</v>
      </c>
      <c r="F69" s="71">
        <v>53</v>
      </c>
      <c r="G69" s="76">
        <v>6439.8867924528304</v>
      </c>
      <c r="H69" s="70">
        <v>-18.852830188679299</v>
      </c>
      <c r="I69" s="75">
        <v>39.472306766627803</v>
      </c>
      <c r="J69" s="71"/>
      <c r="K69" s="75"/>
      <c r="L69" s="75"/>
      <c r="M69" s="75"/>
      <c r="N69" s="75"/>
      <c r="O69" s="75"/>
      <c r="P69" s="76">
        <v>120.22641509434</v>
      </c>
      <c r="Q69" s="75">
        <v>6.8456782161497101</v>
      </c>
      <c r="R69" s="75">
        <v>47.518000000000001</v>
      </c>
      <c r="S69" s="75">
        <v>4.7953393104180702</v>
      </c>
      <c r="T69" s="75"/>
      <c r="U69" s="75"/>
    </row>
    <row r="70" spans="1:21" x14ac:dyDescent="0.2">
      <c r="A70" s="71" t="s">
        <v>64</v>
      </c>
      <c r="B70" s="77" t="s">
        <v>129</v>
      </c>
      <c r="C70" s="73" t="s">
        <v>130</v>
      </c>
      <c r="D70" s="74">
        <v>43130</v>
      </c>
      <c r="E70" s="75">
        <v>8.6880733944954103E-2</v>
      </c>
      <c r="F70" s="71">
        <v>109</v>
      </c>
      <c r="G70" s="76">
        <v>4327.1284403669697</v>
      </c>
      <c r="H70" s="70">
        <v>-19.586238532110102</v>
      </c>
      <c r="I70" s="75">
        <v>24.809069362702299</v>
      </c>
      <c r="J70" s="71"/>
      <c r="K70" s="75"/>
      <c r="L70" s="75"/>
      <c r="M70" s="75"/>
      <c r="N70" s="75"/>
      <c r="O70" s="75"/>
      <c r="P70" s="76">
        <v>108.42201834862399</v>
      </c>
      <c r="Q70" s="75">
        <v>4.6034249385793702</v>
      </c>
      <c r="R70" s="75">
        <v>31.9317307692308</v>
      </c>
      <c r="S70" s="75">
        <v>1.9743766868966</v>
      </c>
      <c r="T70" s="75"/>
      <c r="U70" s="75"/>
    </row>
    <row r="71" spans="1:21" x14ac:dyDescent="0.2">
      <c r="A71" s="71" t="s">
        <v>64</v>
      </c>
      <c r="B71" s="77" t="s">
        <v>71</v>
      </c>
      <c r="C71" s="73" t="s">
        <v>131</v>
      </c>
      <c r="D71" s="74">
        <v>42772</v>
      </c>
      <c r="E71" s="75"/>
      <c r="F71" s="71">
        <v>39</v>
      </c>
      <c r="G71" s="76">
        <v>2791.41025641026</v>
      </c>
      <c r="H71" s="70">
        <v>-20.243589743589698</v>
      </c>
      <c r="I71" s="75">
        <v>28.456904888413799</v>
      </c>
      <c r="J71" s="71"/>
      <c r="K71" s="75"/>
      <c r="L71" s="75"/>
      <c r="M71" s="75"/>
      <c r="N71" s="75"/>
      <c r="O71" s="75"/>
      <c r="P71" s="76">
        <v>136.20512820512801</v>
      </c>
      <c r="Q71" s="75">
        <v>10.994120590890599</v>
      </c>
      <c r="R71" s="75">
        <v>25.423076923076898</v>
      </c>
      <c r="S71" s="75">
        <v>2.2154574793085802</v>
      </c>
      <c r="T71" s="75"/>
      <c r="U71" s="75"/>
    </row>
    <row r="72" spans="1:21" x14ac:dyDescent="0.2">
      <c r="A72" s="71" t="s">
        <v>64</v>
      </c>
      <c r="B72" s="77" t="s">
        <v>67</v>
      </c>
      <c r="C72" s="73" t="s">
        <v>132</v>
      </c>
      <c r="D72" s="74">
        <v>43021</v>
      </c>
      <c r="E72" s="75">
        <v>1.7906976744185999E-2</v>
      </c>
      <c r="F72" s="71">
        <v>43</v>
      </c>
      <c r="G72" s="76">
        <v>5441.7906976744198</v>
      </c>
      <c r="H72" s="70">
        <v>-20.2581395348837</v>
      </c>
      <c r="I72" s="75">
        <v>34.537720440858898</v>
      </c>
      <c r="J72" s="71"/>
      <c r="K72" s="75"/>
      <c r="L72" s="75"/>
      <c r="M72" s="75"/>
      <c r="N72" s="75">
        <v>4.1649879036672104</v>
      </c>
      <c r="O72" s="75">
        <v>0.331703581157684</v>
      </c>
      <c r="P72" s="76">
        <v>125</v>
      </c>
      <c r="Q72" s="75">
        <v>8.1318045873702705</v>
      </c>
      <c r="R72" s="75">
        <v>38.890243902439003</v>
      </c>
      <c r="S72" s="75">
        <v>3.85315329352348</v>
      </c>
      <c r="T72" s="75"/>
      <c r="U72" s="75"/>
    </row>
    <row r="73" spans="1:21" x14ac:dyDescent="0.2">
      <c r="A73" s="71" t="s">
        <v>64</v>
      </c>
      <c r="B73" s="77" t="s">
        <v>69</v>
      </c>
      <c r="C73" s="73" t="s">
        <v>133</v>
      </c>
      <c r="D73" s="74">
        <v>43119</v>
      </c>
      <c r="E73" s="75">
        <v>0.15833333333333299</v>
      </c>
      <c r="F73" s="71">
        <v>42</v>
      </c>
      <c r="G73" s="76">
        <v>5581.5</v>
      </c>
      <c r="H73" s="70">
        <v>-22.576190476190501</v>
      </c>
      <c r="I73" s="75">
        <v>35.4831480522394</v>
      </c>
      <c r="J73" s="71"/>
      <c r="K73" s="75"/>
      <c r="L73" s="75"/>
      <c r="M73" s="75"/>
      <c r="N73" s="75"/>
      <c r="O73" s="75"/>
      <c r="P73" s="76">
        <v>130.21428571428601</v>
      </c>
      <c r="Q73" s="75">
        <v>10.0601290803345</v>
      </c>
      <c r="R73" s="75">
        <v>26.8684210526316</v>
      </c>
      <c r="S73" s="75">
        <v>3.5811663692432001</v>
      </c>
      <c r="T73" s="75"/>
      <c r="U73" s="75"/>
    </row>
    <row r="74" spans="1:21" x14ac:dyDescent="0.2">
      <c r="A74" s="71" t="s">
        <v>64</v>
      </c>
      <c r="B74" s="77" t="s">
        <v>89</v>
      </c>
      <c r="C74" s="73" t="s">
        <v>134</v>
      </c>
      <c r="D74" s="74">
        <v>43130</v>
      </c>
      <c r="E74" s="75">
        <v>1.4443877551020401</v>
      </c>
      <c r="F74" s="71">
        <v>196</v>
      </c>
      <c r="G74" s="76">
        <v>5574.2959183673502</v>
      </c>
      <c r="H74" s="70">
        <v>-23.964795918367301</v>
      </c>
      <c r="I74" s="75">
        <v>19.934597423571699</v>
      </c>
      <c r="J74" s="71"/>
      <c r="K74" s="75"/>
      <c r="L74" s="75"/>
      <c r="M74" s="75">
        <v>759</v>
      </c>
      <c r="N74" s="75">
        <v>3.5530079365079401</v>
      </c>
      <c r="O74" s="75">
        <v>0.192528464925904</v>
      </c>
      <c r="P74" s="76">
        <v>116.795918367347</v>
      </c>
      <c r="Q74" s="75">
        <v>3.4832778247451701</v>
      </c>
      <c r="R74" s="75">
        <v>45.422043010752702</v>
      </c>
      <c r="S74" s="75">
        <v>2.67054977171773</v>
      </c>
      <c r="T74" s="75"/>
      <c r="U74" s="75"/>
    </row>
    <row r="75" spans="1:21" x14ac:dyDescent="0.2">
      <c r="A75" s="71" t="s">
        <v>64</v>
      </c>
      <c r="B75" s="77" t="s">
        <v>71</v>
      </c>
      <c r="C75" s="73" t="s">
        <v>135</v>
      </c>
      <c r="D75" s="74">
        <v>43131</v>
      </c>
      <c r="E75" s="75">
        <v>0.52</v>
      </c>
      <c r="F75" s="71">
        <v>142</v>
      </c>
      <c r="G75" s="76">
        <v>5460.3239436619697</v>
      </c>
      <c r="H75" s="70">
        <v>-24.7971830985915</v>
      </c>
      <c r="I75" s="75">
        <v>23.417839571839899</v>
      </c>
      <c r="J75" s="71"/>
      <c r="K75" s="75"/>
      <c r="L75" s="75"/>
      <c r="M75" s="75"/>
      <c r="N75" s="75">
        <v>2.4620266666666701</v>
      </c>
      <c r="O75" s="75">
        <v>0.271529931801752</v>
      </c>
      <c r="P75" s="76">
        <v>124.94366197183101</v>
      </c>
      <c r="Q75" s="75">
        <v>5.0822107111477601</v>
      </c>
      <c r="R75" s="75">
        <v>38.862790697674399</v>
      </c>
      <c r="S75" s="75">
        <v>2.1138249450838198</v>
      </c>
      <c r="T75" s="75"/>
      <c r="U75" s="75"/>
    </row>
    <row r="76" spans="1:21" x14ac:dyDescent="0.2">
      <c r="A76" s="71" t="s">
        <v>64</v>
      </c>
      <c r="B76" s="77" t="s">
        <v>129</v>
      </c>
      <c r="C76" s="73" t="s">
        <v>136</v>
      </c>
      <c r="D76" s="74">
        <v>43130</v>
      </c>
      <c r="E76" s="75">
        <v>9.1520000000000004E-2</v>
      </c>
      <c r="F76" s="71">
        <v>125</v>
      </c>
      <c r="G76" s="76">
        <v>4859.2640000000001</v>
      </c>
      <c r="H76" s="70">
        <v>-25.159199999999998</v>
      </c>
      <c r="I76" s="75">
        <v>21.172953779215</v>
      </c>
      <c r="J76" s="71"/>
      <c r="K76" s="75"/>
      <c r="L76" s="75"/>
      <c r="M76" s="75"/>
      <c r="N76" s="75"/>
      <c r="O76" s="78"/>
      <c r="P76" s="76">
        <v>107.76</v>
      </c>
      <c r="Q76" s="75">
        <v>4.6289049774566102</v>
      </c>
      <c r="R76" s="75">
        <v>34.246774193548397</v>
      </c>
      <c r="S76" s="75">
        <v>1.93104729628313</v>
      </c>
      <c r="T76" s="75"/>
      <c r="U76" s="75"/>
    </row>
    <row r="77" spans="1:21" x14ac:dyDescent="0.2">
      <c r="A77" s="71" t="s">
        <v>64</v>
      </c>
      <c r="B77" s="77" t="s">
        <v>137</v>
      </c>
      <c r="C77" s="73" t="s">
        <v>138</v>
      </c>
      <c r="D77" s="74">
        <v>42800</v>
      </c>
      <c r="E77" s="75">
        <v>0.81285714285714294</v>
      </c>
      <c r="F77" s="71">
        <v>49</v>
      </c>
      <c r="G77" s="76">
        <v>2950.4285714285702</v>
      </c>
      <c r="H77" s="70">
        <v>-25.628571428571401</v>
      </c>
      <c r="I77" s="75">
        <v>22.704499613977202</v>
      </c>
      <c r="J77" s="71"/>
      <c r="K77" s="75"/>
      <c r="L77" s="75"/>
      <c r="M77" s="75"/>
      <c r="N77" s="75"/>
      <c r="O77" s="75"/>
      <c r="P77" s="76">
        <v>141.775510204082</v>
      </c>
      <c r="Q77" s="75">
        <v>7.7754008419827096</v>
      </c>
      <c r="R77" s="75">
        <v>11.695833333333301</v>
      </c>
      <c r="S77" s="75">
        <v>1.28570963907281</v>
      </c>
      <c r="T77" s="75"/>
      <c r="U77" s="75"/>
    </row>
    <row r="78" spans="1:21" x14ac:dyDescent="0.2">
      <c r="A78" s="71" t="s">
        <v>64</v>
      </c>
      <c r="B78" s="77" t="s">
        <v>67</v>
      </c>
      <c r="C78" s="73" t="s">
        <v>139</v>
      </c>
      <c r="D78" s="74">
        <v>42858</v>
      </c>
      <c r="E78" s="75"/>
      <c r="F78" s="71">
        <v>50</v>
      </c>
      <c r="G78" s="76">
        <v>4446.72</v>
      </c>
      <c r="H78" s="70">
        <v>-27.172000000000001</v>
      </c>
      <c r="I78" s="75">
        <v>28.5010904252551</v>
      </c>
      <c r="J78" s="71"/>
      <c r="K78" s="75"/>
      <c r="L78" s="75"/>
      <c r="M78" s="75"/>
      <c r="N78" s="75"/>
      <c r="O78" s="75"/>
      <c r="P78" s="76">
        <v>154.4</v>
      </c>
      <c r="Q78" s="75">
        <v>10.709827643957</v>
      </c>
      <c r="R78" s="75">
        <v>21.692</v>
      </c>
      <c r="S78" s="75">
        <v>2.43167338032299</v>
      </c>
      <c r="T78" s="75"/>
      <c r="U78" s="75"/>
    </row>
    <row r="79" spans="1:21" x14ac:dyDescent="0.2">
      <c r="A79" s="71" t="s">
        <v>64</v>
      </c>
      <c r="B79" s="77" t="s">
        <v>89</v>
      </c>
      <c r="C79" s="73" t="s">
        <v>140</v>
      </c>
      <c r="D79" s="74">
        <v>43148</v>
      </c>
      <c r="E79" s="75">
        <v>0.70586826347305398</v>
      </c>
      <c r="F79" s="71">
        <v>167</v>
      </c>
      <c r="G79" s="76">
        <v>5901.1317365269497</v>
      </c>
      <c r="H79" s="70">
        <v>-28.275449101796401</v>
      </c>
      <c r="I79" s="75">
        <v>19.452238647255399</v>
      </c>
      <c r="J79" s="71"/>
      <c r="K79" s="75"/>
      <c r="L79" s="75"/>
      <c r="M79" s="75">
        <v>769.32</v>
      </c>
      <c r="N79" s="75">
        <v>4.2585648020654103</v>
      </c>
      <c r="O79" s="75">
        <v>0.13279170615836</v>
      </c>
      <c r="P79" s="76">
        <v>131.13173652694601</v>
      </c>
      <c r="Q79" s="75">
        <v>3.8152310662334599</v>
      </c>
      <c r="R79" s="75">
        <v>50.159146341463398</v>
      </c>
      <c r="S79" s="75">
        <v>2.1729665186020299</v>
      </c>
      <c r="T79" s="75"/>
      <c r="U79" s="75"/>
    </row>
    <row r="80" spans="1:21" x14ac:dyDescent="0.2">
      <c r="A80" s="71" t="s">
        <v>64</v>
      </c>
      <c r="B80" s="77" t="s">
        <v>89</v>
      </c>
      <c r="C80" s="73" t="s">
        <v>141</v>
      </c>
      <c r="D80" s="74">
        <v>42824</v>
      </c>
      <c r="E80" s="75"/>
      <c r="F80" s="71">
        <v>45</v>
      </c>
      <c r="G80" s="76">
        <v>4175.75555555556</v>
      </c>
      <c r="H80" s="70">
        <v>-29.553333333333299</v>
      </c>
      <c r="I80" s="75">
        <v>27.453669254865702</v>
      </c>
      <c r="J80" s="71"/>
      <c r="K80" s="75"/>
      <c r="L80" s="75"/>
      <c r="M80" s="75">
        <v>446.81818181818198</v>
      </c>
      <c r="N80" s="75">
        <v>2.83435985750361</v>
      </c>
      <c r="O80" s="75">
        <v>0.28205084058412</v>
      </c>
      <c r="P80" s="76">
        <v>124.977777777778</v>
      </c>
      <c r="Q80" s="75">
        <v>9.6604728792851002</v>
      </c>
      <c r="R80" s="75">
        <v>23.205263157894699</v>
      </c>
      <c r="S80" s="75">
        <v>2.3579137877710399</v>
      </c>
      <c r="T80" s="75"/>
      <c r="U80" s="75"/>
    </row>
    <row r="81" spans="1:21" x14ac:dyDescent="0.2">
      <c r="A81" s="71" t="s">
        <v>64</v>
      </c>
      <c r="B81" s="77" t="s">
        <v>69</v>
      </c>
      <c r="C81" s="73" t="s">
        <v>142</v>
      </c>
      <c r="D81" s="74">
        <v>43158</v>
      </c>
      <c r="E81" s="75">
        <v>0.38361111111111101</v>
      </c>
      <c r="F81" s="71">
        <v>72</v>
      </c>
      <c r="G81" s="76">
        <v>3585.7638888888901</v>
      </c>
      <c r="H81" s="70">
        <v>-30.095833333333299</v>
      </c>
      <c r="I81" s="75">
        <v>33.7128177166189</v>
      </c>
      <c r="J81" s="71">
        <v>69</v>
      </c>
      <c r="K81" s="75">
        <v>156.60869565217399</v>
      </c>
      <c r="L81" s="75">
        <v>123.50724637681201</v>
      </c>
      <c r="M81" s="75">
        <v>476.84057971014499</v>
      </c>
      <c r="N81" s="75">
        <v>3.1294989159544002</v>
      </c>
      <c r="O81" s="75">
        <v>0.14579039373021799</v>
      </c>
      <c r="P81" s="76">
        <v>164.458333333333</v>
      </c>
      <c r="Q81" s="75">
        <v>6.5700730393036002</v>
      </c>
      <c r="R81" s="75">
        <v>31.162500000000001</v>
      </c>
      <c r="S81" s="75">
        <v>3.6493806351150999</v>
      </c>
      <c r="T81" s="75">
        <v>-5.7056338028168998</v>
      </c>
      <c r="U81" s="75">
        <v>11.938365001235001</v>
      </c>
    </row>
    <row r="82" spans="1:21" x14ac:dyDescent="0.2">
      <c r="A82" s="71" t="s">
        <v>64</v>
      </c>
      <c r="B82" s="72" t="s">
        <v>65</v>
      </c>
      <c r="C82" s="73" t="s">
        <v>143</v>
      </c>
      <c r="D82" s="74">
        <v>42716</v>
      </c>
      <c r="E82" s="75">
        <v>1.36</v>
      </c>
      <c r="F82" s="71">
        <v>130</v>
      </c>
      <c r="G82" s="76">
        <v>5200.6692307692301</v>
      </c>
      <c r="H82" s="70">
        <v>-31.539230769230699</v>
      </c>
      <c r="I82" s="75">
        <v>18.9900652084279</v>
      </c>
      <c r="J82" s="71">
        <v>71</v>
      </c>
      <c r="K82" s="75">
        <v>243.83098591549299</v>
      </c>
      <c r="L82" s="75">
        <v>189.26760563380299</v>
      </c>
      <c r="M82" s="75">
        <v>725.15492957746505</v>
      </c>
      <c r="N82" s="75">
        <v>3.6964090405647201</v>
      </c>
      <c r="O82" s="75">
        <v>0.157817692934207</v>
      </c>
      <c r="P82" s="76">
        <v>127.884615384615</v>
      </c>
      <c r="Q82" s="75">
        <v>5.3482272054904803</v>
      </c>
      <c r="R82" s="75">
        <v>29.344799999999999</v>
      </c>
      <c r="S82" s="75">
        <v>2.04676470305637</v>
      </c>
      <c r="T82" s="75">
        <v>22.0481132075472</v>
      </c>
      <c r="U82" s="75">
        <v>10.698404817749299</v>
      </c>
    </row>
    <row r="83" spans="1:21" x14ac:dyDescent="0.2">
      <c r="A83" s="71" t="s">
        <v>64</v>
      </c>
      <c r="B83" s="77" t="s">
        <v>69</v>
      </c>
      <c r="C83" s="73" t="s">
        <v>144</v>
      </c>
      <c r="D83" s="74">
        <v>43151</v>
      </c>
      <c r="E83" s="75">
        <v>8.8627450980392194E-2</v>
      </c>
      <c r="F83" s="71">
        <v>51</v>
      </c>
      <c r="G83" s="76">
        <v>4084.4117647058802</v>
      </c>
      <c r="H83" s="70">
        <v>-31.976470588235301</v>
      </c>
      <c r="I83" s="75">
        <v>26.983098063124601</v>
      </c>
      <c r="J83" s="71"/>
      <c r="K83" s="75"/>
      <c r="L83" s="75"/>
      <c r="M83" s="75"/>
      <c r="N83" s="75"/>
      <c r="O83" s="75"/>
      <c r="P83" s="76">
        <v>118.294117647059</v>
      </c>
      <c r="Q83" s="75">
        <v>6.9394181887356101</v>
      </c>
      <c r="R83" s="75">
        <v>32.206122448979599</v>
      </c>
      <c r="S83" s="75">
        <v>2.5428193686387499</v>
      </c>
      <c r="T83" s="75"/>
      <c r="U83" s="75"/>
    </row>
    <row r="84" spans="1:21" x14ac:dyDescent="0.2">
      <c r="A84" s="71" t="s">
        <v>64</v>
      </c>
      <c r="B84" s="77" t="s">
        <v>73</v>
      </c>
      <c r="C84" s="73" t="s">
        <v>145</v>
      </c>
      <c r="D84" s="74">
        <v>42792</v>
      </c>
      <c r="E84" s="75"/>
      <c r="F84" s="71">
        <v>26</v>
      </c>
      <c r="G84" s="76">
        <v>5056.6538461538503</v>
      </c>
      <c r="H84" s="70">
        <v>-32.2153846153846</v>
      </c>
      <c r="I84" s="75">
        <v>37.8253686513359</v>
      </c>
      <c r="J84" s="71"/>
      <c r="K84" s="75"/>
      <c r="L84" s="75"/>
      <c r="M84" s="75">
        <v>695.461538461538</v>
      </c>
      <c r="N84" s="75"/>
      <c r="O84" s="75"/>
      <c r="P84" s="76">
        <v>148.80769230769201</v>
      </c>
      <c r="Q84" s="75">
        <v>13.6084836922549</v>
      </c>
      <c r="R84" s="75">
        <v>25.8</v>
      </c>
      <c r="S84" s="75">
        <v>3.6208969519777998</v>
      </c>
      <c r="T84" s="75"/>
      <c r="U84" s="75"/>
    </row>
    <row r="85" spans="1:21" x14ac:dyDescent="0.2">
      <c r="A85" s="71" t="s">
        <v>64</v>
      </c>
      <c r="B85" s="77" t="s">
        <v>67</v>
      </c>
      <c r="C85" s="73" t="s">
        <v>146</v>
      </c>
      <c r="D85" s="74">
        <v>43146</v>
      </c>
      <c r="E85" s="75">
        <v>0.26633962264150901</v>
      </c>
      <c r="F85" s="71">
        <v>265</v>
      </c>
      <c r="G85" s="76">
        <v>6874.6641509434003</v>
      </c>
      <c r="H85" s="70">
        <v>-32.7664150943396</v>
      </c>
      <c r="I85" s="75">
        <v>15.4609835353241</v>
      </c>
      <c r="J85" s="71">
        <v>183</v>
      </c>
      <c r="K85" s="75">
        <v>292.18579234972702</v>
      </c>
      <c r="L85" s="75">
        <v>239.868020304569</v>
      </c>
      <c r="M85" s="75">
        <v>911.57360406091402</v>
      </c>
      <c r="N85" s="75">
        <v>3.5861193299745699</v>
      </c>
      <c r="O85" s="75">
        <v>7.0168195557600802E-2</v>
      </c>
      <c r="P85" s="76">
        <v>133.76603773584901</v>
      </c>
      <c r="Q85" s="75">
        <v>2.9684964284043098</v>
      </c>
      <c r="R85" s="75">
        <v>51.638281249999999</v>
      </c>
      <c r="S85" s="75">
        <v>1.6113185596492701</v>
      </c>
      <c r="T85" s="75">
        <v>-41.845627376425803</v>
      </c>
      <c r="U85" s="75">
        <v>5.5362709160578101</v>
      </c>
    </row>
    <row r="86" spans="1:21" x14ac:dyDescent="0.2">
      <c r="A86" s="71" t="s">
        <v>64</v>
      </c>
      <c r="B86" s="77" t="s">
        <v>67</v>
      </c>
      <c r="C86" s="73" t="s">
        <v>147</v>
      </c>
      <c r="D86" s="74">
        <v>42856</v>
      </c>
      <c r="E86" s="75">
        <v>0.18425</v>
      </c>
      <c r="F86" s="71">
        <v>120</v>
      </c>
      <c r="G86" s="76">
        <v>5066.45</v>
      </c>
      <c r="H86" s="70">
        <v>-34.705833333333302</v>
      </c>
      <c r="I86" s="75">
        <v>27.015429798414001</v>
      </c>
      <c r="J86" s="71"/>
      <c r="K86" s="75"/>
      <c r="L86" s="75"/>
      <c r="M86" s="75"/>
      <c r="N86" s="75">
        <v>3.1104523809523799</v>
      </c>
      <c r="O86" s="75">
        <v>0.274849343760871</v>
      </c>
      <c r="P86" s="76">
        <v>111.908333333333</v>
      </c>
      <c r="Q86" s="75">
        <v>5.1907588084469598</v>
      </c>
      <c r="R86" s="75">
        <v>25.415454545454502</v>
      </c>
      <c r="S86" s="75">
        <v>1.4987663463908001</v>
      </c>
      <c r="T86" s="75"/>
      <c r="U86" s="75"/>
    </row>
    <row r="87" spans="1:21" x14ac:dyDescent="0.2">
      <c r="A87" s="71" t="s">
        <v>64</v>
      </c>
      <c r="B87" s="77" t="s">
        <v>69</v>
      </c>
      <c r="C87" s="73" t="s">
        <v>148</v>
      </c>
      <c r="D87" s="74">
        <v>42738</v>
      </c>
      <c r="E87" s="75"/>
      <c r="F87" s="71">
        <v>46</v>
      </c>
      <c r="G87" s="76">
        <v>2944.1739130434798</v>
      </c>
      <c r="H87" s="70">
        <v>-36.202173913043502</v>
      </c>
      <c r="I87" s="75">
        <v>27.0325555185964</v>
      </c>
      <c r="J87" s="71"/>
      <c r="K87" s="75"/>
      <c r="L87" s="75"/>
      <c r="M87" s="75"/>
      <c r="N87" s="75"/>
      <c r="O87" s="75"/>
      <c r="P87" s="76">
        <v>166.60869565217399</v>
      </c>
      <c r="Q87" s="75">
        <v>12.9950744388918</v>
      </c>
      <c r="R87" s="75">
        <v>18.913043478260899</v>
      </c>
      <c r="S87" s="75">
        <v>1.8586697458431301</v>
      </c>
      <c r="T87" s="75"/>
      <c r="U87" s="75"/>
    </row>
    <row r="88" spans="1:21" x14ac:dyDescent="0.2">
      <c r="A88" s="71" t="s">
        <v>64</v>
      </c>
      <c r="B88" s="77" t="s">
        <v>69</v>
      </c>
      <c r="C88" s="73" t="s">
        <v>149</v>
      </c>
      <c r="D88" s="74">
        <v>42955</v>
      </c>
      <c r="E88" s="75">
        <v>0.44647058823529401</v>
      </c>
      <c r="F88" s="71">
        <v>34</v>
      </c>
      <c r="G88" s="76">
        <v>3690.8823529411802</v>
      </c>
      <c r="H88" s="70">
        <v>-37.388235294117599</v>
      </c>
      <c r="I88" s="75">
        <v>33.203247796789498</v>
      </c>
      <c r="J88" s="71"/>
      <c r="K88" s="75"/>
      <c r="L88" s="75"/>
      <c r="M88" s="75"/>
      <c r="N88" s="75"/>
      <c r="O88" s="75"/>
      <c r="P88" s="76">
        <v>114.14705882352899</v>
      </c>
      <c r="Q88" s="75">
        <v>9.5897238108386702</v>
      </c>
      <c r="R88" s="75">
        <v>30.1806451612903</v>
      </c>
      <c r="S88" s="75">
        <v>4.36161018741769</v>
      </c>
      <c r="T88" s="75"/>
      <c r="U88" s="75"/>
    </row>
    <row r="89" spans="1:21" x14ac:dyDescent="0.2">
      <c r="A89" s="71" t="s">
        <v>64</v>
      </c>
      <c r="B89" s="77" t="s">
        <v>69</v>
      </c>
      <c r="C89" s="73" t="s">
        <v>150</v>
      </c>
      <c r="D89" s="74">
        <v>42931</v>
      </c>
      <c r="E89" s="75">
        <v>0.66052631578947396</v>
      </c>
      <c r="F89" s="71">
        <v>38</v>
      </c>
      <c r="G89" s="76">
        <v>6072.6052631578996</v>
      </c>
      <c r="H89" s="70">
        <v>-39.257894736842097</v>
      </c>
      <c r="I89" s="75">
        <v>35.407781295459998</v>
      </c>
      <c r="J89" s="71"/>
      <c r="K89" s="75"/>
      <c r="L89" s="75"/>
      <c r="M89" s="75">
        <v>971</v>
      </c>
      <c r="N89" s="75">
        <v>2.2919132548415599</v>
      </c>
      <c r="O89" s="75">
        <v>0.26695731434334602</v>
      </c>
      <c r="P89" s="76">
        <v>84.657894736842096</v>
      </c>
      <c r="Q89" s="75">
        <v>4.8584920471966901</v>
      </c>
      <c r="R89" s="75">
        <v>46.076315789473703</v>
      </c>
      <c r="S89" s="75">
        <v>4.3254226052759597</v>
      </c>
      <c r="T89" s="75"/>
      <c r="U89" s="75"/>
    </row>
    <row r="90" spans="1:21" x14ac:dyDescent="0.2">
      <c r="A90" s="71" t="s">
        <v>64</v>
      </c>
      <c r="B90" s="77" t="s">
        <v>73</v>
      </c>
      <c r="C90" s="73" t="s">
        <v>151</v>
      </c>
      <c r="D90" s="74">
        <v>43074</v>
      </c>
      <c r="E90" s="75">
        <v>0.295584415584416</v>
      </c>
      <c r="F90" s="71">
        <v>77</v>
      </c>
      <c r="G90" s="76">
        <v>5501.0389610389602</v>
      </c>
      <c r="H90" s="70">
        <v>-39.312987012987001</v>
      </c>
      <c r="I90" s="75">
        <v>27.590827162459501</v>
      </c>
      <c r="J90" s="71"/>
      <c r="K90" s="75"/>
      <c r="L90" s="75"/>
      <c r="M90" s="75"/>
      <c r="N90" s="75"/>
      <c r="O90" s="75"/>
      <c r="P90" s="76">
        <v>132.22077922077901</v>
      </c>
      <c r="Q90" s="75">
        <v>5.4946572999310304</v>
      </c>
      <c r="R90" s="75">
        <v>36.231578947368398</v>
      </c>
      <c r="S90" s="75">
        <v>2.1340071938962901</v>
      </c>
      <c r="T90" s="75"/>
      <c r="U90" s="75"/>
    </row>
    <row r="91" spans="1:21" x14ac:dyDescent="0.2">
      <c r="A91" s="71" t="s">
        <v>64</v>
      </c>
      <c r="B91" s="77" t="s">
        <v>73</v>
      </c>
      <c r="C91" s="73" t="s">
        <v>152</v>
      </c>
      <c r="D91" s="74">
        <v>43159</v>
      </c>
      <c r="E91" s="75">
        <v>0.48199999999999998</v>
      </c>
      <c r="F91" s="71">
        <v>65</v>
      </c>
      <c r="G91" s="76">
        <v>7895.7846153846203</v>
      </c>
      <c r="H91" s="70">
        <v>-40.643076923076897</v>
      </c>
      <c r="I91" s="75">
        <v>37.672325141711603</v>
      </c>
      <c r="J91" s="71"/>
      <c r="K91" s="75"/>
      <c r="L91" s="75"/>
      <c r="M91" s="75"/>
      <c r="N91" s="75"/>
      <c r="O91" s="75"/>
      <c r="P91" s="76">
        <v>121.12307692307699</v>
      </c>
      <c r="Q91" s="75">
        <v>7.6191026277423903</v>
      </c>
      <c r="R91" s="75">
        <v>51.2709677419355</v>
      </c>
      <c r="S91" s="75">
        <v>4.4747333361792796</v>
      </c>
      <c r="T91" s="75"/>
      <c r="U91" s="75"/>
    </row>
    <row r="92" spans="1:21" x14ac:dyDescent="0.2">
      <c r="A92" s="71" t="s">
        <v>64</v>
      </c>
      <c r="B92" s="77" t="s">
        <v>69</v>
      </c>
      <c r="C92" s="73" t="s">
        <v>153</v>
      </c>
      <c r="D92" s="74">
        <v>43131</v>
      </c>
      <c r="E92" s="75">
        <v>0.65550335570469798</v>
      </c>
      <c r="F92" s="71">
        <v>149</v>
      </c>
      <c r="G92" s="76">
        <v>4573.6107382550299</v>
      </c>
      <c r="H92" s="70">
        <v>-41.914765100671097</v>
      </c>
      <c r="I92" s="75">
        <v>20.686114370485601</v>
      </c>
      <c r="J92" s="71"/>
      <c r="K92" s="75"/>
      <c r="L92" s="75"/>
      <c r="M92" s="75"/>
      <c r="N92" s="75">
        <v>4.61058232323232</v>
      </c>
      <c r="O92" s="75">
        <v>0.26418788889073302</v>
      </c>
      <c r="P92" s="76">
        <v>111.18120805369099</v>
      </c>
      <c r="Q92" s="75">
        <v>3.7304548839931999</v>
      </c>
      <c r="R92" s="75">
        <v>20.598648648648599</v>
      </c>
      <c r="S92" s="75">
        <v>1.5060483520179599</v>
      </c>
      <c r="T92" s="75"/>
      <c r="U92" s="75"/>
    </row>
    <row r="93" spans="1:21" x14ac:dyDescent="0.2">
      <c r="A93" s="71" t="s">
        <v>64</v>
      </c>
      <c r="B93" s="77" t="s">
        <v>67</v>
      </c>
      <c r="C93" s="73" t="s">
        <v>154</v>
      </c>
      <c r="D93" s="74">
        <v>43034</v>
      </c>
      <c r="E93" s="75">
        <v>5.5178571428571403E-2</v>
      </c>
      <c r="F93" s="71">
        <v>56</v>
      </c>
      <c r="G93" s="76">
        <v>5208.5535714285697</v>
      </c>
      <c r="H93" s="70">
        <v>-42.162500000000001</v>
      </c>
      <c r="I93" s="75">
        <v>22.543760700241201</v>
      </c>
      <c r="J93" s="71"/>
      <c r="K93" s="75"/>
      <c r="L93" s="75"/>
      <c r="M93" s="75"/>
      <c r="N93" s="75">
        <v>2.7192103249475901</v>
      </c>
      <c r="O93" s="75">
        <v>0.149104930114005</v>
      </c>
      <c r="P93" s="76">
        <v>143.53571428571399</v>
      </c>
      <c r="Q93" s="75">
        <v>9.1129978632532698</v>
      </c>
      <c r="R93" s="75">
        <v>47.543396226415098</v>
      </c>
      <c r="S93" s="75">
        <v>3.9206789693620698</v>
      </c>
      <c r="T93" s="75"/>
      <c r="U93" s="75"/>
    </row>
    <row r="94" spans="1:21" x14ac:dyDescent="0.2">
      <c r="A94" s="71" t="s">
        <v>64</v>
      </c>
      <c r="B94" s="77" t="s">
        <v>137</v>
      </c>
      <c r="C94" s="73" t="s">
        <v>155</v>
      </c>
      <c r="D94" s="74">
        <v>42885</v>
      </c>
      <c r="E94" s="75"/>
      <c r="F94" s="71">
        <v>55</v>
      </c>
      <c r="G94" s="76">
        <v>4566.8181818181802</v>
      </c>
      <c r="H94" s="70">
        <v>-42.230909090909101</v>
      </c>
      <c r="I94" s="75">
        <v>34.695507318659701</v>
      </c>
      <c r="J94" s="71"/>
      <c r="K94" s="75"/>
      <c r="L94" s="75"/>
      <c r="M94" s="75"/>
      <c r="N94" s="75"/>
      <c r="O94" s="75"/>
      <c r="P94" s="76">
        <v>179.38181818181801</v>
      </c>
      <c r="Q94" s="75">
        <v>9.1716695589027992</v>
      </c>
      <c r="R94" s="75">
        <v>22.387272727272698</v>
      </c>
      <c r="S94" s="75">
        <v>1.9600505980987899</v>
      </c>
      <c r="T94" s="75"/>
      <c r="U94" s="75"/>
    </row>
    <row r="95" spans="1:21" x14ac:dyDescent="0.2">
      <c r="A95" s="71" t="s">
        <v>64</v>
      </c>
      <c r="B95" s="77" t="s">
        <v>67</v>
      </c>
      <c r="C95" s="73" t="s">
        <v>156</v>
      </c>
      <c r="D95" s="74">
        <v>42843</v>
      </c>
      <c r="E95" s="75">
        <v>0.35737704918032798</v>
      </c>
      <c r="F95" s="71">
        <v>610</v>
      </c>
      <c r="G95" s="76">
        <v>6845.1016393442596</v>
      </c>
      <c r="H95" s="70">
        <v>-42.473278688524502</v>
      </c>
      <c r="I95" s="75">
        <v>12.3410159258161</v>
      </c>
      <c r="J95" s="71"/>
      <c r="K95" s="75"/>
      <c r="L95" s="75"/>
      <c r="M95" s="75"/>
      <c r="N95" s="75"/>
      <c r="O95" s="75"/>
      <c r="P95" s="76">
        <v>110.216393442623</v>
      </c>
      <c r="Q95" s="75">
        <v>2.0813863002094402</v>
      </c>
      <c r="R95" s="75">
        <v>35.0834319526627</v>
      </c>
      <c r="S95" s="75">
        <v>1.0210214593875999</v>
      </c>
      <c r="T95" s="75"/>
      <c r="U95" s="75"/>
    </row>
    <row r="96" spans="1:21" x14ac:dyDescent="0.2">
      <c r="A96" s="71" t="s">
        <v>64</v>
      </c>
      <c r="B96" s="77" t="s">
        <v>69</v>
      </c>
      <c r="C96" s="73" t="s">
        <v>157</v>
      </c>
      <c r="D96" s="74">
        <v>43124</v>
      </c>
      <c r="E96" s="75">
        <v>1.5148756218905499</v>
      </c>
      <c r="F96" s="71">
        <v>201</v>
      </c>
      <c r="G96" s="76">
        <v>5350.9552238806</v>
      </c>
      <c r="H96" s="70">
        <v>-42.516417910447799</v>
      </c>
      <c r="I96" s="75">
        <v>19.6533259346619</v>
      </c>
      <c r="J96" s="71"/>
      <c r="K96" s="75"/>
      <c r="L96" s="75"/>
      <c r="M96" s="75"/>
      <c r="N96" s="75"/>
      <c r="O96" s="75"/>
      <c r="P96" s="76">
        <v>114.044776119403</v>
      </c>
      <c r="Q96" s="75">
        <v>3.43166625112026</v>
      </c>
      <c r="R96" s="75">
        <v>34.0341836734694</v>
      </c>
      <c r="S96" s="75">
        <v>1.3237663803948301</v>
      </c>
      <c r="T96" s="75"/>
      <c r="U96" s="75"/>
    </row>
    <row r="97" spans="1:21" x14ac:dyDescent="0.2">
      <c r="A97" s="71" t="s">
        <v>64</v>
      </c>
      <c r="B97" s="77" t="s">
        <v>71</v>
      </c>
      <c r="C97" s="73" t="s">
        <v>158</v>
      </c>
      <c r="D97" s="74">
        <v>43161</v>
      </c>
      <c r="E97" s="75">
        <v>0.92443478260869505</v>
      </c>
      <c r="F97" s="71">
        <v>345</v>
      </c>
      <c r="G97" s="76">
        <v>5736.4144927536199</v>
      </c>
      <c r="H97" s="70">
        <v>-42.779710144927499</v>
      </c>
      <c r="I97" s="75">
        <v>16.575338974911599</v>
      </c>
      <c r="J97" s="71">
        <v>61</v>
      </c>
      <c r="K97" s="75">
        <v>186.01639344262301</v>
      </c>
      <c r="L97" s="75">
        <v>159.754098360656</v>
      </c>
      <c r="M97" s="75">
        <v>579.59016393442596</v>
      </c>
      <c r="N97" s="75"/>
      <c r="O97" s="75"/>
      <c r="P97" s="76">
        <v>133.57101449275399</v>
      </c>
      <c r="Q97" s="75">
        <v>2.7471106709837301</v>
      </c>
      <c r="R97" s="75">
        <v>36.201764705882397</v>
      </c>
      <c r="S97" s="75">
        <v>1.2432507324206801</v>
      </c>
      <c r="T97" s="75"/>
      <c r="U97" s="75"/>
    </row>
    <row r="98" spans="1:21" x14ac:dyDescent="0.2">
      <c r="A98" s="71" t="s">
        <v>64</v>
      </c>
      <c r="B98" s="77" t="s">
        <v>65</v>
      </c>
      <c r="C98" s="73" t="s">
        <v>159</v>
      </c>
      <c r="D98" s="74">
        <v>42877</v>
      </c>
      <c r="E98" s="75"/>
      <c r="F98" s="71">
        <v>26</v>
      </c>
      <c r="G98" s="76">
        <v>4462.2307692307704</v>
      </c>
      <c r="H98" s="70">
        <v>-43.2846153846154</v>
      </c>
      <c r="I98" s="75">
        <v>38.481340809963299</v>
      </c>
      <c r="J98" s="71"/>
      <c r="K98" s="75"/>
      <c r="L98" s="75"/>
      <c r="M98" s="75"/>
      <c r="N98" s="75"/>
      <c r="O98" s="75"/>
      <c r="P98" s="76">
        <v>142.5</v>
      </c>
      <c r="Q98" s="75">
        <v>10.9805772581899</v>
      </c>
      <c r="R98" s="75">
        <v>28.657692307692301</v>
      </c>
      <c r="S98" s="75">
        <v>4.21583890028261</v>
      </c>
      <c r="T98" s="75"/>
      <c r="U98" s="75"/>
    </row>
    <row r="99" spans="1:21" x14ac:dyDescent="0.2">
      <c r="A99" s="71" t="s">
        <v>64</v>
      </c>
      <c r="B99" s="77" t="s">
        <v>69</v>
      </c>
      <c r="C99" s="73" t="s">
        <v>160</v>
      </c>
      <c r="D99" s="74">
        <v>42981</v>
      </c>
      <c r="E99" s="75">
        <v>0.42875000000000002</v>
      </c>
      <c r="F99" s="71">
        <v>152</v>
      </c>
      <c r="G99" s="76">
        <v>4909.5065789473701</v>
      </c>
      <c r="H99" s="70">
        <v>-43.348026315789497</v>
      </c>
      <c r="I99" s="75">
        <v>20.476211043343</v>
      </c>
      <c r="J99" s="71">
        <v>100</v>
      </c>
      <c r="K99" s="75">
        <v>208.78</v>
      </c>
      <c r="L99" s="75">
        <v>183.98</v>
      </c>
      <c r="M99" s="75">
        <v>660.96</v>
      </c>
      <c r="N99" s="75">
        <v>3.7075454144719102</v>
      </c>
      <c r="O99" s="75">
        <v>0.111427457469246</v>
      </c>
      <c r="P99" s="76">
        <v>139.230263157895</v>
      </c>
      <c r="Q99" s="75">
        <v>4.8810303381884301</v>
      </c>
      <c r="R99" s="75">
        <v>39.009523809523799</v>
      </c>
      <c r="S99" s="75">
        <v>2.4834891055696899</v>
      </c>
      <c r="T99" s="75">
        <v>-4.7013986013986004</v>
      </c>
      <c r="U99" s="75">
        <v>8.5435372617659606</v>
      </c>
    </row>
    <row r="100" spans="1:21" x14ac:dyDescent="0.2">
      <c r="A100" s="71" t="s">
        <v>64</v>
      </c>
      <c r="B100" s="77" t="s">
        <v>73</v>
      </c>
      <c r="C100" s="73" t="s">
        <v>161</v>
      </c>
      <c r="D100" s="74">
        <v>42970</v>
      </c>
      <c r="E100" s="75"/>
      <c r="F100" s="71">
        <v>77</v>
      </c>
      <c r="G100" s="76">
        <v>4061.0259740259698</v>
      </c>
      <c r="H100" s="70">
        <v>-44.111688311688297</v>
      </c>
      <c r="I100" s="75">
        <v>34.863772430311499</v>
      </c>
      <c r="J100" s="71"/>
      <c r="K100" s="75"/>
      <c r="L100" s="75"/>
      <c r="M100" s="75"/>
      <c r="N100" s="75"/>
      <c r="O100" s="75"/>
      <c r="P100" s="76">
        <v>101.25974025974</v>
      </c>
      <c r="Q100" s="75">
        <v>7.5630727380078397</v>
      </c>
      <c r="R100" s="75">
        <v>23.119736842105301</v>
      </c>
      <c r="S100" s="75">
        <v>2.8403860744110498</v>
      </c>
      <c r="T100" s="75"/>
      <c r="U100" s="75"/>
    </row>
    <row r="101" spans="1:21" x14ac:dyDescent="0.2">
      <c r="A101" s="71" t="s">
        <v>64</v>
      </c>
      <c r="B101" s="77" t="s">
        <v>73</v>
      </c>
      <c r="C101" s="73" t="s">
        <v>162</v>
      </c>
      <c r="D101" s="74">
        <v>42806</v>
      </c>
      <c r="E101" s="75">
        <v>2.3818181818181801E-2</v>
      </c>
      <c r="F101" s="71">
        <v>55</v>
      </c>
      <c r="G101" s="76">
        <v>3895.54545454545</v>
      </c>
      <c r="H101" s="70">
        <v>-47.650909090909003</v>
      </c>
      <c r="I101" s="75">
        <v>36.226469188288398</v>
      </c>
      <c r="J101" s="71"/>
      <c r="K101" s="75"/>
      <c r="L101" s="75"/>
      <c r="M101" s="75"/>
      <c r="N101" s="75"/>
      <c r="O101" s="75"/>
      <c r="P101" s="76">
        <v>152</v>
      </c>
      <c r="Q101" s="75">
        <v>9.7002204147264699</v>
      </c>
      <c r="R101" s="75">
        <v>23.718181818181801</v>
      </c>
      <c r="S101" s="75">
        <v>2.1614234786208102</v>
      </c>
      <c r="T101" s="75"/>
      <c r="U101" s="75"/>
    </row>
    <row r="102" spans="1:21" x14ac:dyDescent="0.2">
      <c r="A102" s="71" t="s">
        <v>64</v>
      </c>
      <c r="B102" s="77" t="s">
        <v>73</v>
      </c>
      <c r="C102" s="73" t="s">
        <v>163</v>
      </c>
      <c r="D102" s="74">
        <v>43145</v>
      </c>
      <c r="E102" s="75">
        <v>5.28E-2</v>
      </c>
      <c r="F102" s="71">
        <v>100</v>
      </c>
      <c r="G102" s="76">
        <v>4779</v>
      </c>
      <c r="H102" s="70">
        <v>-47.942999999999898</v>
      </c>
      <c r="I102" s="75">
        <v>27.5023921183653</v>
      </c>
      <c r="J102" s="71"/>
      <c r="K102" s="75"/>
      <c r="L102" s="75"/>
      <c r="M102" s="75"/>
      <c r="N102" s="75"/>
      <c r="O102" s="75"/>
      <c r="P102" s="76">
        <v>133.75</v>
      </c>
      <c r="Q102" s="75">
        <v>5.48069845508358</v>
      </c>
      <c r="R102" s="75">
        <v>37.693548387096797</v>
      </c>
      <c r="S102" s="75">
        <v>2.47701910993736</v>
      </c>
      <c r="T102" s="75"/>
      <c r="U102" s="75"/>
    </row>
    <row r="103" spans="1:21" x14ac:dyDescent="0.2">
      <c r="A103" s="71" t="s">
        <v>64</v>
      </c>
      <c r="B103" s="77" t="s">
        <v>71</v>
      </c>
      <c r="C103" s="73" t="s">
        <v>164</v>
      </c>
      <c r="D103" s="74">
        <v>42818</v>
      </c>
      <c r="E103" s="75">
        <v>0.44124999999999998</v>
      </c>
      <c r="F103" s="71">
        <v>216</v>
      </c>
      <c r="G103" s="76">
        <v>6008.875</v>
      </c>
      <c r="H103" s="70">
        <v>-48.088425925925897</v>
      </c>
      <c r="I103" s="75">
        <v>19.001496892995601</v>
      </c>
      <c r="J103" s="71">
        <v>119</v>
      </c>
      <c r="K103" s="75">
        <v>212.12605042016801</v>
      </c>
      <c r="L103" s="75">
        <v>219.129032258065</v>
      </c>
      <c r="M103" s="75">
        <v>757.34677419354796</v>
      </c>
      <c r="N103" s="75">
        <v>2.8751908886305202</v>
      </c>
      <c r="O103" s="75">
        <v>0.113818783591565</v>
      </c>
      <c r="P103" s="76">
        <v>122.916666666667</v>
      </c>
      <c r="Q103" s="75">
        <v>3.4567604062850399</v>
      </c>
      <c r="R103" s="75">
        <v>45.460194174757298</v>
      </c>
      <c r="S103" s="75">
        <v>2.2542995129129899</v>
      </c>
      <c r="T103" s="75">
        <v>-34.49</v>
      </c>
      <c r="U103" s="75">
        <v>7.7145367762071002</v>
      </c>
    </row>
    <row r="104" spans="1:21" x14ac:dyDescent="0.2">
      <c r="A104" s="71" t="s">
        <v>64</v>
      </c>
      <c r="B104" s="77" t="s">
        <v>71</v>
      </c>
      <c r="C104" s="73" t="s">
        <v>165</v>
      </c>
      <c r="D104" s="74">
        <v>42824</v>
      </c>
      <c r="E104" s="75">
        <v>0.06</v>
      </c>
      <c r="F104" s="71">
        <v>35</v>
      </c>
      <c r="G104" s="76">
        <v>4562.4285714285697</v>
      </c>
      <c r="H104" s="70">
        <v>-48.774285714285703</v>
      </c>
      <c r="I104" s="75">
        <v>29.5678136222643</v>
      </c>
      <c r="J104" s="71"/>
      <c r="K104" s="75"/>
      <c r="L104" s="75"/>
      <c r="M104" s="75">
        <v>414.81818181818198</v>
      </c>
      <c r="N104" s="75"/>
      <c r="O104" s="75"/>
      <c r="P104" s="76">
        <v>116.657142857143</v>
      </c>
      <c r="Q104" s="75">
        <v>9.4155193591177309</v>
      </c>
      <c r="R104" s="75">
        <v>23.087096774193501</v>
      </c>
      <c r="S104" s="75">
        <v>4.1020732810267599</v>
      </c>
      <c r="T104" s="75"/>
      <c r="U104" s="75"/>
    </row>
    <row r="105" spans="1:21" x14ac:dyDescent="0.2">
      <c r="A105" s="71" t="s">
        <v>64</v>
      </c>
      <c r="B105" s="77" t="s">
        <v>73</v>
      </c>
      <c r="C105" s="73" t="s">
        <v>166</v>
      </c>
      <c r="D105" s="74">
        <v>42997</v>
      </c>
      <c r="E105" s="75">
        <v>0.28089887640449401</v>
      </c>
      <c r="F105" s="71">
        <v>89</v>
      </c>
      <c r="G105" s="76">
        <v>4082.2471910112399</v>
      </c>
      <c r="H105" s="70">
        <v>-49.013483146067401</v>
      </c>
      <c r="I105" s="75">
        <v>26.971348964063601</v>
      </c>
      <c r="J105" s="71"/>
      <c r="K105" s="75"/>
      <c r="L105" s="75"/>
      <c r="M105" s="75"/>
      <c r="N105" s="75">
        <v>4.3818761038960998</v>
      </c>
      <c r="O105" s="75">
        <v>0.23233804087152801</v>
      </c>
      <c r="P105" s="76">
        <v>153.337078651685</v>
      </c>
      <c r="Q105" s="75">
        <v>6.8676928633737298</v>
      </c>
      <c r="R105" s="75">
        <v>32.559550561797799</v>
      </c>
      <c r="S105" s="75">
        <v>2.2826060536304298</v>
      </c>
      <c r="T105" s="75"/>
      <c r="U105" s="75"/>
    </row>
    <row r="106" spans="1:21" x14ac:dyDescent="0.2">
      <c r="A106" s="71" t="s">
        <v>64</v>
      </c>
      <c r="B106" s="77" t="s">
        <v>73</v>
      </c>
      <c r="C106" s="73" t="s">
        <v>167</v>
      </c>
      <c r="D106" s="74">
        <v>43048</v>
      </c>
      <c r="E106" s="75">
        <v>1.16402116402116E-3</v>
      </c>
      <c r="F106" s="71">
        <v>378</v>
      </c>
      <c r="G106" s="76">
        <v>3961.2142857142899</v>
      </c>
      <c r="H106" s="70">
        <v>-49.038624338624203</v>
      </c>
      <c r="I106" s="75">
        <v>14.9029397336438</v>
      </c>
      <c r="J106" s="71"/>
      <c r="K106" s="75"/>
      <c r="L106" s="75"/>
      <c r="M106" s="75"/>
      <c r="N106" s="75"/>
      <c r="O106" s="75"/>
      <c r="P106" s="76">
        <v>132.80687830687799</v>
      </c>
      <c r="Q106" s="75">
        <v>3.4071331271057299</v>
      </c>
      <c r="R106" s="75">
        <v>22.35</v>
      </c>
      <c r="S106" s="75">
        <v>1.07616197910899</v>
      </c>
      <c r="T106" s="75"/>
      <c r="U106" s="75"/>
    </row>
    <row r="107" spans="1:21" x14ac:dyDescent="0.2">
      <c r="A107" s="71" t="s">
        <v>64</v>
      </c>
      <c r="B107" s="77" t="s">
        <v>65</v>
      </c>
      <c r="C107" s="73" t="s">
        <v>168</v>
      </c>
      <c r="D107" s="74">
        <v>43140</v>
      </c>
      <c r="E107" s="75">
        <v>0.32447058823529401</v>
      </c>
      <c r="F107" s="71">
        <v>85</v>
      </c>
      <c r="G107" s="76">
        <v>5462.1411764705899</v>
      </c>
      <c r="H107" s="70">
        <v>-49.045882352941099</v>
      </c>
      <c r="I107" s="75">
        <v>26.1694828661483</v>
      </c>
      <c r="J107" s="71"/>
      <c r="K107" s="75"/>
      <c r="L107" s="75"/>
      <c r="M107" s="75"/>
      <c r="N107" s="75"/>
      <c r="O107" s="78"/>
      <c r="P107" s="76">
        <v>151.4</v>
      </c>
      <c r="Q107" s="75">
        <v>6.2822545864582402</v>
      </c>
      <c r="R107" s="75">
        <v>38.007142857142902</v>
      </c>
      <c r="S107" s="75">
        <v>2.91347581498141</v>
      </c>
      <c r="T107" s="75"/>
      <c r="U107" s="75"/>
    </row>
    <row r="108" spans="1:21" x14ac:dyDescent="0.2">
      <c r="A108" s="71" t="s">
        <v>64</v>
      </c>
      <c r="B108" s="77" t="s">
        <v>69</v>
      </c>
      <c r="C108" s="73" t="s">
        <v>169</v>
      </c>
      <c r="D108" s="74">
        <v>43016</v>
      </c>
      <c r="E108" s="75">
        <v>0.19826086956521699</v>
      </c>
      <c r="F108" s="71">
        <v>69</v>
      </c>
      <c r="G108" s="76">
        <v>4339.3913043478296</v>
      </c>
      <c r="H108" s="70">
        <v>-49.350724637681203</v>
      </c>
      <c r="I108" s="75">
        <v>29.675230544289398</v>
      </c>
      <c r="J108" s="71">
        <v>56</v>
      </c>
      <c r="K108" s="75">
        <v>169.125</v>
      </c>
      <c r="L108" s="75">
        <v>148.17857142857099</v>
      </c>
      <c r="M108" s="75">
        <v>543.67857142857099</v>
      </c>
      <c r="N108" s="75">
        <v>3.5340030522244801</v>
      </c>
      <c r="O108" s="75">
        <v>0.12626730115333501</v>
      </c>
      <c r="P108" s="76">
        <v>134.463768115942</v>
      </c>
      <c r="Q108" s="75">
        <v>5.9607833078260803</v>
      </c>
      <c r="R108" s="75">
        <v>24.973529411764702</v>
      </c>
      <c r="S108" s="75">
        <v>2.5641459938923399</v>
      </c>
      <c r="T108" s="75">
        <v>-17.907936507936501</v>
      </c>
      <c r="U108" s="75">
        <v>9.91767503207892</v>
      </c>
    </row>
    <row r="109" spans="1:21" x14ac:dyDescent="0.2">
      <c r="A109" s="71" t="s">
        <v>64</v>
      </c>
      <c r="B109" s="77" t="s">
        <v>129</v>
      </c>
      <c r="C109" s="73" t="s">
        <v>170</v>
      </c>
      <c r="D109" s="74">
        <v>43076</v>
      </c>
      <c r="E109" s="75">
        <v>0.48777372262773699</v>
      </c>
      <c r="F109" s="71">
        <v>274</v>
      </c>
      <c r="G109" s="76">
        <v>6212.74087591241</v>
      </c>
      <c r="H109" s="70">
        <v>-51.127737226277397</v>
      </c>
      <c r="I109" s="75">
        <v>20.9357740986873</v>
      </c>
      <c r="J109" s="71">
        <v>225</v>
      </c>
      <c r="K109" s="75">
        <v>268.048888888889</v>
      </c>
      <c r="L109" s="75">
        <v>227.12444444444401</v>
      </c>
      <c r="M109" s="75">
        <v>839.28</v>
      </c>
      <c r="N109" s="75">
        <v>2.7884066596769501</v>
      </c>
      <c r="O109" s="75">
        <v>7.5602853861998595E-2</v>
      </c>
      <c r="P109" s="76">
        <v>128.75547445255501</v>
      </c>
      <c r="Q109" s="75">
        <v>2.9064599858450602</v>
      </c>
      <c r="R109" s="75">
        <v>59.02</v>
      </c>
      <c r="S109" s="75">
        <v>2.14434744335566</v>
      </c>
      <c r="T109" s="75">
        <v>-41.259040590405903</v>
      </c>
      <c r="U109" s="75">
        <v>6.8958087974929096</v>
      </c>
    </row>
    <row r="110" spans="1:21" x14ac:dyDescent="0.2">
      <c r="A110" s="71" t="s">
        <v>64</v>
      </c>
      <c r="B110" s="77" t="s">
        <v>69</v>
      </c>
      <c r="C110" s="73" t="s">
        <v>171</v>
      </c>
      <c r="D110" s="74">
        <v>42691</v>
      </c>
      <c r="E110" s="75"/>
      <c r="F110" s="71">
        <v>40</v>
      </c>
      <c r="G110" s="76">
        <v>2822.25</v>
      </c>
      <c r="H110" s="70">
        <v>-51.13</v>
      </c>
      <c r="I110" s="75">
        <v>37.428193164908997</v>
      </c>
      <c r="J110" s="71"/>
      <c r="K110" s="75"/>
      <c r="L110" s="75"/>
      <c r="M110" s="75"/>
      <c r="N110" s="75"/>
      <c r="O110" s="75"/>
      <c r="P110" s="76">
        <v>109.625</v>
      </c>
      <c r="Q110" s="75">
        <v>11.4700103670621</v>
      </c>
      <c r="R110" s="75">
        <v>27.864864864864899</v>
      </c>
      <c r="S110" s="75">
        <v>3.4127437734624202</v>
      </c>
      <c r="T110" s="75"/>
      <c r="U110" s="75"/>
    </row>
    <row r="111" spans="1:21" x14ac:dyDescent="0.2">
      <c r="A111" s="71" t="s">
        <v>64</v>
      </c>
      <c r="B111" s="77" t="s">
        <v>67</v>
      </c>
      <c r="C111" s="73" t="s">
        <v>172</v>
      </c>
      <c r="D111" s="74">
        <v>42823</v>
      </c>
      <c r="E111" s="75">
        <v>1.4967420814479699</v>
      </c>
      <c r="F111" s="71">
        <v>221</v>
      </c>
      <c r="G111" s="76">
        <v>5830.9095022624397</v>
      </c>
      <c r="H111" s="70">
        <v>-51.936199095022701</v>
      </c>
      <c r="I111" s="75">
        <v>18.782031403133299</v>
      </c>
      <c r="J111" s="71">
        <v>145</v>
      </c>
      <c r="K111" s="75">
        <v>207.79310344827601</v>
      </c>
      <c r="L111" s="75">
        <v>212.289655172414</v>
      </c>
      <c r="M111" s="75">
        <v>738.20689655172396</v>
      </c>
      <c r="N111" s="75">
        <v>3.0792657085424202</v>
      </c>
      <c r="O111" s="75">
        <v>9.0362328196122901E-2</v>
      </c>
      <c r="P111" s="76">
        <v>121.26696832579201</v>
      </c>
      <c r="Q111" s="75">
        <v>2.9296679883884398</v>
      </c>
      <c r="R111" s="75">
        <v>36.919806763285003</v>
      </c>
      <c r="S111" s="75">
        <v>1.99552257124663</v>
      </c>
      <c r="T111" s="75">
        <v>-27.4221719457014</v>
      </c>
      <c r="U111" s="75">
        <v>6.7921038757347798</v>
      </c>
    </row>
    <row r="112" spans="1:21" x14ac:dyDescent="0.2">
      <c r="A112" s="71" t="s">
        <v>64</v>
      </c>
      <c r="B112" s="77" t="s">
        <v>67</v>
      </c>
      <c r="C112" s="73" t="s">
        <v>173</v>
      </c>
      <c r="D112" s="74">
        <v>42749</v>
      </c>
      <c r="E112" s="75"/>
      <c r="F112" s="71">
        <v>54</v>
      </c>
      <c r="G112" s="76">
        <v>3304.4259259259302</v>
      </c>
      <c r="H112" s="70">
        <v>-52.329629629629601</v>
      </c>
      <c r="I112" s="75">
        <v>33.771163008413097</v>
      </c>
      <c r="J112" s="71"/>
      <c r="K112" s="75"/>
      <c r="L112" s="75"/>
      <c r="M112" s="75"/>
      <c r="N112" s="75"/>
      <c r="O112" s="75"/>
      <c r="P112" s="76">
        <v>119.444444444444</v>
      </c>
      <c r="Q112" s="75">
        <v>8.5520017667500099</v>
      </c>
      <c r="R112" s="75">
        <v>29.461111111111101</v>
      </c>
      <c r="S112" s="75">
        <v>2.0419267436570001</v>
      </c>
      <c r="T112" s="75"/>
      <c r="U112" s="75"/>
    </row>
    <row r="113" spans="1:21" x14ac:dyDescent="0.2">
      <c r="A113" s="71" t="s">
        <v>64</v>
      </c>
      <c r="B113" s="77" t="s">
        <v>69</v>
      </c>
      <c r="C113" s="73" t="s">
        <v>174</v>
      </c>
      <c r="D113" s="74">
        <v>43099</v>
      </c>
      <c r="E113" s="75">
        <v>0.230990099009901</v>
      </c>
      <c r="F113" s="71">
        <v>101</v>
      </c>
      <c r="G113" s="76">
        <v>4919.7722772277202</v>
      </c>
      <c r="H113" s="70">
        <v>-52.701980198019797</v>
      </c>
      <c r="I113" s="75">
        <v>27.742429740049399</v>
      </c>
      <c r="J113" s="71"/>
      <c r="K113" s="75"/>
      <c r="L113" s="75"/>
      <c r="M113" s="75"/>
      <c r="N113" s="75"/>
      <c r="O113" s="75"/>
      <c r="P113" s="76">
        <v>126.089108910891</v>
      </c>
      <c r="Q113" s="75">
        <v>5.2357888567488704</v>
      </c>
      <c r="R113" s="75">
        <v>40.748453608247402</v>
      </c>
      <c r="S113" s="75">
        <v>2.3912300899782699</v>
      </c>
      <c r="T113" s="75"/>
      <c r="U113" s="75"/>
    </row>
    <row r="114" spans="1:21" x14ac:dyDescent="0.2">
      <c r="A114" s="71" t="s">
        <v>64</v>
      </c>
      <c r="B114" s="77" t="s">
        <v>73</v>
      </c>
      <c r="C114" s="73" t="s">
        <v>175</v>
      </c>
      <c r="D114" s="74">
        <v>42897</v>
      </c>
      <c r="E114" s="75"/>
      <c r="F114" s="71">
        <v>31</v>
      </c>
      <c r="G114" s="76">
        <v>4899.1935483871002</v>
      </c>
      <c r="H114" s="70">
        <v>-52.703225806451599</v>
      </c>
      <c r="I114" s="75">
        <v>42.911065190486298</v>
      </c>
      <c r="J114" s="71"/>
      <c r="K114" s="75"/>
      <c r="L114" s="75"/>
      <c r="M114" s="75">
        <v>526.66666666666697</v>
      </c>
      <c r="N114" s="75"/>
      <c r="O114" s="75"/>
      <c r="P114" s="76">
        <v>113.54838709677399</v>
      </c>
      <c r="Q114" s="75">
        <v>8.7109915376608402</v>
      </c>
      <c r="R114" s="75">
        <v>37.392592592592599</v>
      </c>
      <c r="S114" s="75">
        <v>3.9341768106399102</v>
      </c>
      <c r="T114" s="75"/>
      <c r="U114" s="75"/>
    </row>
    <row r="115" spans="1:21" x14ac:dyDescent="0.2">
      <c r="A115" s="71" t="s">
        <v>64</v>
      </c>
      <c r="B115" s="77" t="s">
        <v>69</v>
      </c>
      <c r="C115" s="73" t="s">
        <v>176</v>
      </c>
      <c r="D115" s="74">
        <v>42994</v>
      </c>
      <c r="E115" s="75"/>
      <c r="F115" s="71">
        <v>45</v>
      </c>
      <c r="G115" s="76">
        <v>4383.7111111111099</v>
      </c>
      <c r="H115" s="70">
        <v>-55.646666666666697</v>
      </c>
      <c r="I115" s="75">
        <v>31.2944559907593</v>
      </c>
      <c r="J115" s="71"/>
      <c r="K115" s="75"/>
      <c r="L115" s="75"/>
      <c r="M115" s="75"/>
      <c r="N115" s="75"/>
      <c r="O115" s="75"/>
      <c r="P115" s="76">
        <v>163.62222222222201</v>
      </c>
      <c r="Q115" s="75">
        <v>12.042068049885399</v>
      </c>
      <c r="R115" s="75">
        <v>25.3755555555556</v>
      </c>
      <c r="S115" s="75">
        <v>2.38372248477032</v>
      </c>
      <c r="T115" s="75"/>
      <c r="U115" s="75"/>
    </row>
    <row r="116" spans="1:21" x14ac:dyDescent="0.2">
      <c r="A116" s="71" t="s">
        <v>64</v>
      </c>
      <c r="B116" s="77" t="s">
        <v>67</v>
      </c>
      <c r="C116" s="73" t="s">
        <v>177</v>
      </c>
      <c r="D116" s="74">
        <v>43161</v>
      </c>
      <c r="E116" s="75">
        <v>2.4545454545454599E-2</v>
      </c>
      <c r="F116" s="71">
        <v>33</v>
      </c>
      <c r="G116" s="76">
        <v>5720.5151515151501</v>
      </c>
      <c r="H116" s="70">
        <v>-56.730303030302998</v>
      </c>
      <c r="I116" s="75">
        <v>36.578988961221498</v>
      </c>
      <c r="J116" s="71"/>
      <c r="K116" s="75"/>
      <c r="L116" s="75"/>
      <c r="M116" s="75">
        <v>713</v>
      </c>
      <c r="N116" s="75"/>
      <c r="O116" s="75"/>
      <c r="P116" s="76">
        <v>103.39393939393899</v>
      </c>
      <c r="Q116" s="75">
        <v>5.3993790667727204</v>
      </c>
      <c r="R116" s="75">
        <v>43.5</v>
      </c>
      <c r="S116" s="75">
        <v>4.0267733020132201</v>
      </c>
      <c r="T116" s="75"/>
      <c r="U116" s="75"/>
    </row>
    <row r="117" spans="1:21" x14ac:dyDescent="0.2">
      <c r="A117" s="71" t="s">
        <v>64</v>
      </c>
      <c r="B117" s="77" t="s">
        <v>71</v>
      </c>
      <c r="C117" s="73" t="s">
        <v>178</v>
      </c>
      <c r="D117" s="74">
        <v>43068</v>
      </c>
      <c r="E117" s="75">
        <v>1.4918235294117701</v>
      </c>
      <c r="F117" s="71">
        <v>170</v>
      </c>
      <c r="G117" s="76">
        <v>6389.30588235294</v>
      </c>
      <c r="H117" s="70">
        <v>-58.311764705882403</v>
      </c>
      <c r="I117" s="75">
        <v>22.220038804771999</v>
      </c>
      <c r="J117" s="71">
        <v>42</v>
      </c>
      <c r="K117" s="75">
        <v>160.38095238095201</v>
      </c>
      <c r="L117" s="75">
        <v>259.947368421053</v>
      </c>
      <c r="M117" s="75">
        <v>816.40476190476204</v>
      </c>
      <c r="N117" s="75">
        <v>2.8004546720575001</v>
      </c>
      <c r="O117" s="75">
        <v>0.180201917249564</v>
      </c>
      <c r="P117" s="76">
        <v>104.347058823529</v>
      </c>
      <c r="Q117" s="75">
        <v>3.5093754571403402</v>
      </c>
      <c r="R117" s="75">
        <v>44.126829268292703</v>
      </c>
      <c r="S117" s="75">
        <v>2.51624530235781</v>
      </c>
      <c r="T117" s="75">
        <v>-36.632941176470602</v>
      </c>
      <c r="U117" s="75">
        <v>6.5531016177091796</v>
      </c>
    </row>
    <row r="118" spans="1:21" x14ac:dyDescent="0.2">
      <c r="A118" s="71" t="s">
        <v>64</v>
      </c>
      <c r="B118" s="77" t="s">
        <v>137</v>
      </c>
      <c r="C118" s="73" t="s">
        <v>179</v>
      </c>
      <c r="D118" s="74">
        <v>42992</v>
      </c>
      <c r="E118" s="75"/>
      <c r="F118" s="71">
        <v>49</v>
      </c>
      <c r="G118" s="76">
        <v>4205.1020408163304</v>
      </c>
      <c r="H118" s="70">
        <v>-58.4897959183673</v>
      </c>
      <c r="I118" s="75">
        <v>34.803858478732401</v>
      </c>
      <c r="J118" s="71"/>
      <c r="K118" s="75"/>
      <c r="L118" s="75"/>
      <c r="M118" s="75"/>
      <c r="N118" s="75"/>
      <c r="O118" s="75"/>
      <c r="P118" s="76">
        <v>132.408163265306</v>
      </c>
      <c r="Q118" s="75">
        <v>10.1062349570078</v>
      </c>
      <c r="R118" s="75">
        <v>26.393750000000001</v>
      </c>
      <c r="S118" s="75">
        <v>3.0152190890047401</v>
      </c>
      <c r="T118" s="75"/>
      <c r="U118" s="75"/>
    </row>
    <row r="119" spans="1:21" x14ac:dyDescent="0.2">
      <c r="A119" s="71" t="s">
        <v>64</v>
      </c>
      <c r="B119" s="77" t="s">
        <v>65</v>
      </c>
      <c r="C119" s="73" t="s">
        <v>180</v>
      </c>
      <c r="D119" s="74">
        <v>43136</v>
      </c>
      <c r="E119" s="75">
        <v>2.15432098765432E-2</v>
      </c>
      <c r="F119" s="71">
        <v>162</v>
      </c>
      <c r="G119" s="76">
        <v>5588.1666666666697</v>
      </c>
      <c r="H119" s="70">
        <v>-58.504938271604999</v>
      </c>
      <c r="I119" s="75">
        <v>20.570305617608199</v>
      </c>
      <c r="J119" s="71"/>
      <c r="K119" s="75"/>
      <c r="L119" s="75"/>
      <c r="M119" s="75"/>
      <c r="N119" s="75"/>
      <c r="O119" s="75"/>
      <c r="P119" s="76">
        <v>135.83950617283901</v>
      </c>
      <c r="Q119" s="75">
        <v>4.8675180184738602</v>
      </c>
      <c r="R119" s="75">
        <v>36.053416149068298</v>
      </c>
      <c r="S119" s="75">
        <v>1.79332441194335</v>
      </c>
      <c r="T119" s="75"/>
      <c r="U119" s="75"/>
    </row>
    <row r="120" spans="1:21" x14ac:dyDescent="0.2">
      <c r="A120" s="71" t="s">
        <v>64</v>
      </c>
      <c r="B120" s="77" t="s">
        <v>129</v>
      </c>
      <c r="C120" s="73" t="s">
        <v>181</v>
      </c>
      <c r="D120" s="74">
        <v>43134</v>
      </c>
      <c r="E120" s="75">
        <v>6.9178082191780803E-3</v>
      </c>
      <c r="F120" s="71">
        <v>146</v>
      </c>
      <c r="G120" s="76">
        <v>5816.4315068493197</v>
      </c>
      <c r="H120" s="70">
        <v>-60.617808219178102</v>
      </c>
      <c r="I120" s="75">
        <v>24.363842427688301</v>
      </c>
      <c r="J120" s="71">
        <v>133</v>
      </c>
      <c r="K120" s="75">
        <v>259.66917293233098</v>
      </c>
      <c r="L120" s="75">
        <v>219.37593984962399</v>
      </c>
      <c r="M120" s="75">
        <v>806.25563909774405</v>
      </c>
      <c r="N120" s="75">
        <v>2.9537396643248899</v>
      </c>
      <c r="O120" s="75">
        <v>9.5220574213009807E-2</v>
      </c>
      <c r="P120" s="76">
        <v>112.417808219178</v>
      </c>
      <c r="Q120" s="75">
        <v>4.1534427996732202</v>
      </c>
      <c r="R120" s="75">
        <v>36.456944444444403</v>
      </c>
      <c r="S120" s="75">
        <v>1.74476758358365</v>
      </c>
      <c r="T120" s="75">
        <v>-24.7492647058824</v>
      </c>
      <c r="U120" s="75">
        <v>9.0385171314211092</v>
      </c>
    </row>
    <row r="121" spans="1:21" x14ac:dyDescent="0.2">
      <c r="A121" s="71" t="s">
        <v>64</v>
      </c>
      <c r="B121" s="77" t="s">
        <v>71</v>
      </c>
      <c r="C121" s="73" t="s">
        <v>182</v>
      </c>
      <c r="D121" s="74">
        <v>43027</v>
      </c>
      <c r="E121" s="75">
        <v>7.7941176470588194E-2</v>
      </c>
      <c r="F121" s="71">
        <v>34</v>
      </c>
      <c r="G121" s="76">
        <v>5093.4117647058802</v>
      </c>
      <c r="H121" s="70">
        <v>-60.8705882352941</v>
      </c>
      <c r="I121" s="75">
        <v>44.159875143808797</v>
      </c>
      <c r="J121" s="71"/>
      <c r="K121" s="75"/>
      <c r="L121" s="75"/>
      <c r="M121" s="75"/>
      <c r="N121" s="75"/>
      <c r="O121" s="75"/>
      <c r="P121" s="76">
        <v>111</v>
      </c>
      <c r="Q121" s="75">
        <v>6.1093715452051098</v>
      </c>
      <c r="R121" s="75">
        <v>43.325806451612898</v>
      </c>
      <c r="S121" s="75">
        <v>5.5416719804167602</v>
      </c>
      <c r="T121" s="75"/>
      <c r="U121" s="75"/>
    </row>
    <row r="122" spans="1:21" x14ac:dyDescent="0.2">
      <c r="A122" s="71" t="s">
        <v>64</v>
      </c>
      <c r="B122" s="77" t="s">
        <v>67</v>
      </c>
      <c r="C122" s="73" t="s">
        <v>183</v>
      </c>
      <c r="D122" s="74">
        <v>42757</v>
      </c>
      <c r="E122" s="75"/>
      <c r="F122" s="71">
        <v>29</v>
      </c>
      <c r="G122" s="76">
        <v>5622.7586206896503</v>
      </c>
      <c r="H122" s="70">
        <v>-60.927586206896599</v>
      </c>
      <c r="I122" s="75">
        <v>31.572235923289501</v>
      </c>
      <c r="J122" s="71"/>
      <c r="K122" s="75"/>
      <c r="L122" s="75"/>
      <c r="M122" s="75"/>
      <c r="N122" s="75"/>
      <c r="O122" s="75"/>
      <c r="P122" s="76">
        <v>128.20689655172399</v>
      </c>
      <c r="Q122" s="75">
        <v>12.415763390438499</v>
      </c>
      <c r="R122" s="75">
        <v>36.786206896551697</v>
      </c>
      <c r="S122" s="75">
        <v>7.0938114362486804</v>
      </c>
      <c r="T122" s="75"/>
      <c r="U122" s="75"/>
    </row>
    <row r="123" spans="1:21" x14ac:dyDescent="0.2">
      <c r="A123" s="71" t="s">
        <v>64</v>
      </c>
      <c r="B123" s="77" t="s">
        <v>73</v>
      </c>
      <c r="C123" s="73" t="s">
        <v>184</v>
      </c>
      <c r="D123" s="74">
        <v>42984</v>
      </c>
      <c r="E123" s="75">
        <v>0.22727272727272699</v>
      </c>
      <c r="F123" s="71">
        <v>110</v>
      </c>
      <c r="G123" s="76">
        <v>3806.54545454545</v>
      </c>
      <c r="H123" s="70">
        <v>-61.383636363636398</v>
      </c>
      <c r="I123" s="75">
        <v>20.634276225290201</v>
      </c>
      <c r="J123" s="71"/>
      <c r="K123" s="75"/>
      <c r="L123" s="75"/>
      <c r="M123" s="75"/>
      <c r="N123" s="75"/>
      <c r="O123" s="75"/>
      <c r="P123" s="76">
        <v>147.56363636363599</v>
      </c>
      <c r="Q123" s="75">
        <v>7.0285077467702797</v>
      </c>
      <c r="R123" s="75">
        <v>16.866363636363602</v>
      </c>
      <c r="S123" s="75">
        <v>1.3888206559763601</v>
      </c>
      <c r="T123" s="75"/>
      <c r="U123" s="75"/>
    </row>
    <row r="124" spans="1:21" x14ac:dyDescent="0.2">
      <c r="A124" s="71" t="s">
        <v>64</v>
      </c>
      <c r="B124" s="77" t="s">
        <v>71</v>
      </c>
      <c r="C124" s="73" t="s">
        <v>185</v>
      </c>
      <c r="D124" s="74">
        <v>43076</v>
      </c>
      <c r="E124" s="75">
        <v>0.14514285714285699</v>
      </c>
      <c r="F124" s="71">
        <v>35</v>
      </c>
      <c r="G124" s="76">
        <v>4490.7142857142899</v>
      </c>
      <c r="H124" s="70">
        <v>-61.625714285714302</v>
      </c>
      <c r="I124" s="75">
        <v>30.0825364183099</v>
      </c>
      <c r="J124" s="71"/>
      <c r="K124" s="75"/>
      <c r="L124" s="75"/>
      <c r="M124" s="75"/>
      <c r="N124" s="75"/>
      <c r="O124" s="75"/>
      <c r="P124" s="76">
        <v>118.2</v>
      </c>
      <c r="Q124" s="75">
        <v>7.9980880068117504</v>
      </c>
      <c r="R124" s="75">
        <v>40.055882352941197</v>
      </c>
      <c r="S124" s="75">
        <v>3.6164512972415799</v>
      </c>
      <c r="T124" s="75"/>
      <c r="U124" s="75"/>
    </row>
    <row r="125" spans="1:21" x14ac:dyDescent="0.2">
      <c r="A125" s="71" t="s">
        <v>64</v>
      </c>
      <c r="B125" s="77" t="s">
        <v>67</v>
      </c>
      <c r="C125" s="73" t="s">
        <v>186</v>
      </c>
      <c r="D125" s="74">
        <v>43107</v>
      </c>
      <c r="E125" s="75"/>
      <c r="F125" s="71">
        <v>51</v>
      </c>
      <c r="G125" s="76">
        <v>5267.1176470588198</v>
      </c>
      <c r="H125" s="70">
        <v>-61.960784313725497</v>
      </c>
      <c r="I125" s="75">
        <v>32.663341336761903</v>
      </c>
      <c r="J125" s="71">
        <v>31</v>
      </c>
      <c r="K125" s="75">
        <v>232.35483870967701</v>
      </c>
      <c r="L125" s="75">
        <v>191.16129032258101</v>
      </c>
      <c r="M125" s="75">
        <v>700.16129032258095</v>
      </c>
      <c r="N125" s="75">
        <v>4.4955960527967598</v>
      </c>
      <c r="O125" s="75">
        <v>0.117350502367413</v>
      </c>
      <c r="P125" s="76">
        <v>136.607843137255</v>
      </c>
      <c r="Q125" s="75">
        <v>9.3986681756292594</v>
      </c>
      <c r="R125" s="75">
        <v>54.572000000000003</v>
      </c>
      <c r="S125" s="75">
        <v>4.6710563766100499</v>
      </c>
      <c r="T125" s="75">
        <v>16.4651162790698</v>
      </c>
      <c r="U125" s="75">
        <v>12.9105598969153</v>
      </c>
    </row>
    <row r="126" spans="1:21" x14ac:dyDescent="0.2">
      <c r="A126" s="71" t="s">
        <v>64</v>
      </c>
      <c r="B126" s="77" t="s">
        <v>67</v>
      </c>
      <c r="C126" s="73" t="s">
        <v>187</v>
      </c>
      <c r="D126" s="74">
        <v>42977</v>
      </c>
      <c r="E126" s="75"/>
      <c r="F126" s="71">
        <v>48</v>
      </c>
      <c r="G126" s="76">
        <v>3846.75</v>
      </c>
      <c r="H126" s="70">
        <v>-62.65625</v>
      </c>
      <c r="I126" s="75">
        <v>40.946238743674499</v>
      </c>
      <c r="J126" s="71"/>
      <c r="K126" s="75"/>
      <c r="L126" s="75"/>
      <c r="M126" s="75"/>
      <c r="N126" s="75"/>
      <c r="O126" s="75"/>
      <c r="P126" s="76">
        <v>149.145833333333</v>
      </c>
      <c r="Q126" s="75">
        <v>11.3100246432991</v>
      </c>
      <c r="R126" s="75">
        <v>22.502083333333299</v>
      </c>
      <c r="S126" s="75">
        <v>2.3313913326491398</v>
      </c>
      <c r="T126" s="75"/>
      <c r="U126" s="75"/>
    </row>
    <row r="127" spans="1:21" x14ac:dyDescent="0.2">
      <c r="A127" s="71" t="s">
        <v>64</v>
      </c>
      <c r="B127" s="77" t="s">
        <v>71</v>
      </c>
      <c r="C127" s="73" t="s">
        <v>188</v>
      </c>
      <c r="D127" s="74">
        <v>42847</v>
      </c>
      <c r="E127" s="75">
        <v>0.143548387096774</v>
      </c>
      <c r="F127" s="71">
        <v>31</v>
      </c>
      <c r="G127" s="76">
        <v>6973.9354838709696</v>
      </c>
      <c r="H127" s="70">
        <v>-62.993548387096801</v>
      </c>
      <c r="I127" s="75">
        <v>39.284015993671602</v>
      </c>
      <c r="J127" s="71"/>
      <c r="K127" s="75"/>
      <c r="L127" s="75"/>
      <c r="M127" s="75"/>
      <c r="N127" s="75"/>
      <c r="O127" s="75"/>
      <c r="P127" s="76">
        <v>112.290322580645</v>
      </c>
      <c r="Q127" s="75">
        <v>9.6252572705051893</v>
      </c>
      <c r="R127" s="75">
        <v>40.238709677419401</v>
      </c>
      <c r="S127" s="75">
        <v>5.4260258480440404</v>
      </c>
      <c r="T127" s="75"/>
      <c r="U127" s="75"/>
    </row>
    <row r="128" spans="1:21" x14ac:dyDescent="0.2">
      <c r="A128" s="71" t="s">
        <v>64</v>
      </c>
      <c r="B128" s="72" t="s">
        <v>69</v>
      </c>
      <c r="C128" s="73" t="s">
        <v>189</v>
      </c>
      <c r="D128" s="74">
        <v>42983</v>
      </c>
      <c r="E128" s="75">
        <v>0.233777777777778</v>
      </c>
      <c r="F128" s="71">
        <v>90</v>
      </c>
      <c r="G128" s="76">
        <v>3502.8111111111102</v>
      </c>
      <c r="H128" s="70">
        <v>-64.037777777777805</v>
      </c>
      <c r="I128" s="75">
        <v>21.987032415753202</v>
      </c>
      <c r="J128" s="71"/>
      <c r="K128" s="75"/>
      <c r="L128" s="75"/>
      <c r="M128" s="75"/>
      <c r="N128" s="75">
        <v>3.4359094627594602</v>
      </c>
      <c r="O128" s="75">
        <v>0.234136097689848</v>
      </c>
      <c r="P128" s="76">
        <v>135.23333333333301</v>
      </c>
      <c r="Q128" s="75">
        <v>6.7485245994708301</v>
      </c>
      <c r="R128" s="75">
        <v>22.131460674157299</v>
      </c>
      <c r="S128" s="75">
        <v>1.51835181216329</v>
      </c>
      <c r="T128" s="75"/>
      <c r="U128" s="75"/>
    </row>
    <row r="129" spans="1:21" x14ac:dyDescent="0.2">
      <c r="A129" s="71" t="s">
        <v>64</v>
      </c>
      <c r="B129" s="72" t="s">
        <v>69</v>
      </c>
      <c r="C129" s="73" t="s">
        <v>190</v>
      </c>
      <c r="D129" s="74">
        <v>42957</v>
      </c>
      <c r="E129" s="75">
        <v>0.66132450331125803</v>
      </c>
      <c r="F129" s="71">
        <v>151</v>
      </c>
      <c r="G129" s="76">
        <v>5516.8807947019905</v>
      </c>
      <c r="H129" s="70">
        <v>-64.384105960264904</v>
      </c>
      <c r="I129" s="75">
        <v>24.627269978053601</v>
      </c>
      <c r="J129" s="71"/>
      <c r="K129" s="75"/>
      <c r="L129" s="75"/>
      <c r="M129" s="75"/>
      <c r="N129" s="75"/>
      <c r="O129" s="75"/>
      <c r="P129" s="76">
        <v>114.99337748344399</v>
      </c>
      <c r="Q129" s="75">
        <v>4.5652057412973797</v>
      </c>
      <c r="R129" s="75">
        <v>29.830303030303</v>
      </c>
      <c r="S129" s="75">
        <v>1.8388084939796601</v>
      </c>
      <c r="T129" s="75"/>
      <c r="U129" s="75"/>
    </row>
    <row r="130" spans="1:21" x14ac:dyDescent="0.2">
      <c r="A130" s="71" t="s">
        <v>64</v>
      </c>
      <c r="B130" s="72" t="s">
        <v>67</v>
      </c>
      <c r="C130" s="73" t="s">
        <v>191</v>
      </c>
      <c r="D130" s="74">
        <v>42744</v>
      </c>
      <c r="E130" s="75"/>
      <c r="F130" s="71">
        <v>54</v>
      </c>
      <c r="G130" s="76">
        <v>5057.3148148148102</v>
      </c>
      <c r="H130" s="70">
        <v>-64.825925925925901</v>
      </c>
      <c r="I130" s="75">
        <v>28.262908924256799</v>
      </c>
      <c r="J130" s="71"/>
      <c r="K130" s="75"/>
      <c r="L130" s="75"/>
      <c r="M130" s="75">
        <v>625.444444444444</v>
      </c>
      <c r="N130" s="75">
        <v>3.05362835159691</v>
      </c>
      <c r="O130" s="75">
        <v>0.201525101883931</v>
      </c>
      <c r="P130" s="76">
        <v>128.48148148148101</v>
      </c>
      <c r="Q130" s="75">
        <v>7.9657609697512397</v>
      </c>
      <c r="R130" s="75">
        <v>33.164444444444399</v>
      </c>
      <c r="S130" s="75">
        <v>2.6320022634303699</v>
      </c>
      <c r="T130" s="75"/>
      <c r="U130" s="75"/>
    </row>
    <row r="131" spans="1:21" x14ac:dyDescent="0.2">
      <c r="A131" s="71" t="s">
        <v>64</v>
      </c>
      <c r="B131" s="72" t="s">
        <v>67</v>
      </c>
      <c r="C131" s="73" t="s">
        <v>192</v>
      </c>
      <c r="D131" s="74">
        <v>42762</v>
      </c>
      <c r="E131" s="75">
        <v>0.63161971830985897</v>
      </c>
      <c r="F131" s="71">
        <v>142</v>
      </c>
      <c r="G131" s="76">
        <v>6133.1760563380303</v>
      </c>
      <c r="H131" s="70">
        <v>-64.873239436619798</v>
      </c>
      <c r="I131" s="75">
        <v>23.052053379991001</v>
      </c>
      <c r="J131" s="71"/>
      <c r="K131" s="75"/>
      <c r="L131" s="75"/>
      <c r="M131" s="75"/>
      <c r="N131" s="75"/>
      <c r="O131" s="75"/>
      <c r="P131" s="76">
        <v>134.92957746478899</v>
      </c>
      <c r="Q131" s="75">
        <v>4.5234673488586798</v>
      </c>
      <c r="R131" s="75">
        <v>36.781102362204699</v>
      </c>
      <c r="S131" s="75">
        <v>2.1236592062525701</v>
      </c>
      <c r="T131" s="75"/>
      <c r="U131" s="75"/>
    </row>
    <row r="132" spans="1:21" x14ac:dyDescent="0.2">
      <c r="A132" s="71" t="s">
        <v>64</v>
      </c>
      <c r="B132" s="72" t="s">
        <v>67</v>
      </c>
      <c r="C132" s="73" t="s">
        <v>193</v>
      </c>
      <c r="D132" s="74">
        <v>42994</v>
      </c>
      <c r="E132" s="75"/>
      <c r="F132" s="71">
        <v>34</v>
      </c>
      <c r="G132" s="76">
        <v>3777.76470588235</v>
      </c>
      <c r="H132" s="70">
        <v>-65.647058823529406</v>
      </c>
      <c r="I132" s="75">
        <v>44.363713921724298</v>
      </c>
      <c r="J132" s="71"/>
      <c r="K132" s="75"/>
      <c r="L132" s="75"/>
      <c r="M132" s="75"/>
      <c r="N132" s="75"/>
      <c r="O132" s="75"/>
      <c r="P132" s="76">
        <v>122.61764705882401</v>
      </c>
      <c r="Q132" s="75">
        <v>10.1857975557387</v>
      </c>
      <c r="R132" s="75">
        <v>27.730303030302998</v>
      </c>
      <c r="S132" s="75">
        <v>3.61981207879177</v>
      </c>
      <c r="T132" s="75"/>
      <c r="U132" s="75"/>
    </row>
    <row r="133" spans="1:21" x14ac:dyDescent="0.2">
      <c r="A133" s="71" t="s">
        <v>64</v>
      </c>
      <c r="B133" s="72" t="s">
        <v>67</v>
      </c>
      <c r="C133" s="73" t="s">
        <v>194</v>
      </c>
      <c r="D133" s="74">
        <v>43089</v>
      </c>
      <c r="E133" s="75"/>
      <c r="F133" s="71">
        <v>73</v>
      </c>
      <c r="G133" s="76">
        <v>4234.9041095890398</v>
      </c>
      <c r="H133" s="70">
        <v>-66.547945205479493</v>
      </c>
      <c r="I133" s="75">
        <v>35.1273677335397</v>
      </c>
      <c r="J133" s="71"/>
      <c r="K133" s="75"/>
      <c r="L133" s="75"/>
      <c r="M133" s="75"/>
      <c r="N133" s="75"/>
      <c r="O133" s="75"/>
      <c r="P133" s="76">
        <v>109.27397260274</v>
      </c>
      <c r="Q133" s="75">
        <v>5.4711523900944696</v>
      </c>
      <c r="R133" s="75">
        <v>34.873239436619698</v>
      </c>
      <c r="S133" s="75">
        <v>3.3312464708096301</v>
      </c>
      <c r="T133" s="75"/>
      <c r="U133" s="75"/>
    </row>
    <row r="134" spans="1:21" x14ac:dyDescent="0.2">
      <c r="A134" s="71" t="s">
        <v>64</v>
      </c>
      <c r="B134" s="72" t="s">
        <v>71</v>
      </c>
      <c r="C134" s="73" t="s">
        <v>195</v>
      </c>
      <c r="D134" s="74">
        <v>43090</v>
      </c>
      <c r="E134" s="75">
        <v>0.35439393939393898</v>
      </c>
      <c r="F134" s="71">
        <v>66</v>
      </c>
      <c r="G134" s="76">
        <v>7194.69696969697</v>
      </c>
      <c r="H134" s="70">
        <v>-66.631818181818204</v>
      </c>
      <c r="I134" s="75">
        <v>35.201766097825598</v>
      </c>
      <c r="J134" s="71">
        <v>47</v>
      </c>
      <c r="K134" s="75">
        <v>264.08510638297901</v>
      </c>
      <c r="L134" s="75">
        <v>250.583333333333</v>
      </c>
      <c r="M134" s="75">
        <v>905.39583333333303</v>
      </c>
      <c r="N134" s="75">
        <v>3.4547428809344698</v>
      </c>
      <c r="O134" s="75">
        <v>0.12218632709280799</v>
      </c>
      <c r="P134" s="76">
        <v>132.10606060606099</v>
      </c>
      <c r="Q134" s="75">
        <v>5.5947498194409597</v>
      </c>
      <c r="R134" s="75">
        <v>61.831249999999997</v>
      </c>
      <c r="S134" s="75">
        <v>4.1308981851975304</v>
      </c>
      <c r="T134" s="75">
        <v>6.4409090909090896</v>
      </c>
      <c r="U134" s="75">
        <v>10.799073597769199</v>
      </c>
    </row>
    <row r="135" spans="1:21" x14ac:dyDescent="0.2">
      <c r="A135" s="71" t="s">
        <v>64</v>
      </c>
      <c r="B135" s="72" t="s">
        <v>67</v>
      </c>
      <c r="C135" s="73" t="s">
        <v>196</v>
      </c>
      <c r="D135" s="74">
        <v>42896</v>
      </c>
      <c r="E135" s="75"/>
      <c r="F135" s="71">
        <v>30</v>
      </c>
      <c r="G135" s="76">
        <v>2621.2333333333299</v>
      </c>
      <c r="H135" s="70">
        <v>-67.4433333333333</v>
      </c>
      <c r="I135" s="75">
        <v>30.3807367444257</v>
      </c>
      <c r="J135" s="71"/>
      <c r="K135" s="75"/>
      <c r="L135" s="75"/>
      <c r="M135" s="75"/>
      <c r="N135" s="75"/>
      <c r="O135" s="75"/>
      <c r="P135" s="76">
        <v>111.5</v>
      </c>
      <c r="Q135" s="75">
        <v>12.4264040350127</v>
      </c>
      <c r="R135" s="75">
        <v>26.223333333333301</v>
      </c>
      <c r="S135" s="75">
        <v>3.0503991950304101</v>
      </c>
      <c r="T135" s="75"/>
      <c r="U135" s="75"/>
    </row>
    <row r="136" spans="1:21" x14ac:dyDescent="0.2">
      <c r="A136" s="71" t="s">
        <v>64</v>
      </c>
      <c r="B136" s="72" t="s">
        <v>69</v>
      </c>
      <c r="C136" s="73" t="s">
        <v>197</v>
      </c>
      <c r="D136" s="74">
        <v>42758</v>
      </c>
      <c r="E136" s="75"/>
      <c r="F136" s="71">
        <v>37</v>
      </c>
      <c r="G136" s="76">
        <v>4920.9189189189201</v>
      </c>
      <c r="H136" s="70">
        <v>-67.727027027027006</v>
      </c>
      <c r="I136" s="75">
        <v>35.903792585906302</v>
      </c>
      <c r="J136" s="71"/>
      <c r="K136" s="75"/>
      <c r="L136" s="75"/>
      <c r="M136" s="75"/>
      <c r="N136" s="75"/>
      <c r="O136" s="75"/>
      <c r="P136" s="76">
        <v>222.43243243243199</v>
      </c>
      <c r="Q136" s="75">
        <v>10.9426254556516</v>
      </c>
      <c r="R136" s="75">
        <v>25.548648648648701</v>
      </c>
      <c r="S136" s="75">
        <v>2.6934455578863301</v>
      </c>
      <c r="T136" s="75"/>
      <c r="U136" s="75"/>
    </row>
    <row r="137" spans="1:21" x14ac:dyDescent="0.2">
      <c r="A137" s="71" t="s">
        <v>64</v>
      </c>
      <c r="B137" s="72" t="s">
        <v>69</v>
      </c>
      <c r="C137" s="73" t="s">
        <v>198</v>
      </c>
      <c r="D137" s="74">
        <v>42921</v>
      </c>
      <c r="E137" s="75"/>
      <c r="F137" s="71">
        <v>47</v>
      </c>
      <c r="G137" s="76">
        <v>3972.63829787234</v>
      </c>
      <c r="H137" s="70">
        <v>-67.982978723404301</v>
      </c>
      <c r="I137" s="75">
        <v>28.657097626861201</v>
      </c>
      <c r="J137" s="71"/>
      <c r="K137" s="75"/>
      <c r="L137" s="75"/>
      <c r="M137" s="75"/>
      <c r="N137" s="75">
        <v>2.5866373015873001</v>
      </c>
      <c r="O137" s="75">
        <v>0.27969343152466902</v>
      </c>
      <c r="P137" s="76">
        <v>147.08510638297901</v>
      </c>
      <c r="Q137" s="75">
        <v>10.323528258103799</v>
      </c>
      <c r="R137" s="75">
        <v>19.4444444444444</v>
      </c>
      <c r="S137" s="75">
        <v>2.1005880743584502</v>
      </c>
      <c r="T137" s="75"/>
      <c r="U137" s="75"/>
    </row>
    <row r="138" spans="1:21" x14ac:dyDescent="0.2">
      <c r="A138" s="71" t="s">
        <v>64</v>
      </c>
      <c r="B138" s="72" t="s">
        <v>199</v>
      </c>
      <c r="C138" s="73" t="s">
        <v>200</v>
      </c>
      <c r="D138" s="74">
        <v>42799</v>
      </c>
      <c r="E138" s="75"/>
      <c r="F138" s="71">
        <v>33</v>
      </c>
      <c r="G138" s="76">
        <v>2954.8787878787898</v>
      </c>
      <c r="H138" s="70">
        <v>-68.3333333333333</v>
      </c>
      <c r="I138" s="75">
        <v>33.320204895722497</v>
      </c>
      <c r="J138" s="71"/>
      <c r="K138" s="75"/>
      <c r="L138" s="75"/>
      <c r="M138" s="75"/>
      <c r="N138" s="75"/>
      <c r="O138" s="75"/>
      <c r="P138" s="76">
        <v>136.42424242424201</v>
      </c>
      <c r="Q138" s="75">
        <v>14.842100127003</v>
      </c>
      <c r="R138" s="75">
        <v>17.9636363636364</v>
      </c>
      <c r="S138" s="75">
        <v>2.2625484181233801</v>
      </c>
      <c r="T138" s="75"/>
      <c r="U138" s="75"/>
    </row>
    <row r="139" spans="1:21" x14ac:dyDescent="0.2">
      <c r="A139" s="71" t="s">
        <v>64</v>
      </c>
      <c r="B139" s="72" t="s">
        <v>71</v>
      </c>
      <c r="C139" s="73" t="s">
        <v>201</v>
      </c>
      <c r="D139" s="74">
        <v>43150</v>
      </c>
      <c r="E139" s="75">
        <v>6.9565217391304293E-2</v>
      </c>
      <c r="F139" s="71">
        <v>46</v>
      </c>
      <c r="G139" s="76">
        <v>4553.9782608695696</v>
      </c>
      <c r="H139" s="70">
        <v>-68.773913043478302</v>
      </c>
      <c r="I139" s="75">
        <v>23.959463640086099</v>
      </c>
      <c r="J139" s="71"/>
      <c r="K139" s="75"/>
      <c r="L139" s="75"/>
      <c r="M139" s="75"/>
      <c r="N139" s="75"/>
      <c r="O139" s="75"/>
      <c r="P139" s="76">
        <v>143.47826086956499</v>
      </c>
      <c r="Q139" s="75">
        <v>10.65065551635</v>
      </c>
      <c r="R139" s="75">
        <v>26.952173913043499</v>
      </c>
      <c r="S139" s="75">
        <v>2.8631892274149302</v>
      </c>
      <c r="T139" s="75"/>
      <c r="U139" s="75"/>
    </row>
    <row r="140" spans="1:21" x14ac:dyDescent="0.2">
      <c r="A140" s="71" t="s">
        <v>64</v>
      </c>
      <c r="B140" s="72" t="s">
        <v>73</v>
      </c>
      <c r="C140" s="73" t="s">
        <v>202</v>
      </c>
      <c r="D140" s="74">
        <v>43136</v>
      </c>
      <c r="E140" s="75"/>
      <c r="F140" s="71">
        <v>129</v>
      </c>
      <c r="G140" s="76">
        <v>3683.5271317829502</v>
      </c>
      <c r="H140" s="70">
        <v>-68.8302325581395</v>
      </c>
      <c r="I140" s="75">
        <v>21.0082550163776</v>
      </c>
      <c r="J140" s="71"/>
      <c r="K140" s="75"/>
      <c r="L140" s="75"/>
      <c r="M140" s="75"/>
      <c r="N140" s="75"/>
      <c r="O140" s="75"/>
      <c r="P140" s="76">
        <v>102.302325581395</v>
      </c>
      <c r="Q140" s="75">
        <v>4.3224082144876004</v>
      </c>
      <c r="R140" s="75">
        <v>24.1813008130081</v>
      </c>
      <c r="S140" s="75">
        <v>1.73673082903933</v>
      </c>
      <c r="T140" s="75"/>
      <c r="U140" s="75"/>
    </row>
    <row r="141" spans="1:21" x14ac:dyDescent="0.2">
      <c r="A141" s="71" t="s">
        <v>64</v>
      </c>
      <c r="B141" s="72" t="s">
        <v>73</v>
      </c>
      <c r="C141" s="73" t="s">
        <v>203</v>
      </c>
      <c r="D141" s="74">
        <v>43074</v>
      </c>
      <c r="E141" s="75">
        <v>4.7653061224489798E-2</v>
      </c>
      <c r="F141" s="71">
        <v>98</v>
      </c>
      <c r="G141" s="76">
        <v>4606.9285714285697</v>
      </c>
      <c r="H141" s="70">
        <v>-69.150000000000006</v>
      </c>
      <c r="I141" s="75">
        <v>26.5332434721448</v>
      </c>
      <c r="J141" s="71"/>
      <c r="K141" s="75"/>
      <c r="L141" s="75"/>
      <c r="M141" s="75"/>
      <c r="N141" s="75"/>
      <c r="O141" s="75"/>
      <c r="P141" s="76">
        <v>123.51020408163301</v>
      </c>
      <c r="Q141" s="75">
        <v>6.3220972229502896</v>
      </c>
      <c r="R141" s="75">
        <v>27.058163265306099</v>
      </c>
      <c r="S141" s="75">
        <v>2.3224930938509698</v>
      </c>
      <c r="T141" s="75"/>
      <c r="U141" s="75"/>
    </row>
    <row r="142" spans="1:21" x14ac:dyDescent="0.2">
      <c r="A142" s="71" t="s">
        <v>64</v>
      </c>
      <c r="B142" s="72" t="s">
        <v>71</v>
      </c>
      <c r="C142" s="73" t="s">
        <v>204</v>
      </c>
      <c r="D142" s="74">
        <v>42781</v>
      </c>
      <c r="E142" s="75">
        <v>1.9649122807017501E-3</v>
      </c>
      <c r="F142" s="71">
        <v>285</v>
      </c>
      <c r="G142" s="76">
        <v>4835.6315789473701</v>
      </c>
      <c r="H142" s="70">
        <v>-69.351929824561395</v>
      </c>
      <c r="I142" s="75">
        <v>16.947707284529798</v>
      </c>
      <c r="J142" s="71"/>
      <c r="K142" s="75"/>
      <c r="L142" s="75"/>
      <c r="M142" s="75"/>
      <c r="N142" s="75"/>
      <c r="O142" s="75"/>
      <c r="P142" s="76">
        <v>148.65263157894699</v>
      </c>
      <c r="Q142" s="75">
        <v>3.3404629902093901</v>
      </c>
      <c r="R142" s="75">
        <v>34.411152416356899</v>
      </c>
      <c r="S142" s="75">
        <v>1.42641390932629</v>
      </c>
      <c r="T142" s="75"/>
      <c r="U142" s="75"/>
    </row>
    <row r="143" spans="1:21" x14ac:dyDescent="0.2">
      <c r="A143" s="71" t="s">
        <v>64</v>
      </c>
      <c r="B143" s="72" t="s">
        <v>69</v>
      </c>
      <c r="C143" s="73" t="s">
        <v>205</v>
      </c>
      <c r="D143" s="74">
        <v>43117</v>
      </c>
      <c r="E143" s="75"/>
      <c r="F143" s="71">
        <v>58</v>
      </c>
      <c r="G143" s="76">
        <v>3505.2586206896599</v>
      </c>
      <c r="H143" s="70">
        <v>-69.951724137930995</v>
      </c>
      <c r="I143" s="75">
        <v>29.8305817413253</v>
      </c>
      <c r="J143" s="71"/>
      <c r="K143" s="75"/>
      <c r="L143" s="75"/>
      <c r="M143" s="75"/>
      <c r="N143" s="75"/>
      <c r="O143" s="75"/>
      <c r="P143" s="76">
        <v>94.120689655172399</v>
      </c>
      <c r="Q143" s="75">
        <v>6.9166709707582203</v>
      </c>
      <c r="R143" s="75">
        <v>29.6327586206897</v>
      </c>
      <c r="S143" s="75">
        <v>3.00032100312364</v>
      </c>
      <c r="T143" s="75"/>
      <c r="U143" s="75"/>
    </row>
    <row r="144" spans="1:21" x14ac:dyDescent="0.2">
      <c r="A144" s="71" t="s">
        <v>64</v>
      </c>
      <c r="B144" s="72" t="s">
        <v>69</v>
      </c>
      <c r="C144" s="73" t="s">
        <v>206</v>
      </c>
      <c r="D144" s="74">
        <v>43071</v>
      </c>
      <c r="E144" s="75"/>
      <c r="F144" s="71">
        <v>46</v>
      </c>
      <c r="G144" s="76">
        <v>4273.9347826086996</v>
      </c>
      <c r="H144" s="70">
        <v>-70.380434782608702</v>
      </c>
      <c r="I144" s="75">
        <v>23.566237336877201</v>
      </c>
      <c r="J144" s="71"/>
      <c r="K144" s="75"/>
      <c r="L144" s="75"/>
      <c r="M144" s="75"/>
      <c r="N144" s="75"/>
      <c r="O144" s="75"/>
      <c r="P144" s="76">
        <v>96.5</v>
      </c>
      <c r="Q144" s="75">
        <v>9.0072300535022993</v>
      </c>
      <c r="R144" s="75">
        <v>23.226086956521701</v>
      </c>
      <c r="S144" s="75">
        <v>2.3309023252966901</v>
      </c>
      <c r="T144" s="75"/>
      <c r="U144" s="75"/>
    </row>
    <row r="145" spans="1:21" x14ac:dyDescent="0.2">
      <c r="A145" s="71" t="s">
        <v>64</v>
      </c>
      <c r="B145" s="72" t="s">
        <v>71</v>
      </c>
      <c r="C145" s="73" t="s">
        <v>207</v>
      </c>
      <c r="D145" s="74">
        <v>42949</v>
      </c>
      <c r="E145" s="75">
        <v>0.116811023622047</v>
      </c>
      <c r="F145" s="71">
        <v>254</v>
      </c>
      <c r="G145" s="76">
        <v>4960.9251968503904</v>
      </c>
      <c r="H145" s="70">
        <v>-70.987795275590599</v>
      </c>
      <c r="I145" s="75">
        <v>16.5822250950661</v>
      </c>
      <c r="J145" s="71"/>
      <c r="K145" s="75"/>
      <c r="L145" s="75"/>
      <c r="M145" s="75">
        <v>586.88888888888903</v>
      </c>
      <c r="N145" s="75">
        <v>4.0635569306930703</v>
      </c>
      <c r="O145" s="75">
        <v>0.20950413757046801</v>
      </c>
      <c r="P145" s="76">
        <v>132.83070866141699</v>
      </c>
      <c r="Q145" s="75">
        <v>4.2296324370219702</v>
      </c>
      <c r="R145" s="75">
        <v>37.637037037036997</v>
      </c>
      <c r="S145" s="75">
        <v>1.6534311040951499</v>
      </c>
      <c r="T145" s="75"/>
      <c r="U145" s="75"/>
    </row>
    <row r="146" spans="1:21" x14ac:dyDescent="0.2">
      <c r="A146" s="71" t="s">
        <v>64</v>
      </c>
      <c r="B146" s="72" t="s">
        <v>69</v>
      </c>
      <c r="C146" s="73" t="s">
        <v>208</v>
      </c>
      <c r="D146" s="74">
        <v>42941</v>
      </c>
      <c r="E146" s="75">
        <v>9.5000000000000001E-2</v>
      </c>
      <c r="F146" s="71">
        <v>34</v>
      </c>
      <c r="G146" s="76">
        <v>7458.9705882352901</v>
      </c>
      <c r="H146" s="70">
        <v>-71.0088235294117</v>
      </c>
      <c r="I146" s="75">
        <v>36.706724035810197</v>
      </c>
      <c r="J146" s="71"/>
      <c r="K146" s="75"/>
      <c r="L146" s="75"/>
      <c r="M146" s="75"/>
      <c r="N146" s="75"/>
      <c r="O146" s="75"/>
      <c r="P146" s="76">
        <v>138.14705882352899</v>
      </c>
      <c r="Q146" s="75">
        <v>10.855650865302501</v>
      </c>
      <c r="R146" s="75">
        <v>45.790909090909103</v>
      </c>
      <c r="S146" s="75">
        <v>5.3589901871944399</v>
      </c>
      <c r="T146" s="75"/>
      <c r="U146" s="75"/>
    </row>
    <row r="147" spans="1:21" x14ac:dyDescent="0.2">
      <c r="A147" s="71" t="s">
        <v>64</v>
      </c>
      <c r="B147" s="72" t="s">
        <v>137</v>
      </c>
      <c r="C147" s="73" t="s">
        <v>209</v>
      </c>
      <c r="D147" s="74">
        <v>43157</v>
      </c>
      <c r="E147" s="75"/>
      <c r="F147" s="71">
        <v>43</v>
      </c>
      <c r="G147" s="76">
        <v>2305.7906976744198</v>
      </c>
      <c r="H147" s="70">
        <v>-71.1697674418605</v>
      </c>
      <c r="I147" s="75">
        <v>26.244932756684999</v>
      </c>
      <c r="J147" s="71"/>
      <c r="K147" s="75"/>
      <c r="L147" s="75"/>
      <c r="M147" s="75"/>
      <c r="N147" s="75"/>
      <c r="O147" s="75"/>
      <c r="P147" s="76">
        <v>163.58139534883699</v>
      </c>
      <c r="Q147" s="75">
        <v>11.811936853194499</v>
      </c>
      <c r="R147" s="75">
        <v>11.5075</v>
      </c>
      <c r="S147" s="75">
        <v>1.1770366282996301</v>
      </c>
      <c r="T147" s="75"/>
      <c r="U147" s="75"/>
    </row>
    <row r="148" spans="1:21" x14ac:dyDescent="0.2">
      <c r="A148" s="71" t="s">
        <v>64</v>
      </c>
      <c r="B148" s="72" t="s">
        <v>67</v>
      </c>
      <c r="C148" s="73" t="s">
        <v>210</v>
      </c>
      <c r="D148" s="74">
        <v>43120</v>
      </c>
      <c r="E148" s="75"/>
      <c r="F148" s="71">
        <v>44</v>
      </c>
      <c r="G148" s="76">
        <v>5763.2045454545496</v>
      </c>
      <c r="H148" s="70">
        <v>-71.886363636363598</v>
      </c>
      <c r="I148" s="75">
        <v>32.250583945236798</v>
      </c>
      <c r="J148" s="71"/>
      <c r="K148" s="75"/>
      <c r="L148" s="75"/>
      <c r="M148" s="75"/>
      <c r="N148" s="75"/>
      <c r="O148" s="75"/>
      <c r="P148" s="76">
        <v>142.022727272727</v>
      </c>
      <c r="Q148" s="75">
        <v>11.757436072472199</v>
      </c>
      <c r="R148" s="75">
        <v>24.106818181818198</v>
      </c>
      <c r="S148" s="75">
        <v>1.47329073833173</v>
      </c>
      <c r="T148" s="75"/>
      <c r="U148" s="75"/>
    </row>
    <row r="149" spans="1:21" x14ac:dyDescent="0.2">
      <c r="A149" s="71" t="s">
        <v>64</v>
      </c>
      <c r="B149" s="72" t="s">
        <v>69</v>
      </c>
      <c r="C149" s="73" t="s">
        <v>211</v>
      </c>
      <c r="D149" s="74">
        <v>42983</v>
      </c>
      <c r="E149" s="75">
        <v>0.12559322033898301</v>
      </c>
      <c r="F149" s="71">
        <v>118</v>
      </c>
      <c r="G149" s="76">
        <v>3455.7966101694901</v>
      </c>
      <c r="H149" s="70">
        <v>-72.372033898305105</v>
      </c>
      <c r="I149" s="75">
        <v>26.4306660620326</v>
      </c>
      <c r="J149" s="71"/>
      <c r="K149" s="75"/>
      <c r="L149" s="75"/>
      <c r="M149" s="75"/>
      <c r="N149" s="75"/>
      <c r="O149" s="75"/>
      <c r="P149" s="76">
        <v>185.85593220339001</v>
      </c>
      <c r="Q149" s="75">
        <v>6.0721824887988101</v>
      </c>
      <c r="R149" s="75">
        <v>26.195762711864401</v>
      </c>
      <c r="S149" s="75">
        <v>1.4125512963461599</v>
      </c>
      <c r="T149" s="75"/>
      <c r="U149" s="75"/>
    </row>
    <row r="150" spans="1:21" x14ac:dyDescent="0.2">
      <c r="A150" s="71" t="s">
        <v>64</v>
      </c>
      <c r="B150" s="72" t="s">
        <v>67</v>
      </c>
      <c r="C150" s="73" t="s">
        <v>212</v>
      </c>
      <c r="D150" s="74">
        <v>43158</v>
      </c>
      <c r="E150" s="75"/>
      <c r="F150" s="71">
        <v>38</v>
      </c>
      <c r="G150" s="76">
        <v>4441.6578947368398</v>
      </c>
      <c r="H150" s="70">
        <v>-72.668421052631601</v>
      </c>
      <c r="I150" s="75">
        <v>46.631581235209197</v>
      </c>
      <c r="J150" s="71"/>
      <c r="K150" s="75"/>
      <c r="L150" s="75"/>
      <c r="M150" s="75"/>
      <c r="N150" s="75"/>
      <c r="O150" s="75"/>
      <c r="P150" s="76">
        <v>137.605263157895</v>
      </c>
      <c r="Q150" s="75">
        <v>7.5803462534671002</v>
      </c>
      <c r="R150" s="75">
        <v>28.902857142857101</v>
      </c>
      <c r="S150" s="75">
        <v>2.9214463026726598</v>
      </c>
      <c r="T150" s="75"/>
      <c r="U150" s="75"/>
    </row>
    <row r="151" spans="1:21" x14ac:dyDescent="0.2">
      <c r="A151" s="71" t="s">
        <v>64</v>
      </c>
      <c r="B151" s="72" t="s">
        <v>89</v>
      </c>
      <c r="C151" s="73" t="s">
        <v>213</v>
      </c>
      <c r="D151" s="74">
        <v>43039</v>
      </c>
      <c r="E151" s="75">
        <v>0.234313725490196</v>
      </c>
      <c r="F151" s="71">
        <v>51</v>
      </c>
      <c r="G151" s="76">
        <v>5369.6078431372598</v>
      </c>
      <c r="H151" s="70">
        <v>-74.807843137254906</v>
      </c>
      <c r="I151" s="75">
        <v>38.592512211175098</v>
      </c>
      <c r="J151" s="71"/>
      <c r="K151" s="75"/>
      <c r="L151" s="75"/>
      <c r="M151" s="75"/>
      <c r="N151" s="75">
        <v>4.41348571428572</v>
      </c>
      <c r="O151" s="75">
        <v>0.27339139118080402</v>
      </c>
      <c r="P151" s="76">
        <v>129.43137254902001</v>
      </c>
      <c r="Q151" s="75">
        <v>9.2838149233464193</v>
      </c>
      <c r="R151" s="75">
        <v>35.158000000000001</v>
      </c>
      <c r="S151" s="75">
        <v>3.1716899377499801</v>
      </c>
      <c r="T151" s="75"/>
      <c r="U151" s="75"/>
    </row>
    <row r="152" spans="1:21" x14ac:dyDescent="0.2">
      <c r="A152" s="71" t="s">
        <v>64</v>
      </c>
      <c r="B152" s="72" t="s">
        <v>67</v>
      </c>
      <c r="C152" s="73" t="s">
        <v>214</v>
      </c>
      <c r="D152" s="74">
        <v>43106</v>
      </c>
      <c r="E152" s="75"/>
      <c r="F152" s="71">
        <v>48</v>
      </c>
      <c r="G152" s="76">
        <v>5394.8541666666697</v>
      </c>
      <c r="H152" s="70">
        <v>-75.9791666666666</v>
      </c>
      <c r="I152" s="75">
        <v>42.592576472345499</v>
      </c>
      <c r="J152" s="71"/>
      <c r="K152" s="75"/>
      <c r="L152" s="75"/>
      <c r="M152" s="75"/>
      <c r="N152" s="75"/>
      <c r="O152" s="75"/>
      <c r="P152" s="76">
        <v>125.3125</v>
      </c>
      <c r="Q152" s="75">
        <v>8.8638318128238591</v>
      </c>
      <c r="R152" s="75">
        <v>52.0208333333333</v>
      </c>
      <c r="S152" s="75">
        <v>5.7080740674673001</v>
      </c>
      <c r="T152" s="75"/>
      <c r="U152" s="75"/>
    </row>
    <row r="153" spans="1:21" x14ac:dyDescent="0.2">
      <c r="A153" s="71" t="s">
        <v>64</v>
      </c>
      <c r="B153" s="72" t="s">
        <v>67</v>
      </c>
      <c r="C153" s="73" t="s">
        <v>215</v>
      </c>
      <c r="D153" s="74">
        <v>42937</v>
      </c>
      <c r="E153" s="75">
        <v>0.13106382978723399</v>
      </c>
      <c r="F153" s="71">
        <v>47</v>
      </c>
      <c r="G153" s="76">
        <v>4371.6170212766001</v>
      </c>
      <c r="H153" s="70">
        <v>-76.272340425531894</v>
      </c>
      <c r="I153" s="75">
        <v>33.946402590898302</v>
      </c>
      <c r="J153" s="71"/>
      <c r="K153" s="75"/>
      <c r="L153" s="75"/>
      <c r="M153" s="75">
        <v>609.857142857143</v>
      </c>
      <c r="N153" s="75">
        <v>3.9390857142857101</v>
      </c>
      <c r="O153" s="75">
        <v>0.40143352702295498</v>
      </c>
      <c r="P153" s="76">
        <v>159.787234042553</v>
      </c>
      <c r="Q153" s="75">
        <v>10.626835638143801</v>
      </c>
      <c r="R153" s="75">
        <v>22.6608695652174</v>
      </c>
      <c r="S153" s="75">
        <v>2.09195486382449</v>
      </c>
      <c r="T153" s="75"/>
      <c r="U153" s="75"/>
    </row>
    <row r="154" spans="1:21" x14ac:dyDescent="0.2">
      <c r="A154" s="71" t="s">
        <v>64</v>
      </c>
      <c r="B154" s="72" t="s">
        <v>69</v>
      </c>
      <c r="C154" s="73" t="s">
        <v>216</v>
      </c>
      <c r="D154" s="74">
        <v>43151</v>
      </c>
      <c r="E154" s="75"/>
      <c r="F154" s="71">
        <v>26</v>
      </c>
      <c r="G154" s="76">
        <v>3379.3076923076901</v>
      </c>
      <c r="H154" s="70">
        <v>-77.488461538461493</v>
      </c>
      <c r="I154" s="75">
        <v>38.8470635765525</v>
      </c>
      <c r="J154" s="71"/>
      <c r="K154" s="75"/>
      <c r="L154" s="75"/>
      <c r="M154" s="75"/>
      <c r="N154" s="75"/>
      <c r="O154" s="75"/>
      <c r="P154" s="76">
        <v>169.57692307692301</v>
      </c>
      <c r="Q154" s="75">
        <v>11.2501860602629</v>
      </c>
      <c r="R154" s="75">
        <v>20.391999999999999</v>
      </c>
      <c r="S154" s="75">
        <v>1.96961011370271</v>
      </c>
      <c r="T154" s="75"/>
      <c r="U154" s="75"/>
    </row>
    <row r="155" spans="1:21" x14ac:dyDescent="0.2">
      <c r="A155" s="71" t="s">
        <v>64</v>
      </c>
      <c r="B155" s="72" t="s">
        <v>69</v>
      </c>
      <c r="C155" s="73" t="s">
        <v>217</v>
      </c>
      <c r="D155" s="74">
        <v>43073</v>
      </c>
      <c r="E155" s="75"/>
      <c r="F155" s="71">
        <v>118</v>
      </c>
      <c r="G155" s="76">
        <v>3163.0677966101698</v>
      </c>
      <c r="H155" s="70">
        <v>-77.884745762711901</v>
      </c>
      <c r="I155" s="75">
        <v>20.738881612263501</v>
      </c>
      <c r="J155" s="71"/>
      <c r="K155" s="75"/>
      <c r="L155" s="75"/>
      <c r="M155" s="75"/>
      <c r="N155" s="75"/>
      <c r="O155" s="75"/>
      <c r="P155" s="76">
        <v>135.5</v>
      </c>
      <c r="Q155" s="75">
        <v>6.4825035582729802</v>
      </c>
      <c r="R155" s="75">
        <v>26.758474576271201</v>
      </c>
      <c r="S155" s="75">
        <v>1.6625692032516199</v>
      </c>
      <c r="T155" s="75"/>
      <c r="U155" s="75"/>
    </row>
    <row r="156" spans="1:21" x14ac:dyDescent="0.2">
      <c r="A156" s="71" t="s">
        <v>64</v>
      </c>
      <c r="B156" s="72" t="s">
        <v>67</v>
      </c>
      <c r="C156" s="73" t="s">
        <v>218</v>
      </c>
      <c r="D156" s="74">
        <v>42650</v>
      </c>
      <c r="E156" s="75"/>
      <c r="F156" s="71">
        <v>63</v>
      </c>
      <c r="G156" s="76">
        <v>4588.9365079365098</v>
      </c>
      <c r="H156" s="70">
        <v>-78.004761904761907</v>
      </c>
      <c r="I156" s="75">
        <v>22.443262072058101</v>
      </c>
      <c r="J156" s="71"/>
      <c r="K156" s="75"/>
      <c r="L156" s="75"/>
      <c r="M156" s="75"/>
      <c r="N156" s="75"/>
      <c r="O156" s="75"/>
      <c r="P156" s="76">
        <v>133.71428571428601</v>
      </c>
      <c r="Q156" s="75">
        <v>8.8074768244965806</v>
      </c>
      <c r="R156" s="75">
        <v>32.744262295082002</v>
      </c>
      <c r="S156" s="75">
        <v>2.7310304752559702</v>
      </c>
      <c r="T156" s="75"/>
      <c r="U156" s="75"/>
    </row>
    <row r="157" spans="1:21" x14ac:dyDescent="0.2">
      <c r="A157" s="71" t="s">
        <v>64</v>
      </c>
      <c r="B157" s="72" t="s">
        <v>129</v>
      </c>
      <c r="C157" s="73" t="s">
        <v>219</v>
      </c>
      <c r="D157" s="74">
        <v>42970</v>
      </c>
      <c r="E157" s="75"/>
      <c r="F157" s="71">
        <v>55</v>
      </c>
      <c r="G157" s="76">
        <v>5113.2909090909097</v>
      </c>
      <c r="H157" s="70">
        <v>-78.812727272727301</v>
      </c>
      <c r="I157" s="75">
        <v>32.022188230785403</v>
      </c>
      <c r="J157" s="71"/>
      <c r="K157" s="75"/>
      <c r="L157" s="75"/>
      <c r="M157" s="75"/>
      <c r="N157" s="75"/>
      <c r="O157" s="75"/>
      <c r="P157" s="76">
        <v>106.218181818182</v>
      </c>
      <c r="Q157" s="75">
        <v>8.0527173366782403</v>
      </c>
      <c r="R157" s="75">
        <v>42.437254901960799</v>
      </c>
      <c r="S157" s="75">
        <v>4.4806476779584603</v>
      </c>
      <c r="T157" s="75"/>
      <c r="U157" s="75"/>
    </row>
    <row r="158" spans="1:21" x14ac:dyDescent="0.2">
      <c r="A158" s="71" t="s">
        <v>64</v>
      </c>
      <c r="B158" s="72" t="s">
        <v>69</v>
      </c>
      <c r="C158" s="73" t="s">
        <v>220</v>
      </c>
      <c r="D158" s="74">
        <v>43156</v>
      </c>
      <c r="E158" s="75"/>
      <c r="F158" s="71">
        <v>206</v>
      </c>
      <c r="G158" s="76">
        <v>3891.7135922330099</v>
      </c>
      <c r="H158" s="70">
        <v>-80.066990291262101</v>
      </c>
      <c r="I158" s="75">
        <v>19.948649491068299</v>
      </c>
      <c r="J158" s="71"/>
      <c r="K158" s="75"/>
      <c r="L158" s="75"/>
      <c r="M158" s="75"/>
      <c r="N158" s="75">
        <v>2.8807441860465102</v>
      </c>
      <c r="O158" s="75">
        <v>0.16890785949093901</v>
      </c>
      <c r="P158" s="76">
        <v>153.80582524271799</v>
      </c>
      <c r="Q158" s="75">
        <v>4.8216552933787602</v>
      </c>
      <c r="R158" s="75">
        <v>14.6372549019608</v>
      </c>
      <c r="S158" s="75">
        <v>0.97515570067398505</v>
      </c>
      <c r="T158" s="75"/>
      <c r="U158" s="75"/>
    </row>
    <row r="159" spans="1:21" x14ac:dyDescent="0.2">
      <c r="A159" s="71" t="s">
        <v>64</v>
      </c>
      <c r="B159" s="72" t="s">
        <v>71</v>
      </c>
      <c r="C159" s="73" t="s">
        <v>221</v>
      </c>
      <c r="D159" s="74">
        <v>43105</v>
      </c>
      <c r="E159" s="75">
        <v>0.50854545454545497</v>
      </c>
      <c r="F159" s="71">
        <v>55</v>
      </c>
      <c r="G159" s="76">
        <v>4353.2909090909097</v>
      </c>
      <c r="H159" s="70">
        <v>-80.109090909090895</v>
      </c>
      <c r="I159" s="75">
        <v>35.510621095536401</v>
      </c>
      <c r="J159" s="71"/>
      <c r="K159" s="75"/>
      <c r="L159" s="75"/>
      <c r="M159" s="75"/>
      <c r="N159" s="75"/>
      <c r="O159" s="75"/>
      <c r="P159" s="76">
        <v>137</v>
      </c>
      <c r="Q159" s="75">
        <v>9.0186861757520091</v>
      </c>
      <c r="R159" s="75">
        <v>36.205555555555598</v>
      </c>
      <c r="S159" s="75">
        <v>4.7720728579676699</v>
      </c>
      <c r="T159" s="75"/>
      <c r="U159" s="75"/>
    </row>
    <row r="160" spans="1:21" x14ac:dyDescent="0.2">
      <c r="A160" s="71" t="s">
        <v>64</v>
      </c>
      <c r="B160" s="72" t="s">
        <v>69</v>
      </c>
      <c r="C160" s="73" t="s">
        <v>222</v>
      </c>
      <c r="D160" s="74">
        <v>42996</v>
      </c>
      <c r="E160" s="75"/>
      <c r="F160" s="71">
        <v>502</v>
      </c>
      <c r="G160" s="76">
        <v>4870.1434262948196</v>
      </c>
      <c r="H160" s="70">
        <v>-80.661952191235002</v>
      </c>
      <c r="I160" s="75">
        <v>13.648118349325999</v>
      </c>
      <c r="J160" s="71"/>
      <c r="K160" s="75"/>
      <c r="L160" s="75"/>
      <c r="M160" s="75"/>
      <c r="N160" s="75">
        <v>2.34737614678899</v>
      </c>
      <c r="O160" s="75">
        <v>0.159768706946956</v>
      </c>
      <c r="P160" s="76">
        <v>121.29083665338599</v>
      </c>
      <c r="Q160" s="75">
        <v>2.7866438103871101</v>
      </c>
      <c r="R160" s="75">
        <v>46.110956175298803</v>
      </c>
      <c r="S160" s="75">
        <v>0.97149189885189402</v>
      </c>
      <c r="T160" s="75"/>
      <c r="U160" s="75"/>
    </row>
    <row r="161" spans="1:21" x14ac:dyDescent="0.2">
      <c r="A161" s="71" t="s">
        <v>64</v>
      </c>
      <c r="B161" s="72" t="s">
        <v>199</v>
      </c>
      <c r="C161" s="73" t="s">
        <v>223</v>
      </c>
      <c r="D161" s="74">
        <v>42821</v>
      </c>
      <c r="E161" s="75"/>
      <c r="F161" s="71">
        <v>45</v>
      </c>
      <c r="G161" s="76">
        <v>2732.3555555555599</v>
      </c>
      <c r="H161" s="70">
        <v>-81.913333333333298</v>
      </c>
      <c r="I161" s="75">
        <v>28.366961790296099</v>
      </c>
      <c r="J161" s="71"/>
      <c r="K161" s="75"/>
      <c r="L161" s="75"/>
      <c r="M161" s="75"/>
      <c r="N161" s="75"/>
      <c r="O161" s="75"/>
      <c r="P161" s="76">
        <v>199.64444444444399</v>
      </c>
      <c r="Q161" s="75">
        <v>11.468893175113999</v>
      </c>
      <c r="R161" s="75">
        <v>13.442222222222201</v>
      </c>
      <c r="S161" s="75">
        <v>1.1169424756124</v>
      </c>
      <c r="T161" s="75"/>
      <c r="U161" s="75"/>
    </row>
    <row r="162" spans="1:21" x14ac:dyDescent="0.2">
      <c r="A162" s="71" t="s">
        <v>64</v>
      </c>
      <c r="B162" s="72" t="s">
        <v>89</v>
      </c>
      <c r="C162" s="73" t="s">
        <v>224</v>
      </c>
      <c r="D162" s="74">
        <v>43098</v>
      </c>
      <c r="E162" s="75"/>
      <c r="F162" s="71">
        <v>61</v>
      </c>
      <c r="G162" s="76">
        <v>5935.8524590163897</v>
      </c>
      <c r="H162" s="70">
        <v>-82.034426229508199</v>
      </c>
      <c r="I162" s="75">
        <v>27.8400799930197</v>
      </c>
      <c r="J162" s="71"/>
      <c r="K162" s="75"/>
      <c r="L162" s="75"/>
      <c r="M162" s="75">
        <v>878.66666666666697</v>
      </c>
      <c r="N162" s="75">
        <v>3.4495608974359002</v>
      </c>
      <c r="O162" s="75">
        <v>0.33047903403240803</v>
      </c>
      <c r="P162" s="76">
        <v>101.655737704918</v>
      </c>
      <c r="Q162" s="75">
        <v>5.9883714840136104</v>
      </c>
      <c r="R162" s="75">
        <v>53.896610169491503</v>
      </c>
      <c r="S162" s="75">
        <v>4.75310594943761</v>
      </c>
      <c r="T162" s="75"/>
      <c r="U162" s="75"/>
    </row>
    <row r="163" spans="1:21" x14ac:dyDescent="0.2">
      <c r="A163" s="71" t="s">
        <v>64</v>
      </c>
      <c r="B163" s="72" t="s">
        <v>67</v>
      </c>
      <c r="C163" s="73" t="s">
        <v>225</v>
      </c>
      <c r="D163" s="74">
        <v>43153</v>
      </c>
      <c r="E163" s="75"/>
      <c r="F163" s="71">
        <v>38</v>
      </c>
      <c r="G163" s="76">
        <v>3556.2368421052602</v>
      </c>
      <c r="H163" s="70">
        <v>-82.1105263157895</v>
      </c>
      <c r="I163" s="75">
        <v>39.971865067886398</v>
      </c>
      <c r="J163" s="71"/>
      <c r="K163" s="75"/>
      <c r="L163" s="75"/>
      <c r="M163" s="75"/>
      <c r="N163" s="75"/>
      <c r="O163" s="75"/>
      <c r="P163" s="76">
        <v>181.210526315789</v>
      </c>
      <c r="Q163" s="75">
        <v>11.303781382107299</v>
      </c>
      <c r="R163" s="75">
        <v>25.35</v>
      </c>
      <c r="S163" s="75">
        <v>3.0248326194243398</v>
      </c>
      <c r="T163" s="75"/>
      <c r="U163" s="75"/>
    </row>
    <row r="164" spans="1:21" x14ac:dyDescent="0.2">
      <c r="A164" s="71" t="s">
        <v>64</v>
      </c>
      <c r="B164" s="72" t="s">
        <v>69</v>
      </c>
      <c r="C164" s="73" t="s">
        <v>226</v>
      </c>
      <c r="D164" s="74">
        <v>42996</v>
      </c>
      <c r="E164" s="75"/>
      <c r="F164" s="71">
        <v>116</v>
      </c>
      <c r="G164" s="76">
        <v>3881.1982758620702</v>
      </c>
      <c r="H164" s="70">
        <v>-82.756896551724097</v>
      </c>
      <c r="I164" s="75">
        <v>21.0491124223641</v>
      </c>
      <c r="J164" s="71"/>
      <c r="K164" s="75"/>
      <c r="L164" s="75"/>
      <c r="M164" s="75"/>
      <c r="N164" s="75"/>
      <c r="O164" s="75"/>
      <c r="P164" s="76">
        <v>155.36206896551701</v>
      </c>
      <c r="Q164" s="75">
        <v>6.6211396102098403</v>
      </c>
      <c r="R164" s="75">
        <v>22.889565217391301</v>
      </c>
      <c r="S164" s="75">
        <v>1.4091275811341999</v>
      </c>
      <c r="T164" s="75"/>
      <c r="U164" s="75"/>
    </row>
    <row r="165" spans="1:21" x14ac:dyDescent="0.2">
      <c r="A165" s="71" t="s">
        <v>64</v>
      </c>
      <c r="B165" s="72" t="s">
        <v>67</v>
      </c>
      <c r="C165" s="73" t="s">
        <v>227</v>
      </c>
      <c r="D165" s="74">
        <v>42780</v>
      </c>
      <c r="E165" s="75"/>
      <c r="F165" s="71">
        <v>36</v>
      </c>
      <c r="G165" s="76">
        <v>4864.6666666666697</v>
      </c>
      <c r="H165" s="70">
        <v>-82.788888888888906</v>
      </c>
      <c r="I165" s="75">
        <v>34.637477816500201</v>
      </c>
      <c r="J165" s="71"/>
      <c r="K165" s="75"/>
      <c r="L165" s="75"/>
      <c r="M165" s="75"/>
      <c r="N165" s="75"/>
      <c r="O165" s="75"/>
      <c r="P165" s="76">
        <v>93.7777777777778</v>
      </c>
      <c r="Q165" s="75">
        <v>9.4735313064591704</v>
      </c>
      <c r="R165" s="75">
        <v>32.603999999999999</v>
      </c>
      <c r="S165" s="75">
        <v>5.1025434180743003</v>
      </c>
      <c r="T165" s="75"/>
      <c r="U165" s="75"/>
    </row>
    <row r="166" spans="1:21" x14ac:dyDescent="0.2">
      <c r="A166" s="71" t="s">
        <v>64</v>
      </c>
      <c r="B166" s="72" t="s">
        <v>67</v>
      </c>
      <c r="C166" s="73" t="s">
        <v>228</v>
      </c>
      <c r="D166" s="74">
        <v>43151</v>
      </c>
      <c r="E166" s="75"/>
      <c r="F166" s="71">
        <v>27</v>
      </c>
      <c r="G166" s="76">
        <v>4108.1851851851898</v>
      </c>
      <c r="H166" s="70">
        <v>-82.896296296296299</v>
      </c>
      <c r="I166" s="75">
        <v>41.677889251542702</v>
      </c>
      <c r="J166" s="71"/>
      <c r="K166" s="75"/>
      <c r="L166" s="75"/>
      <c r="M166" s="75"/>
      <c r="N166" s="75"/>
      <c r="O166" s="75"/>
      <c r="P166" s="76">
        <v>166.111111111111</v>
      </c>
      <c r="Q166" s="75">
        <v>13.6347692526716</v>
      </c>
      <c r="R166" s="75">
        <v>27.423999999999999</v>
      </c>
      <c r="S166" s="75">
        <v>4.5018636141047201</v>
      </c>
      <c r="T166" s="75"/>
      <c r="U166" s="75"/>
    </row>
    <row r="167" spans="1:21" x14ac:dyDescent="0.2">
      <c r="A167" s="71" t="s">
        <v>64</v>
      </c>
      <c r="B167" s="72" t="s">
        <v>199</v>
      </c>
      <c r="C167" s="73" t="s">
        <v>229</v>
      </c>
      <c r="D167" s="74">
        <v>42878</v>
      </c>
      <c r="E167" s="75"/>
      <c r="F167" s="71">
        <v>57</v>
      </c>
      <c r="G167" s="76">
        <v>5970.3333333333303</v>
      </c>
      <c r="H167" s="70">
        <v>-82.921052631578902</v>
      </c>
      <c r="I167" s="75">
        <v>35.9202585359361</v>
      </c>
      <c r="J167" s="71"/>
      <c r="K167" s="75"/>
      <c r="L167" s="75"/>
      <c r="M167" s="75"/>
      <c r="N167" s="75">
        <v>1.7439219047619099</v>
      </c>
      <c r="O167" s="75">
        <v>0.31060209022972701</v>
      </c>
      <c r="P167" s="76">
        <v>124.298245614035</v>
      </c>
      <c r="Q167" s="75">
        <v>7.24097246755331</v>
      </c>
      <c r="R167" s="75">
        <v>39.553571428571402</v>
      </c>
      <c r="S167" s="75">
        <v>2.4541059740209699</v>
      </c>
      <c r="T167" s="75"/>
      <c r="U167" s="75"/>
    </row>
    <row r="168" spans="1:21" x14ac:dyDescent="0.2">
      <c r="A168" s="71" t="s">
        <v>64</v>
      </c>
      <c r="B168" s="72" t="s">
        <v>67</v>
      </c>
      <c r="C168" s="73" t="s">
        <v>230</v>
      </c>
      <c r="D168" s="74">
        <v>42652</v>
      </c>
      <c r="E168" s="75"/>
      <c r="F168" s="71">
        <v>53</v>
      </c>
      <c r="G168" s="76">
        <v>6079.71698113208</v>
      </c>
      <c r="H168" s="70">
        <v>-83.035849056603794</v>
      </c>
      <c r="I168" s="75">
        <v>28.232963072933799</v>
      </c>
      <c r="J168" s="71"/>
      <c r="K168" s="75"/>
      <c r="L168" s="75"/>
      <c r="M168" s="75"/>
      <c r="N168" s="75"/>
      <c r="O168" s="75"/>
      <c r="P168" s="76">
        <v>99.622641509434004</v>
      </c>
      <c r="Q168" s="75">
        <v>8.1316376890435809</v>
      </c>
      <c r="R168" s="75">
        <v>42.254901960784302</v>
      </c>
      <c r="S168" s="75">
        <v>3.6990717582059398</v>
      </c>
      <c r="T168" s="75"/>
      <c r="U168" s="75"/>
    </row>
    <row r="169" spans="1:21" x14ac:dyDescent="0.2">
      <c r="A169" s="71" t="s">
        <v>64</v>
      </c>
      <c r="B169" s="72" t="s">
        <v>67</v>
      </c>
      <c r="C169" s="73" t="s">
        <v>231</v>
      </c>
      <c r="D169" s="74">
        <v>42892</v>
      </c>
      <c r="E169" s="75"/>
      <c r="F169" s="71">
        <v>71</v>
      </c>
      <c r="G169" s="76">
        <v>3891.3521126760602</v>
      </c>
      <c r="H169" s="70">
        <v>-83.084507042253506</v>
      </c>
      <c r="I169" s="75">
        <v>22.799808732994101</v>
      </c>
      <c r="J169" s="71"/>
      <c r="K169" s="75"/>
      <c r="L169" s="75"/>
      <c r="M169" s="75"/>
      <c r="N169" s="75"/>
      <c r="O169" s="75"/>
      <c r="P169" s="76">
        <v>134.07042253521101</v>
      </c>
      <c r="Q169" s="75">
        <v>7.74348103690311</v>
      </c>
      <c r="R169" s="75">
        <v>26.3132352941176</v>
      </c>
      <c r="S169" s="75">
        <v>2.6145259319888301</v>
      </c>
      <c r="T169" s="75"/>
      <c r="U169" s="75"/>
    </row>
    <row r="170" spans="1:21" x14ac:dyDescent="0.2">
      <c r="A170" s="71" t="s">
        <v>64</v>
      </c>
      <c r="B170" s="72" t="s">
        <v>67</v>
      </c>
      <c r="C170" s="73" t="s">
        <v>232</v>
      </c>
      <c r="D170" s="74">
        <v>43113</v>
      </c>
      <c r="E170" s="75"/>
      <c r="F170" s="71">
        <v>35</v>
      </c>
      <c r="G170" s="76">
        <v>3283.9142857142901</v>
      </c>
      <c r="H170" s="70">
        <v>-83.865714285714304</v>
      </c>
      <c r="I170" s="75">
        <v>33.379194179632897</v>
      </c>
      <c r="J170" s="71"/>
      <c r="K170" s="75"/>
      <c r="L170" s="75"/>
      <c r="M170" s="75">
        <v>402.32</v>
      </c>
      <c r="N170" s="75">
        <v>3.4095162359526001</v>
      </c>
      <c r="O170" s="75">
        <v>0.19044372662859299</v>
      </c>
      <c r="P170" s="76">
        <v>140.02857142857101</v>
      </c>
      <c r="Q170" s="75">
        <v>15.019118668225101</v>
      </c>
      <c r="R170" s="75">
        <v>24.6314285714286</v>
      </c>
      <c r="S170" s="75">
        <v>2.9921768344941899</v>
      </c>
      <c r="T170" s="75"/>
      <c r="U170" s="75"/>
    </row>
    <row r="171" spans="1:21" x14ac:dyDescent="0.2">
      <c r="A171" s="71" t="s">
        <v>64</v>
      </c>
      <c r="B171" s="72" t="s">
        <v>69</v>
      </c>
      <c r="C171" s="73" t="s">
        <v>233</v>
      </c>
      <c r="D171" s="74">
        <v>42978</v>
      </c>
      <c r="E171" s="75">
        <v>4.1724137931034501E-2</v>
      </c>
      <c r="F171" s="71">
        <v>58</v>
      </c>
      <c r="G171" s="76">
        <v>5593.0172413793098</v>
      </c>
      <c r="H171" s="70">
        <v>-84.294827586206907</v>
      </c>
      <c r="I171" s="75">
        <v>27.796583113819398</v>
      </c>
      <c r="J171" s="71">
        <v>26</v>
      </c>
      <c r="K171" s="75">
        <v>159.230769230769</v>
      </c>
      <c r="L171" s="75">
        <v>197.76666666666699</v>
      </c>
      <c r="M171" s="75">
        <v>647.9</v>
      </c>
      <c r="N171" s="75">
        <v>3.0918278692904999</v>
      </c>
      <c r="O171" s="78">
        <v>0.21188668007787101</v>
      </c>
      <c r="P171" s="76">
        <v>112.379310344828</v>
      </c>
      <c r="Q171" s="75">
        <v>5.44403565845953</v>
      </c>
      <c r="R171" s="75">
        <v>45.792727272727298</v>
      </c>
      <c r="S171" s="75">
        <v>3.7903118165888099</v>
      </c>
      <c r="T171" s="75">
        <v>3.2960784313725502</v>
      </c>
      <c r="U171" s="75">
        <v>10.949967843370899</v>
      </c>
    </row>
    <row r="172" spans="1:21" x14ac:dyDescent="0.2">
      <c r="A172" s="71" t="s">
        <v>64</v>
      </c>
      <c r="B172" s="72" t="s">
        <v>69</v>
      </c>
      <c r="C172" s="73" t="s">
        <v>234</v>
      </c>
      <c r="D172" s="74">
        <v>43000</v>
      </c>
      <c r="E172" s="75"/>
      <c r="F172" s="71">
        <v>26</v>
      </c>
      <c r="G172" s="76">
        <v>6312.1538461538503</v>
      </c>
      <c r="H172" s="70">
        <v>-84.373076923076894</v>
      </c>
      <c r="I172" s="75">
        <v>36.2558831545118</v>
      </c>
      <c r="J172" s="71"/>
      <c r="K172" s="75"/>
      <c r="L172" s="75"/>
      <c r="M172" s="75"/>
      <c r="N172" s="75"/>
      <c r="O172" s="75"/>
      <c r="P172" s="76">
        <v>120.615384615385</v>
      </c>
      <c r="Q172" s="75">
        <v>13.0131385587002</v>
      </c>
      <c r="R172" s="75">
        <v>41.857692307692297</v>
      </c>
      <c r="S172" s="75">
        <v>4.3093321741288699</v>
      </c>
      <c r="T172" s="75"/>
      <c r="U172" s="75"/>
    </row>
    <row r="173" spans="1:21" x14ac:dyDescent="0.2">
      <c r="A173" s="71" t="s">
        <v>64</v>
      </c>
      <c r="B173" s="72" t="s">
        <v>67</v>
      </c>
      <c r="C173" s="73" t="s">
        <v>235</v>
      </c>
      <c r="D173" s="74">
        <v>42982</v>
      </c>
      <c r="E173" s="75">
        <v>2.4117647058823501E-2</v>
      </c>
      <c r="F173" s="71">
        <v>68</v>
      </c>
      <c r="G173" s="76">
        <v>5285.0147058823504</v>
      </c>
      <c r="H173" s="70">
        <v>-84.5029411764706</v>
      </c>
      <c r="I173" s="75">
        <v>30.992909280721001</v>
      </c>
      <c r="J173" s="71"/>
      <c r="K173" s="75"/>
      <c r="L173" s="75"/>
      <c r="M173" s="75"/>
      <c r="N173" s="75"/>
      <c r="O173" s="75"/>
      <c r="P173" s="76">
        <v>121.294117647059</v>
      </c>
      <c r="Q173" s="75">
        <v>6.3017500678196399</v>
      </c>
      <c r="R173" s="75">
        <v>32.821874999999999</v>
      </c>
      <c r="S173" s="75">
        <v>3.1131134800123399</v>
      </c>
      <c r="T173" s="75"/>
      <c r="U173" s="75"/>
    </row>
    <row r="174" spans="1:21" x14ac:dyDescent="0.2">
      <c r="A174" s="71" t="s">
        <v>64</v>
      </c>
      <c r="B174" s="72" t="s">
        <v>67</v>
      </c>
      <c r="C174" s="73" t="s">
        <v>236</v>
      </c>
      <c r="D174" s="74">
        <v>43094</v>
      </c>
      <c r="E174" s="75">
        <v>0.43032967032967001</v>
      </c>
      <c r="F174" s="71">
        <v>91</v>
      </c>
      <c r="G174" s="76">
        <v>6901.1758241758198</v>
      </c>
      <c r="H174" s="70">
        <v>-84.551648351648396</v>
      </c>
      <c r="I174" s="75">
        <v>28.0828302739755</v>
      </c>
      <c r="J174" s="71">
        <v>55</v>
      </c>
      <c r="K174" s="75">
        <v>255.309090909091</v>
      </c>
      <c r="L174" s="75">
        <v>221.56363636363599</v>
      </c>
      <c r="M174" s="75">
        <v>811</v>
      </c>
      <c r="N174" s="75">
        <v>3.3139200443788499</v>
      </c>
      <c r="O174" s="78">
        <v>0.154849564062988</v>
      </c>
      <c r="P174" s="76">
        <v>111.96703296703301</v>
      </c>
      <c r="Q174" s="75">
        <v>5.7304416114412096</v>
      </c>
      <c r="R174" s="75">
        <v>48.203896103896099</v>
      </c>
      <c r="S174" s="75">
        <v>3.8618183916850501</v>
      </c>
      <c r="T174" s="75">
        <v>-43.843333333333298</v>
      </c>
      <c r="U174" s="75">
        <v>7.23793344293414</v>
      </c>
    </row>
    <row r="175" spans="1:21" x14ac:dyDescent="0.2">
      <c r="A175" s="71" t="s">
        <v>64</v>
      </c>
      <c r="B175" s="72" t="s">
        <v>67</v>
      </c>
      <c r="C175" s="73" t="s">
        <v>237</v>
      </c>
      <c r="D175" s="74">
        <v>42901</v>
      </c>
      <c r="E175" s="75">
        <v>3.5789473684210503E-2</v>
      </c>
      <c r="F175" s="71">
        <v>38</v>
      </c>
      <c r="G175" s="76">
        <v>5243.3684210526299</v>
      </c>
      <c r="H175" s="70">
        <v>-84.5842105263158</v>
      </c>
      <c r="I175" s="75">
        <v>47.478659206352297</v>
      </c>
      <c r="J175" s="71"/>
      <c r="K175" s="75"/>
      <c r="L175" s="75"/>
      <c r="M175" s="75"/>
      <c r="N175" s="75"/>
      <c r="O175" s="78"/>
      <c r="P175" s="76">
        <v>136.5</v>
      </c>
      <c r="Q175" s="75">
        <v>10.9069352961014</v>
      </c>
      <c r="R175" s="75">
        <v>33.363888888888901</v>
      </c>
      <c r="S175" s="75">
        <v>3.7020353749130499</v>
      </c>
      <c r="T175" s="75"/>
      <c r="U175" s="75"/>
    </row>
    <row r="176" spans="1:21" x14ac:dyDescent="0.2">
      <c r="A176" s="71" t="s">
        <v>64</v>
      </c>
      <c r="B176" s="72" t="s">
        <v>69</v>
      </c>
      <c r="C176" s="73" t="s">
        <v>238</v>
      </c>
      <c r="D176" s="74">
        <v>42985</v>
      </c>
      <c r="E176" s="75"/>
      <c r="F176" s="71">
        <v>61</v>
      </c>
      <c r="G176" s="76">
        <v>5759.2950819672096</v>
      </c>
      <c r="H176" s="70">
        <v>-85.283606557377098</v>
      </c>
      <c r="I176" s="75">
        <v>28.822225142892499</v>
      </c>
      <c r="J176" s="71"/>
      <c r="K176" s="75"/>
      <c r="L176" s="75"/>
      <c r="M176" s="75"/>
      <c r="N176" s="75">
        <v>3.9747121212121201</v>
      </c>
      <c r="O176" s="78">
        <v>0.29969289686902101</v>
      </c>
      <c r="P176" s="76">
        <v>149.50819672131101</v>
      </c>
      <c r="Q176" s="75">
        <v>7.20892824358884</v>
      </c>
      <c r="R176" s="75">
        <v>43.456000000000003</v>
      </c>
      <c r="S176" s="75">
        <v>3.4897250461833198</v>
      </c>
      <c r="T176" s="75"/>
      <c r="U176" s="75"/>
    </row>
    <row r="177" spans="1:21" x14ac:dyDescent="0.2">
      <c r="A177" s="71" t="s">
        <v>64</v>
      </c>
      <c r="B177" s="72" t="s">
        <v>89</v>
      </c>
      <c r="C177" s="73" t="s">
        <v>239</v>
      </c>
      <c r="D177" s="74">
        <v>43136</v>
      </c>
      <c r="E177" s="75"/>
      <c r="F177" s="71">
        <v>47</v>
      </c>
      <c r="G177" s="76">
        <v>5657</v>
      </c>
      <c r="H177" s="70">
        <v>-85.570212765957507</v>
      </c>
      <c r="I177" s="75">
        <v>34.912008451073397</v>
      </c>
      <c r="J177" s="71"/>
      <c r="K177" s="75"/>
      <c r="L177" s="75"/>
      <c r="M177" s="75"/>
      <c r="N177" s="75"/>
      <c r="O177" s="78"/>
      <c r="P177" s="76">
        <v>133.97872340425499</v>
      </c>
      <c r="Q177" s="75">
        <v>10.1838551628312</v>
      </c>
      <c r="R177" s="75">
        <v>25.746808510638299</v>
      </c>
      <c r="S177" s="75">
        <v>1.76903641400565</v>
      </c>
      <c r="T177" s="75"/>
      <c r="U177" s="75"/>
    </row>
    <row r="178" spans="1:21" x14ac:dyDescent="0.2">
      <c r="A178" s="71" t="s">
        <v>64</v>
      </c>
      <c r="B178" s="72" t="s">
        <v>67</v>
      </c>
      <c r="C178" s="73" t="s">
        <v>240</v>
      </c>
      <c r="D178" s="74">
        <v>42818</v>
      </c>
      <c r="E178" s="75">
        <v>0.32527881040892198</v>
      </c>
      <c r="F178" s="71">
        <v>269</v>
      </c>
      <c r="G178" s="76">
        <v>4493.8661710037204</v>
      </c>
      <c r="H178" s="70">
        <v>-87.253531598513007</v>
      </c>
      <c r="I178" s="75">
        <v>16.929170298179301</v>
      </c>
      <c r="J178" s="71"/>
      <c r="K178" s="75"/>
      <c r="L178" s="75"/>
      <c r="M178" s="75"/>
      <c r="N178" s="75">
        <v>4.1296363636363598</v>
      </c>
      <c r="O178" s="78">
        <v>0.29545503654253602</v>
      </c>
      <c r="P178" s="76">
        <v>110.167286245353</v>
      </c>
      <c r="Q178" s="75">
        <v>3.2653324904335599</v>
      </c>
      <c r="R178" s="75">
        <v>34.844029850746303</v>
      </c>
      <c r="S178" s="75">
        <v>1.70817025196581</v>
      </c>
      <c r="T178" s="75"/>
      <c r="U178" s="75"/>
    </row>
    <row r="179" spans="1:21" x14ac:dyDescent="0.2">
      <c r="A179" s="71" t="s">
        <v>64</v>
      </c>
      <c r="B179" s="72" t="s">
        <v>65</v>
      </c>
      <c r="C179" s="73" t="s">
        <v>241</v>
      </c>
      <c r="D179" s="74">
        <v>43146</v>
      </c>
      <c r="E179" s="75">
        <v>8.3076923076923104E-2</v>
      </c>
      <c r="F179" s="71">
        <v>26</v>
      </c>
      <c r="G179" s="76">
        <v>5224.3076923076896</v>
      </c>
      <c r="H179" s="70">
        <v>-87.403846153846203</v>
      </c>
      <c r="I179" s="75">
        <v>34.016398525403197</v>
      </c>
      <c r="J179" s="71"/>
      <c r="K179" s="75"/>
      <c r="L179" s="75"/>
      <c r="M179" s="75"/>
      <c r="N179" s="75"/>
      <c r="O179" s="78"/>
      <c r="P179" s="76">
        <v>141.88461538461499</v>
      </c>
      <c r="Q179" s="75">
        <v>10.8309140068995</v>
      </c>
      <c r="R179" s="75">
        <v>49.15</v>
      </c>
      <c r="S179" s="75">
        <v>8.4294050342102604</v>
      </c>
      <c r="T179" s="75"/>
      <c r="U179" s="75"/>
    </row>
    <row r="180" spans="1:21" x14ac:dyDescent="0.2">
      <c r="A180" s="71" t="s">
        <v>64</v>
      </c>
      <c r="B180" s="72" t="s">
        <v>67</v>
      </c>
      <c r="C180" s="73" t="s">
        <v>242</v>
      </c>
      <c r="D180" s="74">
        <v>42939</v>
      </c>
      <c r="E180" s="75"/>
      <c r="F180" s="71">
        <v>34</v>
      </c>
      <c r="G180" s="76">
        <v>5181.7941176470604</v>
      </c>
      <c r="H180" s="70">
        <v>-88.035294117647098</v>
      </c>
      <c r="I180" s="75">
        <v>23.540371467162402</v>
      </c>
      <c r="J180" s="71"/>
      <c r="K180" s="75"/>
      <c r="L180" s="75"/>
      <c r="M180" s="75"/>
      <c r="N180" s="75"/>
      <c r="O180" s="78"/>
      <c r="P180" s="76">
        <v>142.941176470588</v>
      </c>
      <c r="Q180" s="75">
        <v>10.646394046667501</v>
      </c>
      <c r="R180" s="75">
        <v>40.115151515151503</v>
      </c>
      <c r="S180" s="75">
        <v>4.4365649275413697</v>
      </c>
      <c r="T180" s="75"/>
      <c r="U180" s="75"/>
    </row>
    <row r="181" spans="1:21" x14ac:dyDescent="0.2">
      <c r="A181" s="71" t="s">
        <v>64</v>
      </c>
      <c r="B181" s="72" t="s">
        <v>67</v>
      </c>
      <c r="C181" s="73" t="s">
        <v>243</v>
      </c>
      <c r="D181" s="74">
        <v>42720</v>
      </c>
      <c r="E181" s="75"/>
      <c r="F181" s="71">
        <v>31</v>
      </c>
      <c r="G181" s="76">
        <v>3807.8064516129002</v>
      </c>
      <c r="H181" s="70">
        <v>-88.270967741935493</v>
      </c>
      <c r="I181" s="75">
        <v>50.920546414714302</v>
      </c>
      <c r="J181" s="71"/>
      <c r="K181" s="75"/>
      <c r="L181" s="75"/>
      <c r="M181" s="75"/>
      <c r="N181" s="75"/>
      <c r="O181" s="78"/>
      <c r="P181" s="76">
        <v>161.48387096774201</v>
      </c>
      <c r="Q181" s="75">
        <v>12.367566929618199</v>
      </c>
      <c r="R181" s="75">
        <v>37.661290322580598</v>
      </c>
      <c r="S181" s="75">
        <v>6.0299158813286899</v>
      </c>
      <c r="T181" s="75"/>
      <c r="U181" s="75"/>
    </row>
    <row r="182" spans="1:21" x14ac:dyDescent="0.2">
      <c r="A182" s="71" t="s">
        <v>64</v>
      </c>
      <c r="B182" s="72" t="s">
        <v>71</v>
      </c>
      <c r="C182" s="73" t="s">
        <v>244</v>
      </c>
      <c r="D182" s="74">
        <v>43086</v>
      </c>
      <c r="E182" s="75">
        <v>6.4179104477611899E-3</v>
      </c>
      <c r="F182" s="71">
        <v>134</v>
      </c>
      <c r="G182" s="76">
        <v>5646.4701492537297</v>
      </c>
      <c r="H182" s="70">
        <v>-88.316417910447797</v>
      </c>
      <c r="I182" s="75">
        <v>26.7918877211875</v>
      </c>
      <c r="J182" s="71"/>
      <c r="K182" s="75"/>
      <c r="L182" s="75"/>
      <c r="M182" s="75"/>
      <c r="N182" s="75">
        <v>3.0573656806156801</v>
      </c>
      <c r="O182" s="78">
        <v>0.20621241985531</v>
      </c>
      <c r="P182" s="76">
        <v>107.55223880597001</v>
      </c>
      <c r="Q182" s="75">
        <v>3.54406297275633</v>
      </c>
      <c r="R182" s="75">
        <v>47.2724409448819</v>
      </c>
      <c r="S182" s="75">
        <v>2.7780404348883101</v>
      </c>
      <c r="T182" s="75"/>
      <c r="U182" s="75"/>
    </row>
    <row r="183" spans="1:21" x14ac:dyDescent="0.2">
      <c r="A183" s="71" t="s">
        <v>64</v>
      </c>
      <c r="B183" s="72" t="s">
        <v>67</v>
      </c>
      <c r="C183" s="73" t="s">
        <v>245</v>
      </c>
      <c r="D183" s="74">
        <v>43132</v>
      </c>
      <c r="E183" s="75"/>
      <c r="F183" s="71">
        <v>29</v>
      </c>
      <c r="G183" s="76">
        <v>6378.1034482758596</v>
      </c>
      <c r="H183" s="70">
        <v>-89.503448275862098</v>
      </c>
      <c r="I183" s="75">
        <v>38.142921688627702</v>
      </c>
      <c r="J183" s="71"/>
      <c r="K183" s="75"/>
      <c r="L183" s="75"/>
      <c r="M183" s="75"/>
      <c r="N183" s="75"/>
      <c r="O183" s="78"/>
      <c r="P183" s="76">
        <v>118.413793103448</v>
      </c>
      <c r="Q183" s="75">
        <v>10.959117629408899</v>
      </c>
      <c r="R183" s="75">
        <v>28.751999999999999</v>
      </c>
      <c r="S183" s="75">
        <v>2.0633235325561499</v>
      </c>
      <c r="T183" s="75"/>
      <c r="U183" s="75"/>
    </row>
    <row r="184" spans="1:21" x14ac:dyDescent="0.2">
      <c r="A184" s="71" t="s">
        <v>64</v>
      </c>
      <c r="B184" s="72" t="s">
        <v>129</v>
      </c>
      <c r="C184" s="73" t="s">
        <v>246</v>
      </c>
      <c r="D184" s="74">
        <v>42835</v>
      </c>
      <c r="E184" s="75">
        <v>0.11932432432432399</v>
      </c>
      <c r="F184" s="71">
        <v>74</v>
      </c>
      <c r="G184" s="76">
        <v>5870.1216216216199</v>
      </c>
      <c r="H184" s="70">
        <v>-89.656756756756806</v>
      </c>
      <c r="I184" s="75">
        <v>30.3360631499588</v>
      </c>
      <c r="J184" s="71"/>
      <c r="K184" s="75"/>
      <c r="L184" s="75"/>
      <c r="M184" s="75"/>
      <c r="N184" s="75">
        <v>3.9171762176625502</v>
      </c>
      <c r="O184" s="78">
        <v>0.12864358769617801</v>
      </c>
      <c r="P184" s="76">
        <v>125.472972972973</v>
      </c>
      <c r="Q184" s="75">
        <v>7.3020013428425798</v>
      </c>
      <c r="R184" s="75">
        <v>46.834285714285699</v>
      </c>
      <c r="S184" s="75">
        <v>4.16812755460366</v>
      </c>
      <c r="T184" s="75"/>
      <c r="U184" s="75"/>
    </row>
    <row r="185" spans="1:21" x14ac:dyDescent="0.2">
      <c r="A185" s="71" t="s">
        <v>64</v>
      </c>
      <c r="B185" s="72" t="s">
        <v>67</v>
      </c>
      <c r="C185" s="73" t="s">
        <v>247</v>
      </c>
      <c r="D185" s="74">
        <v>42987</v>
      </c>
      <c r="E185" s="75"/>
      <c r="F185" s="71">
        <v>85</v>
      </c>
      <c r="G185" s="76">
        <v>4700.6823529411804</v>
      </c>
      <c r="H185" s="70">
        <v>-90.131764705882404</v>
      </c>
      <c r="I185" s="75">
        <v>25.471247491484402</v>
      </c>
      <c r="J185" s="71"/>
      <c r="K185" s="75"/>
      <c r="L185" s="75"/>
      <c r="M185" s="75"/>
      <c r="N185" s="75">
        <v>4.0025754716981101</v>
      </c>
      <c r="O185" s="78">
        <v>0.23994666058677799</v>
      </c>
      <c r="P185" s="76">
        <v>148.482352941176</v>
      </c>
      <c r="Q185" s="75">
        <v>7.9625983499804196</v>
      </c>
      <c r="R185" s="75">
        <v>24.137333333333299</v>
      </c>
      <c r="S185" s="75">
        <v>1.41793883314286</v>
      </c>
      <c r="T185" s="75"/>
      <c r="U185" s="75"/>
    </row>
    <row r="186" spans="1:21" x14ac:dyDescent="0.2">
      <c r="A186" s="71" t="s">
        <v>64</v>
      </c>
      <c r="B186" s="72" t="s">
        <v>67</v>
      </c>
      <c r="C186" s="73" t="s">
        <v>248</v>
      </c>
      <c r="D186" s="74">
        <v>43022</v>
      </c>
      <c r="E186" s="75">
        <v>0.121875</v>
      </c>
      <c r="F186" s="71">
        <v>48</v>
      </c>
      <c r="G186" s="76">
        <v>3161.0208333333298</v>
      </c>
      <c r="H186" s="70">
        <v>-90.191666666666606</v>
      </c>
      <c r="I186" s="75">
        <v>33.503056761320202</v>
      </c>
      <c r="J186" s="71"/>
      <c r="K186" s="75"/>
      <c r="L186" s="75"/>
      <c r="M186" s="75"/>
      <c r="N186" s="75"/>
      <c r="O186" s="78"/>
      <c r="P186" s="76">
        <v>128.104166666667</v>
      </c>
      <c r="Q186" s="75">
        <v>8.0261783332858307</v>
      </c>
      <c r="R186" s="75">
        <v>18.445833333333301</v>
      </c>
      <c r="S186" s="75">
        <v>1.6501798696644701</v>
      </c>
      <c r="T186" s="75"/>
      <c r="U186" s="75"/>
    </row>
    <row r="187" spans="1:21" x14ac:dyDescent="0.2">
      <c r="A187" s="71" t="s">
        <v>64</v>
      </c>
      <c r="B187" s="72" t="s">
        <v>67</v>
      </c>
      <c r="C187" s="73" t="s">
        <v>249</v>
      </c>
      <c r="D187" s="74">
        <v>43156</v>
      </c>
      <c r="E187" s="75">
        <v>0.46861788617886202</v>
      </c>
      <c r="F187" s="71">
        <v>246</v>
      </c>
      <c r="G187" s="76">
        <v>5363.3252032520304</v>
      </c>
      <c r="H187" s="70">
        <v>-90.233739837398403</v>
      </c>
      <c r="I187" s="75">
        <v>15.4984645909932</v>
      </c>
      <c r="J187" s="71"/>
      <c r="K187" s="75"/>
      <c r="L187" s="75"/>
      <c r="M187" s="75">
        <v>679.21428571428601</v>
      </c>
      <c r="N187" s="75">
        <v>3.1147</v>
      </c>
      <c r="O187" s="78">
        <v>0.117671723108633</v>
      </c>
      <c r="P187" s="76">
        <v>107.313008130081</v>
      </c>
      <c r="Q187" s="75">
        <v>3.0178301468089499</v>
      </c>
      <c r="R187" s="75">
        <v>33.834497816593903</v>
      </c>
      <c r="S187" s="75">
        <v>1.6235536820201899</v>
      </c>
      <c r="T187" s="75"/>
      <c r="U187" s="75"/>
    </row>
    <row r="188" spans="1:21" x14ac:dyDescent="0.2">
      <c r="A188" s="71" t="s">
        <v>64</v>
      </c>
      <c r="B188" s="72" t="s">
        <v>89</v>
      </c>
      <c r="C188" s="73" t="s">
        <v>250</v>
      </c>
      <c r="D188" s="74">
        <v>43039</v>
      </c>
      <c r="E188" s="75">
        <v>5.5528455284552802E-2</v>
      </c>
      <c r="F188" s="71">
        <v>123</v>
      </c>
      <c r="G188" s="76">
        <v>4946.2276422764198</v>
      </c>
      <c r="H188" s="70">
        <v>-91.572357723577198</v>
      </c>
      <c r="I188" s="75">
        <v>20.556566657915301</v>
      </c>
      <c r="J188" s="71"/>
      <c r="K188" s="75"/>
      <c r="L188" s="75"/>
      <c r="M188" s="75"/>
      <c r="N188" s="75">
        <v>4.35536752136752</v>
      </c>
      <c r="O188" s="78">
        <v>0.26026558521159698</v>
      </c>
      <c r="P188" s="76">
        <v>122.878048780488</v>
      </c>
      <c r="Q188" s="75">
        <v>6.0619066882487598</v>
      </c>
      <c r="R188" s="75">
        <v>32.576923076923102</v>
      </c>
      <c r="S188" s="75">
        <v>2.5631434545734901</v>
      </c>
      <c r="T188" s="75"/>
      <c r="U188" s="75"/>
    </row>
    <row r="189" spans="1:21" x14ac:dyDescent="0.2">
      <c r="A189" s="71" t="s">
        <v>64</v>
      </c>
      <c r="B189" s="72" t="s">
        <v>65</v>
      </c>
      <c r="C189" s="73" t="s">
        <v>251</v>
      </c>
      <c r="D189" s="74">
        <v>43138</v>
      </c>
      <c r="E189" s="75">
        <v>3.0919540229885099E-2</v>
      </c>
      <c r="F189" s="71">
        <v>87</v>
      </c>
      <c r="G189" s="76">
        <v>6239.9080459770103</v>
      </c>
      <c r="H189" s="70">
        <v>-92.618390804597695</v>
      </c>
      <c r="I189" s="75">
        <v>20.966065078287301</v>
      </c>
      <c r="J189" s="71"/>
      <c r="K189" s="75"/>
      <c r="L189" s="75"/>
      <c r="M189" s="75"/>
      <c r="N189" s="75"/>
      <c r="O189" s="78"/>
      <c r="P189" s="76">
        <v>140.43678160919501</v>
      </c>
      <c r="Q189" s="75">
        <v>6.4774546011513898</v>
      </c>
      <c r="R189" s="75">
        <v>39.981609195402299</v>
      </c>
      <c r="S189" s="75">
        <v>2.8293434785255598</v>
      </c>
      <c r="T189" s="75"/>
      <c r="U189" s="75"/>
    </row>
    <row r="190" spans="1:21" x14ac:dyDescent="0.2">
      <c r="A190" s="71" t="s">
        <v>64</v>
      </c>
      <c r="B190" s="72" t="s">
        <v>69</v>
      </c>
      <c r="C190" s="73" t="s">
        <v>252</v>
      </c>
      <c r="D190" s="74">
        <v>42690</v>
      </c>
      <c r="E190" s="75"/>
      <c r="F190" s="71">
        <v>29</v>
      </c>
      <c r="G190" s="76">
        <v>3767.6896551724099</v>
      </c>
      <c r="H190" s="70">
        <v>-92.672413793103402</v>
      </c>
      <c r="I190" s="75">
        <v>49.512680591177201</v>
      </c>
      <c r="J190" s="71"/>
      <c r="K190" s="75"/>
      <c r="L190" s="75"/>
      <c r="M190" s="75"/>
      <c r="N190" s="75"/>
      <c r="O190" s="78"/>
      <c r="P190" s="76">
        <v>164.344827586207</v>
      </c>
      <c r="Q190" s="75">
        <v>11.6493594680115</v>
      </c>
      <c r="R190" s="75">
        <v>13.0571428571429</v>
      </c>
      <c r="S190" s="75">
        <v>1.44259125843971</v>
      </c>
      <c r="T190" s="75"/>
      <c r="U190" s="75"/>
    </row>
    <row r="191" spans="1:21" x14ac:dyDescent="0.2">
      <c r="A191" s="71" t="s">
        <v>64</v>
      </c>
      <c r="B191" s="72" t="s">
        <v>69</v>
      </c>
      <c r="C191" s="73" t="s">
        <v>253</v>
      </c>
      <c r="D191" s="74">
        <v>42972</v>
      </c>
      <c r="E191" s="75">
        <v>0.68109090909090897</v>
      </c>
      <c r="F191" s="71">
        <v>55</v>
      </c>
      <c r="G191" s="76">
        <v>4409.8363636363601</v>
      </c>
      <c r="H191" s="70">
        <v>-92.861818181818194</v>
      </c>
      <c r="I191" s="75">
        <v>35.416207221348699</v>
      </c>
      <c r="J191" s="71"/>
      <c r="K191" s="75"/>
      <c r="L191" s="75"/>
      <c r="M191" s="75"/>
      <c r="N191" s="75"/>
      <c r="O191" s="78"/>
      <c r="P191" s="76">
        <v>134.4</v>
      </c>
      <c r="Q191" s="75">
        <v>8.9986007142674609</v>
      </c>
      <c r="R191" s="75">
        <v>23.481818181818198</v>
      </c>
      <c r="S191" s="75">
        <v>2.6113467646625801</v>
      </c>
      <c r="T191" s="75"/>
      <c r="U191" s="75"/>
    </row>
    <row r="192" spans="1:21" x14ac:dyDescent="0.2">
      <c r="A192" s="71" t="s">
        <v>64</v>
      </c>
      <c r="B192" s="72" t="s">
        <v>69</v>
      </c>
      <c r="C192" s="73" t="s">
        <v>254</v>
      </c>
      <c r="D192" s="74">
        <v>43002</v>
      </c>
      <c r="E192" s="75"/>
      <c r="F192" s="71">
        <v>995</v>
      </c>
      <c r="G192" s="76">
        <v>4412.4643216080403</v>
      </c>
      <c r="H192" s="70">
        <v>-92.950854271356704</v>
      </c>
      <c r="I192" s="75">
        <v>9.3610747967305805</v>
      </c>
      <c r="J192" s="71"/>
      <c r="K192" s="75"/>
      <c r="L192" s="75"/>
      <c r="M192" s="75"/>
      <c r="N192" s="75">
        <v>2.9750389527458498</v>
      </c>
      <c r="O192" s="78">
        <v>9.8561538584673397E-2</v>
      </c>
      <c r="P192" s="76">
        <v>120.96984924623101</v>
      </c>
      <c r="Q192" s="75">
        <v>2.0877926111074201</v>
      </c>
      <c r="R192" s="75">
        <v>13.7687368421053</v>
      </c>
      <c r="S192" s="75">
        <v>0.30783224582424401</v>
      </c>
      <c r="T192" s="75"/>
      <c r="U192" s="75"/>
    </row>
    <row r="193" spans="1:21" x14ac:dyDescent="0.2">
      <c r="A193" s="71" t="s">
        <v>64</v>
      </c>
      <c r="B193" s="72" t="s">
        <v>73</v>
      </c>
      <c r="C193" s="73" t="s">
        <v>255</v>
      </c>
      <c r="D193" s="74">
        <v>43137</v>
      </c>
      <c r="E193" s="75">
        <v>5.42553191489362E-2</v>
      </c>
      <c r="F193" s="71">
        <v>94</v>
      </c>
      <c r="G193" s="76">
        <v>4582.1914893617004</v>
      </c>
      <c r="H193" s="70">
        <v>-92.981914893617002</v>
      </c>
      <c r="I193" s="75">
        <v>18.973397007712599</v>
      </c>
      <c r="J193" s="71"/>
      <c r="K193" s="75"/>
      <c r="L193" s="75"/>
      <c r="M193" s="75"/>
      <c r="N193" s="75">
        <v>4.78265517241379</v>
      </c>
      <c r="O193" s="78">
        <v>0.39687549162410801</v>
      </c>
      <c r="P193" s="76">
        <v>132.11702127659601</v>
      </c>
      <c r="Q193" s="75">
        <v>5.0231642867427704</v>
      </c>
      <c r="R193" s="75">
        <v>44.951063829787202</v>
      </c>
      <c r="S193" s="75">
        <v>3.0987793792809799</v>
      </c>
      <c r="T193" s="75"/>
      <c r="U193" s="75"/>
    </row>
    <row r="194" spans="1:21" x14ac:dyDescent="0.2">
      <c r="A194" s="71" t="s">
        <v>64</v>
      </c>
      <c r="B194" s="72" t="s">
        <v>73</v>
      </c>
      <c r="C194" s="73" t="s">
        <v>256</v>
      </c>
      <c r="D194" s="74">
        <v>42846</v>
      </c>
      <c r="E194" s="75">
        <v>0.966915887850467</v>
      </c>
      <c r="F194" s="71">
        <v>107</v>
      </c>
      <c r="G194" s="76">
        <v>4508.8224299065396</v>
      </c>
      <c r="H194" s="70">
        <v>-95.532710280373806</v>
      </c>
      <c r="I194" s="75">
        <v>23.245838370430398</v>
      </c>
      <c r="J194" s="71"/>
      <c r="K194" s="75"/>
      <c r="L194" s="75"/>
      <c r="M194" s="75"/>
      <c r="N194" s="75">
        <v>4.8102629251700701</v>
      </c>
      <c r="O194" s="78">
        <v>0.26793608480916298</v>
      </c>
      <c r="P194" s="76">
        <v>166.62616822429899</v>
      </c>
      <c r="Q194" s="75">
        <v>6.6262879773218399</v>
      </c>
      <c r="R194" s="75">
        <v>26.5771428571428</v>
      </c>
      <c r="S194" s="75">
        <v>1.7140014111015101</v>
      </c>
      <c r="T194" s="75"/>
      <c r="U194" s="75"/>
    </row>
    <row r="195" spans="1:21" x14ac:dyDescent="0.2">
      <c r="A195" s="71" t="s">
        <v>64</v>
      </c>
      <c r="B195" s="72" t="s">
        <v>73</v>
      </c>
      <c r="C195" s="73" t="s">
        <v>257</v>
      </c>
      <c r="D195" s="74">
        <v>43126</v>
      </c>
      <c r="E195" s="75"/>
      <c r="F195" s="71">
        <v>71</v>
      </c>
      <c r="G195" s="76">
        <v>4615.97183098592</v>
      </c>
      <c r="H195" s="70">
        <v>-97.319718309859198</v>
      </c>
      <c r="I195" s="75">
        <v>22.907078028893299</v>
      </c>
      <c r="J195" s="71"/>
      <c r="K195" s="75"/>
      <c r="L195" s="75"/>
      <c r="M195" s="75"/>
      <c r="N195" s="75"/>
      <c r="O195" s="78"/>
      <c r="P195" s="76">
        <v>116.76056338028199</v>
      </c>
      <c r="Q195" s="75">
        <v>7.5396594554207299</v>
      </c>
      <c r="R195" s="75">
        <v>30.567605633802799</v>
      </c>
      <c r="S195" s="75">
        <v>2.7497120936892001</v>
      </c>
      <c r="T195" s="75"/>
      <c r="U195" s="75"/>
    </row>
    <row r="196" spans="1:21" x14ac:dyDescent="0.2">
      <c r="A196" s="71" t="s">
        <v>64</v>
      </c>
      <c r="B196" s="72" t="s">
        <v>67</v>
      </c>
      <c r="C196" s="73" t="s">
        <v>258</v>
      </c>
      <c r="D196" s="74">
        <v>42998</v>
      </c>
      <c r="E196" s="75"/>
      <c r="F196" s="71">
        <v>46</v>
      </c>
      <c r="G196" s="76">
        <v>4371.8913043478296</v>
      </c>
      <c r="H196" s="70">
        <v>-100.263043478261</v>
      </c>
      <c r="I196" s="75">
        <v>31.746463511620401</v>
      </c>
      <c r="J196" s="71"/>
      <c r="K196" s="75"/>
      <c r="L196" s="75"/>
      <c r="M196" s="75"/>
      <c r="N196" s="75"/>
      <c r="O196" s="78"/>
      <c r="P196" s="76">
        <v>186.78260869565199</v>
      </c>
      <c r="Q196" s="75">
        <v>13.2269273380212</v>
      </c>
      <c r="R196" s="75">
        <v>25.713333333333299</v>
      </c>
      <c r="S196" s="75">
        <v>2.58734995661194</v>
      </c>
      <c r="T196" s="75"/>
      <c r="U196" s="75"/>
    </row>
    <row r="197" spans="1:21" x14ac:dyDescent="0.2">
      <c r="A197" s="71" t="s">
        <v>64</v>
      </c>
      <c r="B197" s="72" t="s">
        <v>71</v>
      </c>
      <c r="C197" s="73" t="s">
        <v>259</v>
      </c>
      <c r="D197" s="74">
        <v>42888</v>
      </c>
      <c r="E197" s="75">
        <v>0.14792899408283999</v>
      </c>
      <c r="F197" s="71">
        <v>169</v>
      </c>
      <c r="G197" s="76">
        <v>4832.9644970414201</v>
      </c>
      <c r="H197" s="70">
        <v>-101.179289940828</v>
      </c>
      <c r="I197" s="75">
        <v>19.2083380144792</v>
      </c>
      <c r="J197" s="71"/>
      <c r="K197" s="75"/>
      <c r="L197" s="75"/>
      <c r="M197" s="75"/>
      <c r="N197" s="75"/>
      <c r="O197" s="78"/>
      <c r="P197" s="76">
        <v>123.90532544378701</v>
      </c>
      <c r="Q197" s="75">
        <v>3.8924796415887002</v>
      </c>
      <c r="R197" s="75">
        <v>15.2656804733728</v>
      </c>
      <c r="S197" s="75">
        <v>0.75474643825895504</v>
      </c>
      <c r="T197" s="75"/>
      <c r="U197" s="75"/>
    </row>
    <row r="198" spans="1:21" x14ac:dyDescent="0.2">
      <c r="A198" s="71" t="s">
        <v>64</v>
      </c>
      <c r="B198" s="72" t="s">
        <v>73</v>
      </c>
      <c r="C198" s="73" t="s">
        <v>260</v>
      </c>
      <c r="D198" s="74">
        <v>43140</v>
      </c>
      <c r="E198" s="75">
        <v>4.4247787610619497E-5</v>
      </c>
      <c r="F198" s="71">
        <v>226</v>
      </c>
      <c r="G198" s="76">
        <v>5498.7920353982299</v>
      </c>
      <c r="H198" s="70">
        <v>-101.243805309734</v>
      </c>
      <c r="I198" s="75">
        <v>20.106064469284298</v>
      </c>
      <c r="J198" s="71"/>
      <c r="K198" s="75"/>
      <c r="L198" s="75"/>
      <c r="M198" s="75"/>
      <c r="N198" s="75"/>
      <c r="O198" s="78"/>
      <c r="P198" s="76">
        <v>131.889380530973</v>
      </c>
      <c r="Q198" s="75">
        <v>3.6574091622356701</v>
      </c>
      <c r="R198" s="75">
        <v>44.102654867256597</v>
      </c>
      <c r="S198" s="75">
        <v>2.01708727375699</v>
      </c>
      <c r="T198" s="75"/>
      <c r="U198" s="75"/>
    </row>
    <row r="199" spans="1:21" x14ac:dyDescent="0.2">
      <c r="A199" s="71" t="s">
        <v>64</v>
      </c>
      <c r="B199" s="72" t="s">
        <v>67</v>
      </c>
      <c r="C199" s="73" t="s">
        <v>261</v>
      </c>
      <c r="D199" s="74">
        <v>42866</v>
      </c>
      <c r="E199" s="75"/>
      <c r="F199" s="71">
        <v>39</v>
      </c>
      <c r="G199" s="76">
        <v>3429.4871794871801</v>
      </c>
      <c r="H199" s="70">
        <v>-101.435897435897</v>
      </c>
      <c r="I199" s="75">
        <v>33.591957396322201</v>
      </c>
      <c r="J199" s="71"/>
      <c r="K199" s="75"/>
      <c r="L199" s="75"/>
      <c r="M199" s="75"/>
      <c r="N199" s="75"/>
      <c r="O199" s="78"/>
      <c r="P199" s="76">
        <v>123.79487179487199</v>
      </c>
      <c r="Q199" s="75">
        <v>6.8210378984717499</v>
      </c>
      <c r="R199" s="75">
        <v>20.684615384615402</v>
      </c>
      <c r="S199" s="75">
        <v>2.65486729557351</v>
      </c>
      <c r="T199" s="75"/>
      <c r="U199" s="75"/>
    </row>
    <row r="200" spans="1:21" x14ac:dyDescent="0.2">
      <c r="A200" s="71" t="s">
        <v>64</v>
      </c>
      <c r="B200" s="72" t="s">
        <v>73</v>
      </c>
      <c r="C200" s="73" t="s">
        <v>262</v>
      </c>
      <c r="D200" s="74">
        <v>43113</v>
      </c>
      <c r="E200" s="75">
        <v>0.51012844036697202</v>
      </c>
      <c r="F200" s="71">
        <v>545</v>
      </c>
      <c r="G200" s="76">
        <v>4173.5082568807302</v>
      </c>
      <c r="H200" s="70">
        <v>-102.501467889908</v>
      </c>
      <c r="I200" s="75">
        <v>12.5525003205407</v>
      </c>
      <c r="J200" s="71"/>
      <c r="K200" s="75"/>
      <c r="L200" s="75"/>
      <c r="M200" s="75"/>
      <c r="N200" s="75"/>
      <c r="O200" s="78"/>
      <c r="P200" s="76">
        <v>131.26238532110099</v>
      </c>
      <c r="Q200" s="75">
        <v>2.2174410755264402</v>
      </c>
      <c r="R200" s="75">
        <v>35.958217821782199</v>
      </c>
      <c r="S200" s="75">
        <v>1.380998421978</v>
      </c>
      <c r="T200" s="75"/>
      <c r="U200" s="75"/>
    </row>
    <row r="201" spans="1:21" x14ac:dyDescent="0.2">
      <c r="A201" s="71" t="s">
        <v>64</v>
      </c>
      <c r="B201" s="72" t="s">
        <v>129</v>
      </c>
      <c r="C201" s="73" t="s">
        <v>263</v>
      </c>
      <c r="D201" s="74">
        <v>43103</v>
      </c>
      <c r="E201" s="75">
        <v>0.61987951807228903</v>
      </c>
      <c r="F201" s="71">
        <v>83</v>
      </c>
      <c r="G201" s="76">
        <v>3916.3493975903598</v>
      </c>
      <c r="H201" s="70">
        <v>-103.55421686747</v>
      </c>
      <c r="I201" s="75">
        <v>30.237199228183599</v>
      </c>
      <c r="J201" s="71"/>
      <c r="K201" s="75"/>
      <c r="L201" s="75"/>
      <c r="M201" s="75"/>
      <c r="N201" s="75"/>
      <c r="O201" s="78"/>
      <c r="P201" s="76">
        <v>120.506024096386</v>
      </c>
      <c r="Q201" s="75">
        <v>6.5498466982209296</v>
      </c>
      <c r="R201" s="75">
        <v>28.864473684210498</v>
      </c>
      <c r="S201" s="75">
        <v>2.5184496093634801</v>
      </c>
      <c r="T201" s="75"/>
      <c r="U201" s="75"/>
    </row>
    <row r="202" spans="1:21" x14ac:dyDescent="0.2">
      <c r="A202" s="71" t="s">
        <v>64</v>
      </c>
      <c r="B202" s="72" t="s">
        <v>67</v>
      </c>
      <c r="C202" s="73" t="s">
        <v>264</v>
      </c>
      <c r="D202" s="74">
        <v>43125</v>
      </c>
      <c r="E202" s="75"/>
      <c r="F202" s="71">
        <v>32</v>
      </c>
      <c r="G202" s="76">
        <v>2902.84375</v>
      </c>
      <c r="H202" s="70">
        <v>-104.24375000000001</v>
      </c>
      <c r="I202" s="75">
        <v>30.270805274484001</v>
      </c>
      <c r="J202" s="71"/>
      <c r="K202" s="75"/>
      <c r="L202" s="75"/>
      <c r="M202" s="75"/>
      <c r="N202" s="75"/>
      <c r="O202" s="78"/>
      <c r="P202" s="76">
        <v>165</v>
      </c>
      <c r="Q202" s="75">
        <v>14.7816773023554</v>
      </c>
      <c r="R202" s="75">
        <v>20.006250000000001</v>
      </c>
      <c r="S202" s="75">
        <v>2.6093231475435301</v>
      </c>
      <c r="T202" s="75"/>
      <c r="U202" s="75"/>
    </row>
    <row r="203" spans="1:21" x14ac:dyDescent="0.2">
      <c r="A203" s="71" t="s">
        <v>64</v>
      </c>
      <c r="B203" s="72" t="s">
        <v>89</v>
      </c>
      <c r="C203" s="73" t="s">
        <v>265</v>
      </c>
      <c r="D203" s="74">
        <v>43076</v>
      </c>
      <c r="E203" s="75"/>
      <c r="F203" s="71">
        <v>28</v>
      </c>
      <c r="G203" s="76">
        <v>4941.25</v>
      </c>
      <c r="H203" s="70">
        <v>-106.707142857143</v>
      </c>
      <c r="I203" s="75">
        <v>50.570813394907198</v>
      </c>
      <c r="J203" s="71"/>
      <c r="K203" s="75"/>
      <c r="L203" s="75"/>
      <c r="M203" s="75"/>
      <c r="N203" s="75"/>
      <c r="O203" s="78"/>
      <c r="P203" s="76">
        <v>101.5</v>
      </c>
      <c r="Q203" s="75">
        <v>6.5716442338662802</v>
      </c>
      <c r="R203" s="75">
        <v>48.76</v>
      </c>
      <c r="S203" s="75">
        <v>6.52066512590629</v>
      </c>
      <c r="T203" s="75"/>
      <c r="U203" s="75"/>
    </row>
    <row r="204" spans="1:21" x14ac:dyDescent="0.2">
      <c r="A204" s="71" t="s">
        <v>64</v>
      </c>
      <c r="B204" s="72" t="s">
        <v>69</v>
      </c>
      <c r="C204" s="73" t="s">
        <v>266</v>
      </c>
      <c r="D204" s="74">
        <v>42982</v>
      </c>
      <c r="E204" s="75"/>
      <c r="F204" s="71">
        <v>39</v>
      </c>
      <c r="G204" s="76">
        <v>4334.3333333333303</v>
      </c>
      <c r="H204" s="70">
        <v>-107.128205128205</v>
      </c>
      <c r="I204" s="75">
        <v>28.9884415396495</v>
      </c>
      <c r="J204" s="71"/>
      <c r="K204" s="75"/>
      <c r="L204" s="75"/>
      <c r="M204" s="75"/>
      <c r="N204" s="75"/>
      <c r="O204" s="78"/>
      <c r="P204" s="76">
        <v>139.51282051282101</v>
      </c>
      <c r="Q204" s="75">
        <v>11.144364406406</v>
      </c>
      <c r="R204" s="75">
        <v>36.562162162162203</v>
      </c>
      <c r="S204" s="75">
        <v>4.23645935400405</v>
      </c>
      <c r="T204" s="75"/>
      <c r="U204" s="75"/>
    </row>
    <row r="205" spans="1:21" x14ac:dyDescent="0.2">
      <c r="A205" s="71" t="s">
        <v>64</v>
      </c>
      <c r="B205" s="72" t="s">
        <v>69</v>
      </c>
      <c r="C205" s="73" t="s">
        <v>267</v>
      </c>
      <c r="D205" s="74">
        <v>43136</v>
      </c>
      <c r="E205" s="75">
        <v>0.27518518518518498</v>
      </c>
      <c r="F205" s="71">
        <v>27</v>
      </c>
      <c r="G205" s="76">
        <v>3419.37037037037</v>
      </c>
      <c r="H205" s="70">
        <v>-107.6</v>
      </c>
      <c r="I205" s="75">
        <v>45.055181108606597</v>
      </c>
      <c r="J205" s="71"/>
      <c r="K205" s="75"/>
      <c r="L205" s="75"/>
      <c r="M205" s="75">
        <v>458.52173913043498</v>
      </c>
      <c r="N205" s="75"/>
      <c r="O205" s="78"/>
      <c r="P205" s="76">
        <v>130.666666666667</v>
      </c>
      <c r="Q205" s="75">
        <v>12.156271170672699</v>
      </c>
      <c r="R205" s="75">
        <v>24.4384615384615</v>
      </c>
      <c r="S205" s="75">
        <v>4.0684000897085904</v>
      </c>
      <c r="T205" s="75"/>
      <c r="U205" s="75"/>
    </row>
    <row r="206" spans="1:21" x14ac:dyDescent="0.2">
      <c r="A206" s="71" t="s">
        <v>64</v>
      </c>
      <c r="B206" s="72" t="s">
        <v>137</v>
      </c>
      <c r="C206" s="73" t="s">
        <v>268</v>
      </c>
      <c r="D206" s="74">
        <v>43114</v>
      </c>
      <c r="E206" s="75"/>
      <c r="F206" s="71">
        <v>45</v>
      </c>
      <c r="G206" s="76">
        <v>5164.9777777777799</v>
      </c>
      <c r="H206" s="70">
        <v>-109.65111111111101</v>
      </c>
      <c r="I206" s="75">
        <v>35.584022010541297</v>
      </c>
      <c r="J206" s="71"/>
      <c r="K206" s="75"/>
      <c r="L206" s="75"/>
      <c r="M206" s="75"/>
      <c r="N206" s="75"/>
      <c r="O206" s="78"/>
      <c r="P206" s="76">
        <v>127.222222222222</v>
      </c>
      <c r="Q206" s="75">
        <v>9.8666814541703705</v>
      </c>
      <c r="R206" s="75">
        <v>31.511111111111099</v>
      </c>
      <c r="S206" s="75">
        <v>3.1001567608168799</v>
      </c>
      <c r="T206" s="75"/>
      <c r="U206" s="75"/>
    </row>
    <row r="207" spans="1:21" x14ac:dyDescent="0.2">
      <c r="A207" s="71" t="s">
        <v>64</v>
      </c>
      <c r="B207" s="72" t="s">
        <v>69</v>
      </c>
      <c r="C207" s="73" t="s">
        <v>269</v>
      </c>
      <c r="D207" s="74">
        <v>43126</v>
      </c>
      <c r="E207" s="75">
        <v>0.73615384615384605</v>
      </c>
      <c r="F207" s="71">
        <v>26</v>
      </c>
      <c r="G207" s="76">
        <v>4875.3846153846198</v>
      </c>
      <c r="H207" s="70">
        <v>-111.2</v>
      </c>
      <c r="I207" s="75">
        <v>45.113926896247897</v>
      </c>
      <c r="J207" s="71"/>
      <c r="K207" s="75"/>
      <c r="L207" s="75"/>
      <c r="M207" s="75"/>
      <c r="N207" s="75"/>
      <c r="O207" s="78"/>
      <c r="P207" s="76">
        <v>123.07692307692299</v>
      </c>
      <c r="Q207" s="75">
        <v>13.2823680785901</v>
      </c>
      <c r="R207" s="75">
        <v>38.368000000000002</v>
      </c>
      <c r="S207" s="75">
        <v>5.5258987805906603</v>
      </c>
      <c r="T207" s="75"/>
      <c r="U207" s="75"/>
    </row>
    <row r="208" spans="1:21" x14ac:dyDescent="0.2">
      <c r="A208" s="71" t="s">
        <v>64</v>
      </c>
      <c r="B208" s="72" t="s">
        <v>71</v>
      </c>
      <c r="C208" s="73" t="s">
        <v>270</v>
      </c>
      <c r="D208" s="74">
        <v>42920</v>
      </c>
      <c r="E208" s="75">
        <v>8.4561403508771907E-2</v>
      </c>
      <c r="F208" s="71">
        <v>57</v>
      </c>
      <c r="G208" s="76">
        <v>6461.6666666666697</v>
      </c>
      <c r="H208" s="70">
        <v>-116.808771929825</v>
      </c>
      <c r="I208" s="75">
        <v>32.3114081168032</v>
      </c>
      <c r="J208" s="71">
        <v>44</v>
      </c>
      <c r="K208" s="75">
        <v>259.29545454545502</v>
      </c>
      <c r="L208" s="75">
        <v>244.25</v>
      </c>
      <c r="M208" s="75">
        <v>882.59090909090901</v>
      </c>
      <c r="N208" s="75">
        <v>3.7344515181732798</v>
      </c>
      <c r="O208" s="78">
        <v>0.19261000867495301</v>
      </c>
      <c r="P208" s="76">
        <v>126.80701754386</v>
      </c>
      <c r="Q208" s="75">
        <v>7.9119701910185398</v>
      </c>
      <c r="R208" s="75">
        <v>49.57</v>
      </c>
      <c r="S208" s="75">
        <v>4.2343033063062299</v>
      </c>
      <c r="T208" s="75">
        <v>-36.390740740740704</v>
      </c>
      <c r="U208" s="75">
        <v>9.7050594010067108</v>
      </c>
    </row>
    <row r="209" spans="1:21" x14ac:dyDescent="0.2">
      <c r="A209" s="71" t="s">
        <v>64</v>
      </c>
      <c r="B209" s="72" t="s">
        <v>71</v>
      </c>
      <c r="C209" s="73" t="s">
        <v>271</v>
      </c>
      <c r="D209" s="74">
        <v>43069</v>
      </c>
      <c r="E209" s="75"/>
      <c r="F209" s="71">
        <v>30</v>
      </c>
      <c r="G209" s="76">
        <v>6319.7666666666701</v>
      </c>
      <c r="H209" s="70">
        <v>-119.793333333333</v>
      </c>
      <c r="I209" s="75">
        <v>42.330543559085903</v>
      </c>
      <c r="J209" s="71"/>
      <c r="K209" s="75"/>
      <c r="L209" s="75"/>
      <c r="M209" s="75">
        <v>870.81818181818198</v>
      </c>
      <c r="N209" s="75">
        <v>4.4816212643678197</v>
      </c>
      <c r="O209" s="78">
        <v>0.24279241593417</v>
      </c>
      <c r="P209" s="76">
        <v>127.533333333333</v>
      </c>
      <c r="Q209" s="75">
        <v>9.9425630190093894</v>
      </c>
      <c r="R209" s="75">
        <v>33.42</v>
      </c>
      <c r="S209" s="75">
        <v>2.6704244356780902</v>
      </c>
      <c r="T209" s="75"/>
      <c r="U209" s="75"/>
    </row>
    <row r="210" spans="1:21" x14ac:dyDescent="0.2">
      <c r="A210" s="71" t="s">
        <v>64</v>
      </c>
      <c r="B210" s="72" t="s">
        <v>73</v>
      </c>
      <c r="C210" s="73" t="s">
        <v>272</v>
      </c>
      <c r="D210" s="74">
        <v>42783</v>
      </c>
      <c r="E210" s="75">
        <v>0.24312500000000001</v>
      </c>
      <c r="F210" s="71">
        <v>32</v>
      </c>
      <c r="G210" s="76">
        <v>5059</v>
      </c>
      <c r="H210" s="70">
        <v>-120.371875</v>
      </c>
      <c r="I210" s="75">
        <v>29.576007956801501</v>
      </c>
      <c r="J210" s="71"/>
      <c r="K210" s="75"/>
      <c r="L210" s="75"/>
      <c r="M210" s="75">
        <v>734.66666666666697</v>
      </c>
      <c r="N210" s="75"/>
      <c r="O210" s="78"/>
      <c r="P210" s="76">
        <v>135.75</v>
      </c>
      <c r="Q210" s="75">
        <v>9.6509651865633703</v>
      </c>
      <c r="R210" s="75">
        <v>25.8774193548387</v>
      </c>
      <c r="S210" s="75">
        <v>3.2301193748619399</v>
      </c>
      <c r="T210" s="75"/>
      <c r="U210" s="75"/>
    </row>
    <row r="211" spans="1:21" x14ac:dyDescent="0.2">
      <c r="A211" s="71" t="s">
        <v>64</v>
      </c>
      <c r="B211" s="72" t="s">
        <v>69</v>
      </c>
      <c r="C211" s="73" t="s">
        <v>273</v>
      </c>
      <c r="D211" s="74">
        <v>43037</v>
      </c>
      <c r="E211" s="75"/>
      <c r="F211" s="71">
        <v>30</v>
      </c>
      <c r="G211" s="76">
        <v>5030.5333333333301</v>
      </c>
      <c r="H211" s="70">
        <v>-123.6</v>
      </c>
      <c r="I211" s="75">
        <v>48.308679403882799</v>
      </c>
      <c r="J211" s="71"/>
      <c r="K211" s="75"/>
      <c r="L211" s="75"/>
      <c r="M211" s="75"/>
      <c r="N211" s="75"/>
      <c r="O211" s="78"/>
      <c r="P211" s="76">
        <v>160</v>
      </c>
      <c r="Q211" s="75">
        <v>9.2383508504917504</v>
      </c>
      <c r="R211" s="75">
        <v>34.046428571428599</v>
      </c>
      <c r="S211" s="75">
        <v>4.2186769226055096</v>
      </c>
      <c r="T211" s="75"/>
      <c r="U211" s="75"/>
    </row>
    <row r="212" spans="1:21" x14ac:dyDescent="0.2">
      <c r="A212" s="71" t="s">
        <v>64</v>
      </c>
      <c r="B212" s="72" t="s">
        <v>129</v>
      </c>
      <c r="C212" s="73" t="s">
        <v>274</v>
      </c>
      <c r="D212" s="74">
        <v>43152</v>
      </c>
      <c r="E212" s="75">
        <v>5.51456310679612E-2</v>
      </c>
      <c r="F212" s="71">
        <v>103</v>
      </c>
      <c r="G212" s="76">
        <v>4962.9514563106804</v>
      </c>
      <c r="H212" s="70">
        <v>-124.926213592233</v>
      </c>
      <c r="I212" s="75">
        <v>30.0699456496809</v>
      </c>
      <c r="J212" s="71"/>
      <c r="K212" s="75"/>
      <c r="L212" s="75"/>
      <c r="M212" s="75">
        <v>835</v>
      </c>
      <c r="N212" s="75"/>
      <c r="O212" s="78"/>
      <c r="P212" s="76">
        <v>120.932038834951</v>
      </c>
      <c r="Q212" s="75">
        <v>4.6408055726572099</v>
      </c>
      <c r="R212" s="75">
        <v>31.942718446601901</v>
      </c>
      <c r="S212" s="75">
        <v>2.2005933479586099</v>
      </c>
      <c r="T212" s="75"/>
      <c r="U212" s="75"/>
    </row>
    <row r="213" spans="1:21" x14ac:dyDescent="0.2">
      <c r="A213" s="71" t="s">
        <v>64</v>
      </c>
      <c r="B213" s="72" t="s">
        <v>71</v>
      </c>
      <c r="C213" s="73" t="s">
        <v>275</v>
      </c>
      <c r="D213" s="74">
        <v>43011</v>
      </c>
      <c r="E213" s="75">
        <v>0.30745762711864399</v>
      </c>
      <c r="F213" s="71">
        <v>59</v>
      </c>
      <c r="G213" s="76">
        <v>5352.1016949152499</v>
      </c>
      <c r="H213" s="70">
        <v>-125.12203389830501</v>
      </c>
      <c r="I213" s="75">
        <v>39.601279878528103</v>
      </c>
      <c r="J213" s="71">
        <v>42</v>
      </c>
      <c r="K213" s="75">
        <v>220.42857142857099</v>
      </c>
      <c r="L213" s="75">
        <v>199.38095238095201</v>
      </c>
      <c r="M213" s="75">
        <v>734.642857142857</v>
      </c>
      <c r="N213" s="75">
        <v>2.87742711281774</v>
      </c>
      <c r="O213" s="78">
        <v>0.246208791734147</v>
      </c>
      <c r="P213" s="76">
        <v>114.084745762712</v>
      </c>
      <c r="Q213" s="75">
        <v>4.4843573913201604</v>
      </c>
      <c r="R213" s="75">
        <v>30.704166666666701</v>
      </c>
      <c r="S213" s="75">
        <v>2.67994746682484</v>
      </c>
      <c r="T213" s="75">
        <v>-62.650943396226403</v>
      </c>
      <c r="U213" s="75">
        <v>16.374841233376799</v>
      </c>
    </row>
    <row r="214" spans="1:21" x14ac:dyDescent="0.2">
      <c r="A214" s="71" t="s">
        <v>64</v>
      </c>
      <c r="B214" s="72" t="s">
        <v>69</v>
      </c>
      <c r="C214" s="73" t="s">
        <v>276</v>
      </c>
      <c r="D214" s="74">
        <v>42959</v>
      </c>
      <c r="E214" s="75">
        <v>0.81836257309941596</v>
      </c>
      <c r="F214" s="71">
        <v>171</v>
      </c>
      <c r="G214" s="76">
        <v>3958.78362573099</v>
      </c>
      <c r="H214" s="70">
        <v>-129.08245614035101</v>
      </c>
      <c r="I214" s="75">
        <v>20.361984675618299</v>
      </c>
      <c r="J214" s="71"/>
      <c r="K214" s="75"/>
      <c r="L214" s="75"/>
      <c r="M214" s="75"/>
      <c r="N214" s="75">
        <v>2.6317872463768102</v>
      </c>
      <c r="O214" s="78">
        <v>0.152062521189091</v>
      </c>
      <c r="P214" s="76">
        <v>124.666666666667</v>
      </c>
      <c r="Q214" s="75">
        <v>4.1180632744579002</v>
      </c>
      <c r="R214" s="75">
        <v>29.0587878787879</v>
      </c>
      <c r="S214" s="75">
        <v>1.9650779635218001</v>
      </c>
      <c r="T214" s="75"/>
      <c r="U214" s="75"/>
    </row>
    <row r="215" spans="1:21" x14ac:dyDescent="0.2">
      <c r="A215" s="71" t="s">
        <v>64</v>
      </c>
      <c r="B215" s="72" t="s">
        <v>67</v>
      </c>
      <c r="C215" s="73" t="s">
        <v>277</v>
      </c>
      <c r="D215" s="74">
        <v>42982</v>
      </c>
      <c r="E215" s="75">
        <v>0.89285714285714302</v>
      </c>
      <c r="F215" s="71">
        <v>28</v>
      </c>
      <c r="G215" s="76">
        <v>3885.3928571428601</v>
      </c>
      <c r="H215" s="70">
        <v>-130.03571428571399</v>
      </c>
      <c r="I215" s="75">
        <v>55.9194106000717</v>
      </c>
      <c r="J215" s="71"/>
      <c r="K215" s="75"/>
      <c r="L215" s="75"/>
      <c r="M215" s="75"/>
      <c r="N215" s="75"/>
      <c r="O215" s="78"/>
      <c r="P215" s="76">
        <v>122.607142857143</v>
      </c>
      <c r="Q215" s="75">
        <v>10.5916682946453</v>
      </c>
      <c r="R215" s="75">
        <v>38.923076923076898</v>
      </c>
      <c r="S215" s="75">
        <v>5.7197856541127603</v>
      </c>
      <c r="T215" s="75"/>
      <c r="U215" s="75"/>
    </row>
    <row r="216" spans="1:21" x14ac:dyDescent="0.2">
      <c r="A216" s="71" t="s">
        <v>64</v>
      </c>
      <c r="B216" s="72" t="s">
        <v>71</v>
      </c>
      <c r="C216" s="73" t="s">
        <v>278</v>
      </c>
      <c r="D216" s="74">
        <v>43148</v>
      </c>
      <c r="E216" s="75">
        <v>9.6413043478260907E-2</v>
      </c>
      <c r="F216" s="71">
        <v>92</v>
      </c>
      <c r="G216" s="76">
        <v>4891.8043478260897</v>
      </c>
      <c r="H216" s="70">
        <v>-131.81739130434801</v>
      </c>
      <c r="I216" s="75">
        <v>32.064394626936497</v>
      </c>
      <c r="J216" s="71">
        <v>83</v>
      </c>
      <c r="K216" s="75">
        <v>215.07228915662699</v>
      </c>
      <c r="L216" s="75">
        <v>179.14457831325299</v>
      </c>
      <c r="M216" s="75">
        <v>656.69879518072298</v>
      </c>
      <c r="N216" s="75">
        <v>4.8788023906284996</v>
      </c>
      <c r="O216" s="78">
        <v>0.14703250483507899</v>
      </c>
      <c r="P216" s="76">
        <v>143.369565217391</v>
      </c>
      <c r="Q216" s="75">
        <v>5.7348591114362204</v>
      </c>
      <c r="R216" s="75">
        <v>36.555056179775299</v>
      </c>
      <c r="S216" s="75">
        <v>2.3757532063187701</v>
      </c>
      <c r="T216" s="75">
        <v>-19.261956521739101</v>
      </c>
      <c r="U216" s="75">
        <v>7.4007235545836698</v>
      </c>
    </row>
    <row r="217" spans="1:21" x14ac:dyDescent="0.2">
      <c r="A217" s="71" t="s">
        <v>64</v>
      </c>
      <c r="B217" s="72" t="s">
        <v>69</v>
      </c>
      <c r="C217" s="73" t="s">
        <v>279</v>
      </c>
      <c r="D217" s="74">
        <v>42986</v>
      </c>
      <c r="E217" s="75">
        <v>0.81760869565217398</v>
      </c>
      <c r="F217" s="71">
        <v>46</v>
      </c>
      <c r="G217" s="76">
        <v>4574.5217391304404</v>
      </c>
      <c r="H217" s="70">
        <v>-140.991304347826</v>
      </c>
      <c r="I217" s="75">
        <v>37.832899292164797</v>
      </c>
      <c r="J217" s="71"/>
      <c r="K217" s="75"/>
      <c r="L217" s="75"/>
      <c r="M217" s="75"/>
      <c r="N217" s="75"/>
      <c r="O217" s="78"/>
      <c r="P217" s="76">
        <v>141.58695652173901</v>
      </c>
      <c r="Q217" s="75">
        <v>8.2650872782364608</v>
      </c>
      <c r="R217" s="75">
        <v>44.347826086956502</v>
      </c>
      <c r="S217" s="75">
        <v>5.5031644292679296</v>
      </c>
      <c r="T217" s="75"/>
      <c r="U217" s="75"/>
    </row>
    <row r="218" spans="1:21" x14ac:dyDescent="0.2">
      <c r="A218" s="71" t="s">
        <v>64</v>
      </c>
      <c r="B218" s="72" t="s">
        <v>73</v>
      </c>
      <c r="C218" s="73" t="s">
        <v>280</v>
      </c>
      <c r="D218" s="74">
        <v>43081</v>
      </c>
      <c r="E218" s="75"/>
      <c r="F218" s="71">
        <v>40</v>
      </c>
      <c r="G218" s="76">
        <v>4077.7750000000001</v>
      </c>
      <c r="H218" s="70">
        <v>-175.08</v>
      </c>
      <c r="I218" s="75">
        <v>30.9740733600349</v>
      </c>
      <c r="J218" s="71"/>
      <c r="K218" s="75"/>
      <c r="L218" s="75"/>
      <c r="M218" s="75"/>
      <c r="N218" s="75"/>
      <c r="O218" s="78"/>
      <c r="P218" s="76">
        <v>134.875</v>
      </c>
      <c r="Q218" s="75">
        <v>8.8659668728088299</v>
      </c>
      <c r="R218" s="75">
        <v>29.234999999999999</v>
      </c>
      <c r="S218" s="75">
        <v>3.15993863539898</v>
      </c>
      <c r="T218" s="75"/>
      <c r="U218" s="75"/>
    </row>
    <row r="219" spans="1:21" x14ac:dyDescent="0.2">
      <c r="A219" s="71" t="s">
        <v>64</v>
      </c>
      <c r="B219" s="72" t="s">
        <v>67</v>
      </c>
      <c r="C219" s="73" t="s">
        <v>281</v>
      </c>
      <c r="D219" s="74">
        <v>42931</v>
      </c>
      <c r="E219" s="75">
        <v>0.44743589743589701</v>
      </c>
      <c r="F219" s="71">
        <v>78</v>
      </c>
      <c r="G219" s="76">
        <v>4448.9871794871797</v>
      </c>
      <c r="H219" s="70">
        <v>-222.1</v>
      </c>
      <c r="I219" s="75">
        <v>30.623701478447799</v>
      </c>
      <c r="J219" s="71"/>
      <c r="K219" s="75"/>
      <c r="L219" s="75"/>
      <c r="M219" s="75">
        <v>739.8</v>
      </c>
      <c r="N219" s="75">
        <v>3.4232505366667501</v>
      </c>
      <c r="O219" s="78">
        <v>0.18395462237069601</v>
      </c>
      <c r="P219" s="76">
        <v>144.55128205128199</v>
      </c>
      <c r="Q219" s="75">
        <v>6.63469642224499</v>
      </c>
      <c r="R219" s="75">
        <v>26.333766233766202</v>
      </c>
      <c r="S219" s="75">
        <v>2.1804721236751599</v>
      </c>
      <c r="T219" s="75"/>
      <c r="U219" s="75"/>
    </row>
    <row r="220" spans="1:21" x14ac:dyDescent="0.2">
      <c r="A220" s="71" t="s">
        <v>282</v>
      </c>
      <c r="B220" s="72" t="s">
        <v>67</v>
      </c>
      <c r="C220" s="73" t="s">
        <v>283</v>
      </c>
      <c r="D220" s="74">
        <v>42734</v>
      </c>
      <c r="E220" s="75">
        <v>0.361684210526316</v>
      </c>
      <c r="F220" s="71">
        <v>190</v>
      </c>
      <c r="G220" s="76">
        <v>6486.2631578947403</v>
      </c>
      <c r="H220" s="70">
        <v>315.22631578947397</v>
      </c>
      <c r="I220" s="75">
        <v>28.125548523836201</v>
      </c>
      <c r="J220" s="71"/>
      <c r="K220" s="75"/>
      <c r="L220" s="75"/>
      <c r="M220" s="75"/>
      <c r="N220" s="75"/>
      <c r="O220" s="78"/>
      <c r="P220" s="76">
        <v>134.052631578947</v>
      </c>
      <c r="Q220" s="75">
        <v>4.3223737563476696</v>
      </c>
      <c r="R220" s="75">
        <v>42.057923497267801</v>
      </c>
      <c r="S220" s="75">
        <v>2.43665343245336</v>
      </c>
      <c r="T220" s="75"/>
      <c r="U220" s="75"/>
    </row>
    <row r="221" spans="1:21" x14ac:dyDescent="0.2">
      <c r="A221" s="71" t="s">
        <v>282</v>
      </c>
      <c r="B221" s="72" t="s">
        <v>69</v>
      </c>
      <c r="C221" s="73" t="s">
        <v>133</v>
      </c>
      <c r="D221" s="74">
        <v>43119</v>
      </c>
      <c r="E221" s="75">
        <v>0.28818840579710198</v>
      </c>
      <c r="F221" s="71">
        <v>138</v>
      </c>
      <c r="G221" s="76">
        <v>6808.7463768115904</v>
      </c>
      <c r="H221" s="70">
        <v>232.99347826086901</v>
      </c>
      <c r="I221" s="75">
        <v>30.5293705140901</v>
      </c>
      <c r="J221" s="71"/>
      <c r="K221" s="75"/>
      <c r="L221" s="75"/>
      <c r="M221" s="75"/>
      <c r="N221" s="75"/>
      <c r="O221" s="78"/>
      <c r="P221" s="76">
        <v>132.333333333333</v>
      </c>
      <c r="Q221" s="75">
        <v>4.9611772529137097</v>
      </c>
      <c r="R221" s="75">
        <v>49.909629629629698</v>
      </c>
      <c r="S221" s="75">
        <v>3.2396087012778798</v>
      </c>
      <c r="T221" s="75"/>
      <c r="U221" s="75"/>
    </row>
    <row r="222" spans="1:21" x14ac:dyDescent="0.2">
      <c r="A222" s="71" t="s">
        <v>282</v>
      </c>
      <c r="B222" s="72" t="s">
        <v>89</v>
      </c>
      <c r="C222" s="73" t="s">
        <v>110</v>
      </c>
      <c r="D222" s="74">
        <v>42943</v>
      </c>
      <c r="E222" s="75"/>
      <c r="F222" s="71">
        <v>43</v>
      </c>
      <c r="G222" s="76">
        <v>8764.3488372092997</v>
      </c>
      <c r="H222" s="70">
        <v>177.672093023256</v>
      </c>
      <c r="I222" s="75">
        <v>48.633942333576698</v>
      </c>
      <c r="J222" s="71"/>
      <c r="K222" s="75"/>
      <c r="L222" s="75"/>
      <c r="M222" s="75"/>
      <c r="N222" s="75"/>
      <c r="O222" s="78"/>
      <c r="P222" s="76">
        <v>79.930232558139494</v>
      </c>
      <c r="Q222" s="75">
        <v>6.36255965723279</v>
      </c>
      <c r="R222" s="75">
        <v>28.669444444444402</v>
      </c>
      <c r="S222" s="75">
        <v>3.30067530234331</v>
      </c>
      <c r="T222" s="75"/>
      <c r="U222" s="75"/>
    </row>
    <row r="223" spans="1:21" x14ac:dyDescent="0.2">
      <c r="A223" s="71" t="s">
        <v>282</v>
      </c>
      <c r="B223" s="72" t="s">
        <v>73</v>
      </c>
      <c r="C223" s="73" t="s">
        <v>284</v>
      </c>
      <c r="D223" s="74">
        <v>42813</v>
      </c>
      <c r="E223" s="75">
        <v>0.15656249999999999</v>
      </c>
      <c r="F223" s="71">
        <v>32</v>
      </c>
      <c r="G223" s="76">
        <v>7697.15625</v>
      </c>
      <c r="H223" s="70">
        <v>112.528125</v>
      </c>
      <c r="I223" s="75">
        <v>45.603183081278999</v>
      </c>
      <c r="J223" s="71"/>
      <c r="K223" s="75"/>
      <c r="L223" s="75"/>
      <c r="M223" s="75"/>
      <c r="N223" s="75"/>
      <c r="O223" s="78"/>
      <c r="P223" s="76">
        <v>121.34375</v>
      </c>
      <c r="Q223" s="75">
        <v>11.6982051089976</v>
      </c>
      <c r="R223" s="75">
        <v>32.299999999999997</v>
      </c>
      <c r="S223" s="75">
        <v>4.1100584722314197</v>
      </c>
      <c r="T223" s="75"/>
      <c r="U223" s="75"/>
    </row>
    <row r="224" spans="1:21" x14ac:dyDescent="0.2">
      <c r="A224" s="71" t="s">
        <v>282</v>
      </c>
      <c r="B224" s="72" t="s">
        <v>73</v>
      </c>
      <c r="C224" s="73" t="s">
        <v>94</v>
      </c>
      <c r="D224" s="74">
        <v>43051</v>
      </c>
      <c r="E224" s="75">
        <v>0.25539735099337701</v>
      </c>
      <c r="F224" s="71">
        <v>302</v>
      </c>
      <c r="G224" s="76">
        <v>6431.7880794701996</v>
      </c>
      <c r="H224" s="70">
        <v>108.86655629139101</v>
      </c>
      <c r="I224" s="75">
        <v>17.903577819701599</v>
      </c>
      <c r="J224" s="71"/>
      <c r="K224" s="75"/>
      <c r="L224" s="75"/>
      <c r="M224" s="75"/>
      <c r="N224" s="75"/>
      <c r="O224" s="78"/>
      <c r="P224" s="76">
        <v>138.01986754966899</v>
      </c>
      <c r="Q224" s="75">
        <v>3.3162829360411399</v>
      </c>
      <c r="R224" s="75">
        <v>47.756953642384097</v>
      </c>
      <c r="S224" s="75">
        <v>2.11561398618199</v>
      </c>
      <c r="T224" s="75"/>
      <c r="U224" s="75"/>
    </row>
    <row r="225" spans="1:21" x14ac:dyDescent="0.2">
      <c r="A225" s="71" t="s">
        <v>282</v>
      </c>
      <c r="B225" s="72" t="s">
        <v>71</v>
      </c>
      <c r="C225" s="73" t="s">
        <v>285</v>
      </c>
      <c r="D225" s="74">
        <v>43005</v>
      </c>
      <c r="E225" s="75">
        <v>0.249859154929577</v>
      </c>
      <c r="F225" s="71">
        <v>71</v>
      </c>
      <c r="G225" s="76">
        <v>7261.2394366197204</v>
      </c>
      <c r="H225" s="70">
        <v>96.209859154929703</v>
      </c>
      <c r="I225" s="75">
        <v>31.359583631370398</v>
      </c>
      <c r="J225" s="71"/>
      <c r="K225" s="75"/>
      <c r="L225" s="75"/>
      <c r="M225" s="75">
        <v>873</v>
      </c>
      <c r="N225" s="75"/>
      <c r="O225" s="78"/>
      <c r="P225" s="76">
        <v>129</v>
      </c>
      <c r="Q225" s="75">
        <v>7.31848078263479</v>
      </c>
      <c r="R225" s="75">
        <v>48.694285714285698</v>
      </c>
      <c r="S225" s="75">
        <v>3.8465525344746299</v>
      </c>
      <c r="T225" s="75"/>
      <c r="U225" s="75"/>
    </row>
    <row r="226" spans="1:21" x14ac:dyDescent="0.2">
      <c r="A226" s="71" t="s">
        <v>282</v>
      </c>
      <c r="B226" s="72" t="s">
        <v>137</v>
      </c>
      <c r="C226" s="73" t="s">
        <v>286</v>
      </c>
      <c r="D226" s="74">
        <v>42870</v>
      </c>
      <c r="E226" s="75">
        <v>0.181011235955056</v>
      </c>
      <c r="F226" s="71">
        <v>89</v>
      </c>
      <c r="G226" s="76">
        <v>5809.9325842696599</v>
      </c>
      <c r="H226" s="70">
        <v>94.997752808988693</v>
      </c>
      <c r="I226" s="75">
        <v>26.506108965792301</v>
      </c>
      <c r="J226" s="71"/>
      <c r="K226" s="75"/>
      <c r="L226" s="75"/>
      <c r="M226" s="75"/>
      <c r="N226" s="75"/>
      <c r="O226" s="78"/>
      <c r="P226" s="76">
        <v>123.123595505618</v>
      </c>
      <c r="Q226" s="75">
        <v>5.6309469805742802</v>
      </c>
      <c r="R226" s="75">
        <v>44.0431818181818</v>
      </c>
      <c r="S226" s="75">
        <v>3.7217029883336101</v>
      </c>
      <c r="T226" s="75"/>
      <c r="U226" s="75"/>
    </row>
    <row r="227" spans="1:21" x14ac:dyDescent="0.2">
      <c r="A227" s="71" t="s">
        <v>282</v>
      </c>
      <c r="B227" s="72" t="s">
        <v>67</v>
      </c>
      <c r="C227" s="73" t="s">
        <v>249</v>
      </c>
      <c r="D227" s="74">
        <v>43156</v>
      </c>
      <c r="E227" s="75">
        <v>0.203369565217391</v>
      </c>
      <c r="F227" s="71">
        <v>92</v>
      </c>
      <c r="G227" s="76">
        <v>6380.0869565217399</v>
      </c>
      <c r="H227" s="70">
        <v>78.767391304347896</v>
      </c>
      <c r="I227" s="75">
        <v>30.6224712133486</v>
      </c>
      <c r="J227" s="71"/>
      <c r="K227" s="75"/>
      <c r="L227" s="75"/>
      <c r="M227" s="75">
        <v>831.25</v>
      </c>
      <c r="N227" s="75">
        <v>3.12612244897959</v>
      </c>
      <c r="O227" s="78">
        <v>0.21612888183947401</v>
      </c>
      <c r="P227" s="76">
        <v>110.282608695652</v>
      </c>
      <c r="Q227" s="75">
        <v>4.4582076449385504</v>
      </c>
      <c r="R227" s="75">
        <v>58.392857142857203</v>
      </c>
      <c r="S227" s="75">
        <v>4.4961403048811697</v>
      </c>
      <c r="T227" s="75"/>
      <c r="U227" s="75"/>
    </row>
    <row r="228" spans="1:21" x14ac:dyDescent="0.2">
      <c r="A228" s="71" t="s">
        <v>282</v>
      </c>
      <c r="B228" s="72" t="s">
        <v>71</v>
      </c>
      <c r="C228" s="73" t="s">
        <v>287</v>
      </c>
      <c r="D228" s="74">
        <v>43137</v>
      </c>
      <c r="E228" s="75">
        <v>4.3478260869565201E-3</v>
      </c>
      <c r="F228" s="71">
        <v>69</v>
      </c>
      <c r="G228" s="76">
        <v>7296.1304347826099</v>
      </c>
      <c r="H228" s="70">
        <v>70.265217391304304</v>
      </c>
      <c r="I228" s="75">
        <v>29.968297957410599</v>
      </c>
      <c r="J228" s="71"/>
      <c r="K228" s="75"/>
      <c r="L228" s="75"/>
      <c r="M228" s="75"/>
      <c r="N228" s="75">
        <v>2.6599433253968301</v>
      </c>
      <c r="O228" s="78">
        <v>0.24894834814752001</v>
      </c>
      <c r="P228" s="76">
        <v>113.304347826087</v>
      </c>
      <c r="Q228" s="75">
        <v>4.7201434961202997</v>
      </c>
      <c r="R228" s="75">
        <v>77.279710144927506</v>
      </c>
      <c r="S228" s="75">
        <v>4.9229470254761303</v>
      </c>
      <c r="T228" s="75"/>
      <c r="U228" s="75"/>
    </row>
    <row r="229" spans="1:21" x14ac:dyDescent="0.2">
      <c r="A229" s="71" t="s">
        <v>282</v>
      </c>
      <c r="B229" s="72" t="s">
        <v>71</v>
      </c>
      <c r="C229" s="73" t="s">
        <v>275</v>
      </c>
      <c r="D229" s="74">
        <v>43011</v>
      </c>
      <c r="E229" s="75">
        <v>0.15557939914163099</v>
      </c>
      <c r="F229" s="71">
        <v>233</v>
      </c>
      <c r="G229" s="76">
        <v>7203.2060085836902</v>
      </c>
      <c r="H229" s="70">
        <v>57.783261802575097</v>
      </c>
      <c r="I229" s="75">
        <v>18.5123402022733</v>
      </c>
      <c r="J229" s="71">
        <v>109</v>
      </c>
      <c r="K229" s="75">
        <v>236.55963302752301</v>
      </c>
      <c r="L229" s="75">
        <v>225.50434782608701</v>
      </c>
      <c r="M229" s="75">
        <v>840.08695652173901</v>
      </c>
      <c r="N229" s="75">
        <v>2.8190744113202499</v>
      </c>
      <c r="O229" s="75">
        <v>0.12669511082010301</v>
      </c>
      <c r="P229" s="76">
        <v>118.896995708155</v>
      </c>
      <c r="Q229" s="75">
        <v>3.2604368679589402</v>
      </c>
      <c r="R229" s="75">
        <v>44.094736842105299</v>
      </c>
      <c r="S229" s="75">
        <v>2.2674257942617602</v>
      </c>
      <c r="T229" s="75">
        <v>-16.777625570776301</v>
      </c>
      <c r="U229" s="75">
        <v>8.1247538677095008</v>
      </c>
    </row>
    <row r="230" spans="1:21" x14ac:dyDescent="0.2">
      <c r="A230" s="71" t="s">
        <v>282</v>
      </c>
      <c r="B230" s="72" t="s">
        <v>71</v>
      </c>
      <c r="C230" s="73" t="s">
        <v>288</v>
      </c>
      <c r="D230" s="74">
        <v>43141</v>
      </c>
      <c r="E230" s="75">
        <v>0.23455555555555599</v>
      </c>
      <c r="F230" s="71">
        <v>270</v>
      </c>
      <c r="G230" s="76">
        <v>6119.2037037036998</v>
      </c>
      <c r="H230" s="70">
        <v>54.490000000000101</v>
      </c>
      <c r="I230" s="75">
        <v>18.3116912938738</v>
      </c>
      <c r="J230" s="71">
        <v>164</v>
      </c>
      <c r="K230" s="75">
        <v>259.34146341463401</v>
      </c>
      <c r="L230" s="75">
        <v>221.70303030303</v>
      </c>
      <c r="M230" s="75">
        <v>836.10909090909104</v>
      </c>
      <c r="N230" s="75">
        <v>3.9312091730416299</v>
      </c>
      <c r="O230" s="75">
        <v>0.105331482653181</v>
      </c>
      <c r="P230" s="76">
        <v>135.99629629629601</v>
      </c>
      <c r="Q230" s="75">
        <v>3.7910214375295399</v>
      </c>
      <c r="R230" s="75">
        <v>44.631111111111103</v>
      </c>
      <c r="S230" s="75">
        <v>2.2329708000298298</v>
      </c>
      <c r="T230" s="75">
        <v>20.951127819548802</v>
      </c>
      <c r="U230" s="75">
        <v>6.5292903842497596</v>
      </c>
    </row>
    <row r="231" spans="1:21" x14ac:dyDescent="0.2">
      <c r="A231" s="71" t="s">
        <v>282</v>
      </c>
      <c r="B231" s="72" t="s">
        <v>65</v>
      </c>
      <c r="C231" s="73" t="s">
        <v>114</v>
      </c>
      <c r="D231" s="74">
        <v>43038</v>
      </c>
      <c r="E231" s="75">
        <v>1.00961538461538E-2</v>
      </c>
      <c r="F231" s="71">
        <v>208</v>
      </c>
      <c r="G231" s="75">
        <v>5775.1682692307704</v>
      </c>
      <c r="H231" s="70">
        <v>49.25</v>
      </c>
      <c r="I231" s="75">
        <v>22.119813057337598</v>
      </c>
      <c r="J231" s="71"/>
      <c r="K231" s="75"/>
      <c r="L231" s="75"/>
      <c r="M231" s="75"/>
      <c r="N231" s="75"/>
      <c r="O231" s="75"/>
      <c r="P231" s="76">
        <v>123.947115384615</v>
      </c>
      <c r="Q231" s="75">
        <v>3.3490169576487201</v>
      </c>
      <c r="R231" s="75">
        <v>50.788942307692302</v>
      </c>
      <c r="S231" s="75">
        <v>2.29188442548719</v>
      </c>
      <c r="T231" s="75"/>
      <c r="U231" s="75"/>
    </row>
    <row r="232" spans="1:21" x14ac:dyDescent="0.2">
      <c r="A232" s="71" t="s">
        <v>282</v>
      </c>
      <c r="B232" s="72" t="s">
        <v>69</v>
      </c>
      <c r="C232" s="73" t="s">
        <v>169</v>
      </c>
      <c r="D232" s="74">
        <v>43016</v>
      </c>
      <c r="E232" s="75">
        <v>0.135331230283912</v>
      </c>
      <c r="F232" s="71">
        <v>317</v>
      </c>
      <c r="G232" s="75">
        <v>5227.8738170346996</v>
      </c>
      <c r="H232" s="70">
        <v>49.241640378548901</v>
      </c>
      <c r="I232" s="75">
        <v>19.3204841915339</v>
      </c>
      <c r="J232" s="71">
        <v>281</v>
      </c>
      <c r="K232" s="75">
        <v>189.597864768683</v>
      </c>
      <c r="L232" s="75">
        <v>175.70818505338099</v>
      </c>
      <c r="M232" s="75">
        <v>648.39857651245597</v>
      </c>
      <c r="N232" s="75">
        <v>3.5291349326872998</v>
      </c>
      <c r="O232" s="75">
        <v>5.7201640006323003E-2</v>
      </c>
      <c r="P232" s="76">
        <v>126.952681388013</v>
      </c>
      <c r="Q232" s="75">
        <v>3.0586356221350601</v>
      </c>
      <c r="R232" s="75">
        <v>41.056410256410302</v>
      </c>
      <c r="S232" s="75">
        <v>1.91009088375988</v>
      </c>
      <c r="T232" s="75">
        <v>4.4762658227847698</v>
      </c>
      <c r="U232" s="75">
        <v>5.6478832505560401</v>
      </c>
    </row>
    <row r="233" spans="1:21" x14ac:dyDescent="0.2">
      <c r="A233" s="71" t="s">
        <v>282</v>
      </c>
      <c r="B233" s="72" t="s">
        <v>69</v>
      </c>
      <c r="C233" s="73" t="s">
        <v>126</v>
      </c>
      <c r="D233" s="74">
        <v>42782</v>
      </c>
      <c r="E233" s="75"/>
      <c r="F233" s="71">
        <v>79</v>
      </c>
      <c r="G233" s="75">
        <v>5683.0759493670903</v>
      </c>
      <c r="H233" s="70">
        <v>38.484810126582303</v>
      </c>
      <c r="I233" s="75">
        <v>31.0979325505917</v>
      </c>
      <c r="J233" s="71"/>
      <c r="K233" s="75"/>
      <c r="L233" s="75"/>
      <c r="M233" s="75"/>
      <c r="N233" s="75"/>
      <c r="O233" s="75"/>
      <c r="P233" s="76">
        <v>112.379746835443</v>
      </c>
      <c r="Q233" s="75">
        <v>5.5484442233886302</v>
      </c>
      <c r="R233" s="75">
        <v>38.874324324324299</v>
      </c>
      <c r="S233" s="75">
        <v>3.23197651576942</v>
      </c>
      <c r="T233" s="75"/>
      <c r="U233" s="75"/>
    </row>
    <row r="234" spans="1:21" x14ac:dyDescent="0.2">
      <c r="A234" s="71" t="s">
        <v>282</v>
      </c>
      <c r="B234" s="72" t="s">
        <v>67</v>
      </c>
      <c r="C234" s="73" t="s">
        <v>289</v>
      </c>
      <c r="D234" s="74">
        <v>43127</v>
      </c>
      <c r="E234" s="75"/>
      <c r="F234" s="71">
        <v>122</v>
      </c>
      <c r="G234" s="75">
        <v>4832.99180327869</v>
      </c>
      <c r="H234" s="70">
        <v>34.148360655737697</v>
      </c>
      <c r="I234" s="75">
        <v>26.5099892273773</v>
      </c>
      <c r="J234" s="71"/>
      <c r="K234" s="75"/>
      <c r="L234" s="75"/>
      <c r="M234" s="75"/>
      <c r="N234" s="75"/>
      <c r="O234" s="75"/>
      <c r="P234" s="76">
        <v>123.33606557377</v>
      </c>
      <c r="Q234" s="75">
        <v>4.4342218733660399</v>
      </c>
      <c r="R234" s="75">
        <v>47.373770491803299</v>
      </c>
      <c r="S234" s="75">
        <v>3.1619252107185201</v>
      </c>
      <c r="T234" s="75"/>
      <c r="U234" s="75"/>
    </row>
    <row r="235" spans="1:21" x14ac:dyDescent="0.2">
      <c r="A235" s="71" t="s">
        <v>282</v>
      </c>
      <c r="B235" s="72" t="s">
        <v>67</v>
      </c>
      <c r="C235" s="73" t="s">
        <v>290</v>
      </c>
      <c r="D235" s="74">
        <v>42741</v>
      </c>
      <c r="E235" s="75"/>
      <c r="F235" s="71">
        <v>34</v>
      </c>
      <c r="G235" s="75">
        <v>7978.8529411764703</v>
      </c>
      <c r="H235" s="70">
        <v>31.794117647058801</v>
      </c>
      <c r="I235" s="75">
        <v>49.849942910906201</v>
      </c>
      <c r="J235" s="71"/>
      <c r="K235" s="75"/>
      <c r="L235" s="75"/>
      <c r="M235" s="75">
        <v>979.33333333333303</v>
      </c>
      <c r="N235" s="75"/>
      <c r="O235" s="75"/>
      <c r="P235" s="76">
        <v>98.5</v>
      </c>
      <c r="Q235" s="75">
        <v>10.656377334564199</v>
      </c>
      <c r="R235" s="75">
        <v>56.103225806451597</v>
      </c>
      <c r="S235" s="75">
        <v>6.3296698241888301</v>
      </c>
      <c r="T235" s="75"/>
      <c r="U235" s="75"/>
    </row>
    <row r="236" spans="1:21" x14ac:dyDescent="0.2">
      <c r="A236" s="71" t="s">
        <v>282</v>
      </c>
      <c r="B236" s="72" t="s">
        <v>67</v>
      </c>
      <c r="C236" s="73" t="s">
        <v>103</v>
      </c>
      <c r="D236" s="74">
        <v>42900</v>
      </c>
      <c r="E236" s="75">
        <v>2.7074074074074101E-2</v>
      </c>
      <c r="F236" s="71">
        <v>270</v>
      </c>
      <c r="G236" s="75">
        <v>5464.6407407407396</v>
      </c>
      <c r="H236" s="70">
        <v>30.1474074074073</v>
      </c>
      <c r="I236" s="75">
        <v>17.621058237837101</v>
      </c>
      <c r="J236" s="71"/>
      <c r="K236" s="75"/>
      <c r="L236" s="75"/>
      <c r="M236" s="75">
        <v>791.538461538462</v>
      </c>
      <c r="N236" s="75"/>
      <c r="O236" s="75"/>
      <c r="P236" s="76">
        <v>119</v>
      </c>
      <c r="Q236" s="75">
        <v>3.2266061419661698</v>
      </c>
      <c r="R236" s="75">
        <v>36.460370370370299</v>
      </c>
      <c r="S236" s="75">
        <v>1.6031571922633301</v>
      </c>
      <c r="T236" s="75"/>
      <c r="U236" s="75"/>
    </row>
    <row r="237" spans="1:21" x14ac:dyDescent="0.2">
      <c r="A237" s="71" t="s">
        <v>282</v>
      </c>
      <c r="B237" s="72" t="s">
        <v>73</v>
      </c>
      <c r="C237" s="73" t="s">
        <v>291</v>
      </c>
      <c r="D237" s="74">
        <v>43135</v>
      </c>
      <c r="E237" s="75">
        <v>8.5365853658536606E-2</v>
      </c>
      <c r="F237" s="71">
        <v>41</v>
      </c>
      <c r="G237" s="75">
        <v>6296.4878048780502</v>
      </c>
      <c r="H237" s="70">
        <v>29.9950000000001</v>
      </c>
      <c r="I237" s="75">
        <v>45.4973384611813</v>
      </c>
      <c r="J237" s="71"/>
      <c r="K237" s="75"/>
      <c r="L237" s="75"/>
      <c r="M237" s="75"/>
      <c r="N237" s="75"/>
      <c r="O237" s="75"/>
      <c r="P237" s="76">
        <v>94.878048780487802</v>
      </c>
      <c r="Q237" s="75">
        <v>6.3504556320068</v>
      </c>
      <c r="R237" s="75">
        <v>38.788571428571402</v>
      </c>
      <c r="S237" s="75">
        <v>5.8477357126657203</v>
      </c>
      <c r="T237" s="75"/>
      <c r="U237" s="75"/>
    </row>
    <row r="238" spans="1:21" x14ac:dyDescent="0.2">
      <c r="A238" s="71" t="s">
        <v>282</v>
      </c>
      <c r="B238" s="72" t="s">
        <v>73</v>
      </c>
      <c r="C238" s="73" t="s">
        <v>152</v>
      </c>
      <c r="D238" s="74">
        <v>43159</v>
      </c>
      <c r="E238" s="75">
        <v>4.7575757575757598E-2</v>
      </c>
      <c r="F238" s="71">
        <v>33</v>
      </c>
      <c r="G238" s="76">
        <v>8931.0303030303003</v>
      </c>
      <c r="H238" s="70">
        <v>28.8424242424243</v>
      </c>
      <c r="I238" s="75">
        <v>45.9300953175252</v>
      </c>
      <c r="J238" s="71"/>
      <c r="K238" s="75"/>
      <c r="L238" s="75"/>
      <c r="M238" s="75"/>
      <c r="N238" s="75"/>
      <c r="O238" s="78"/>
      <c r="P238" s="76">
        <v>112.545454545455</v>
      </c>
      <c r="Q238" s="75">
        <v>8.17922938842222</v>
      </c>
      <c r="R238" s="75">
        <v>47</v>
      </c>
      <c r="S238" s="75">
        <v>5.2589379699164098</v>
      </c>
      <c r="T238" s="75"/>
      <c r="U238" s="75"/>
    </row>
    <row r="239" spans="1:21" x14ac:dyDescent="0.2">
      <c r="A239" s="71" t="s">
        <v>282</v>
      </c>
      <c r="B239" s="72" t="s">
        <v>69</v>
      </c>
      <c r="C239" s="73" t="s">
        <v>292</v>
      </c>
      <c r="D239" s="74">
        <v>42704</v>
      </c>
      <c r="E239" s="75">
        <v>2.8E-3</v>
      </c>
      <c r="F239" s="71">
        <v>50</v>
      </c>
      <c r="G239" s="76">
        <v>6821.4</v>
      </c>
      <c r="H239" s="70">
        <v>28.593877551020402</v>
      </c>
      <c r="I239" s="75">
        <v>32.574643143398397</v>
      </c>
      <c r="J239" s="71"/>
      <c r="K239" s="75"/>
      <c r="L239" s="75"/>
      <c r="M239" s="75">
        <v>879</v>
      </c>
      <c r="N239" s="75">
        <v>3.1467187499999998</v>
      </c>
      <c r="O239" s="78">
        <v>0.237252362340694</v>
      </c>
      <c r="P239" s="76">
        <v>136.80000000000001</v>
      </c>
      <c r="Q239" s="75">
        <v>8.2297618186577406</v>
      </c>
      <c r="R239" s="75">
        <v>60.093877551020398</v>
      </c>
      <c r="S239" s="75">
        <v>5.0027368429446302</v>
      </c>
      <c r="T239" s="75"/>
      <c r="U239" s="75"/>
    </row>
    <row r="240" spans="1:21" x14ac:dyDescent="0.2">
      <c r="A240" s="71" t="s">
        <v>282</v>
      </c>
      <c r="B240" s="72" t="s">
        <v>67</v>
      </c>
      <c r="C240" s="73" t="s">
        <v>293</v>
      </c>
      <c r="D240" s="74">
        <v>42996</v>
      </c>
      <c r="E240" s="75">
        <v>0.09</v>
      </c>
      <c r="F240" s="71">
        <v>36</v>
      </c>
      <c r="G240" s="76">
        <v>4233.1666666666697</v>
      </c>
      <c r="H240" s="70">
        <v>27.9861111111111</v>
      </c>
      <c r="I240" s="75">
        <v>38.949519660582801</v>
      </c>
      <c r="J240" s="71"/>
      <c r="K240" s="75"/>
      <c r="L240" s="75"/>
      <c r="M240" s="75"/>
      <c r="N240" s="75"/>
      <c r="O240" s="75"/>
      <c r="P240" s="76">
        <v>141.944444444444</v>
      </c>
      <c r="Q240" s="75">
        <v>9.6004252918728792</v>
      </c>
      <c r="R240" s="75">
        <v>33.188235294117597</v>
      </c>
      <c r="S240" s="75">
        <v>3.8474191287116799</v>
      </c>
      <c r="T240" s="75"/>
      <c r="U240" s="75"/>
    </row>
    <row r="241" spans="1:21" x14ac:dyDescent="0.2">
      <c r="A241" s="71" t="s">
        <v>282</v>
      </c>
      <c r="B241" s="72" t="s">
        <v>65</v>
      </c>
      <c r="C241" s="73" t="s">
        <v>121</v>
      </c>
      <c r="D241" s="74">
        <v>43120</v>
      </c>
      <c r="E241" s="75">
        <v>0.27691176470588202</v>
      </c>
      <c r="F241" s="71">
        <v>136</v>
      </c>
      <c r="G241" s="76">
        <v>5944.5073529411802</v>
      </c>
      <c r="H241" s="70">
        <v>12.0389705882353</v>
      </c>
      <c r="I241" s="75">
        <v>24.2778012407598</v>
      </c>
      <c r="J241" s="71">
        <v>34</v>
      </c>
      <c r="K241" s="75">
        <v>234.529411764706</v>
      </c>
      <c r="L241" s="75">
        <v>204.32352941176501</v>
      </c>
      <c r="M241" s="75">
        <v>754.14705882352905</v>
      </c>
      <c r="N241" s="75">
        <v>4.14292307692308</v>
      </c>
      <c r="O241" s="75">
        <v>0.28505321998681599</v>
      </c>
      <c r="P241" s="76">
        <v>128.220588235294</v>
      </c>
      <c r="Q241" s="75">
        <v>4.6185154880481898</v>
      </c>
      <c r="R241" s="75">
        <v>39.424242424242401</v>
      </c>
      <c r="S241" s="75">
        <v>2.8524865520292</v>
      </c>
      <c r="T241" s="75">
        <v>-9.4811965811965901</v>
      </c>
      <c r="U241" s="75">
        <v>8.7012711968730407</v>
      </c>
    </row>
    <row r="242" spans="1:21" x14ac:dyDescent="0.2">
      <c r="A242" s="71" t="s">
        <v>282</v>
      </c>
      <c r="B242" s="72" t="s">
        <v>67</v>
      </c>
      <c r="C242" s="73" t="s">
        <v>294</v>
      </c>
      <c r="D242" s="74">
        <v>43143</v>
      </c>
      <c r="E242" s="75">
        <v>0.119473684210526</v>
      </c>
      <c r="F242" s="71">
        <v>76</v>
      </c>
      <c r="G242" s="76">
        <v>4423.28947368421</v>
      </c>
      <c r="H242" s="70">
        <v>6.4026315789473802</v>
      </c>
      <c r="I242" s="75">
        <v>35.008022988907499</v>
      </c>
      <c r="J242" s="71"/>
      <c r="K242" s="75"/>
      <c r="L242" s="75"/>
      <c r="M242" s="75"/>
      <c r="N242" s="75"/>
      <c r="O242" s="75"/>
      <c r="P242" s="76">
        <v>130.56578947368399</v>
      </c>
      <c r="Q242" s="75">
        <v>5.9178390889680204</v>
      </c>
      <c r="R242" s="75">
        <v>38.538157894736798</v>
      </c>
      <c r="S242" s="75">
        <v>3.2373196445626302</v>
      </c>
      <c r="T242" s="75"/>
      <c r="U242" s="75"/>
    </row>
    <row r="243" spans="1:21" x14ac:dyDescent="0.2">
      <c r="A243" s="71" t="s">
        <v>282</v>
      </c>
      <c r="B243" s="72" t="s">
        <v>67</v>
      </c>
      <c r="C243" s="73" t="s">
        <v>120</v>
      </c>
      <c r="D243" s="74">
        <v>43146</v>
      </c>
      <c r="E243" s="75">
        <v>0.19390243902439</v>
      </c>
      <c r="F243" s="71">
        <v>41</v>
      </c>
      <c r="G243" s="76">
        <v>5810.4634146341496</v>
      </c>
      <c r="H243" s="70">
        <v>3.5073170731707699</v>
      </c>
      <c r="I243" s="75">
        <v>35.4439059384503</v>
      </c>
      <c r="J243" s="71">
        <v>40</v>
      </c>
      <c r="K243" s="75">
        <v>250.97499999999999</v>
      </c>
      <c r="L243" s="75">
        <v>210.564102564103</v>
      </c>
      <c r="M243" s="75">
        <v>772.65</v>
      </c>
      <c r="N243" s="75">
        <v>4.5128061528258696</v>
      </c>
      <c r="O243" s="75">
        <v>6.2630996760245999E-2</v>
      </c>
      <c r="P243" s="76">
        <v>122.731707317073</v>
      </c>
      <c r="Q243" s="75">
        <v>7.57563684759499</v>
      </c>
      <c r="R243" s="75">
        <v>34.9710526315789</v>
      </c>
      <c r="S243" s="75">
        <v>4.2367035883809399</v>
      </c>
      <c r="T243" s="75">
        <v>4.0731707317073003</v>
      </c>
      <c r="U243" s="75">
        <v>17.349942020142901</v>
      </c>
    </row>
    <row r="244" spans="1:21" x14ac:dyDescent="0.2">
      <c r="A244" s="71" t="s">
        <v>282</v>
      </c>
      <c r="B244" s="72" t="s">
        <v>89</v>
      </c>
      <c r="C244" s="73" t="s">
        <v>295</v>
      </c>
      <c r="D244" s="74">
        <v>42961</v>
      </c>
      <c r="E244" s="75">
        <v>4.7500000000000001E-2</v>
      </c>
      <c r="F244" s="71">
        <v>48</v>
      </c>
      <c r="G244" s="76">
        <v>7700.8958333333303</v>
      </c>
      <c r="H244" s="70">
        <v>-3.3148936170212502</v>
      </c>
      <c r="I244" s="75">
        <v>33.9309190981987</v>
      </c>
      <c r="J244" s="71"/>
      <c r="K244" s="75"/>
      <c r="L244" s="75"/>
      <c r="M244" s="75"/>
      <c r="N244" s="75"/>
      <c r="O244" s="75"/>
      <c r="P244" s="76">
        <v>98.8125</v>
      </c>
      <c r="Q244" s="75">
        <v>6.3021340701902302</v>
      </c>
      <c r="R244" s="75">
        <v>68.018604651162804</v>
      </c>
      <c r="S244" s="75">
        <v>4.0853630309049898</v>
      </c>
      <c r="T244" s="75"/>
      <c r="U244" s="75"/>
    </row>
    <row r="245" spans="1:21" x14ac:dyDescent="0.2">
      <c r="A245" s="71" t="s">
        <v>282</v>
      </c>
      <c r="B245" s="72" t="s">
        <v>89</v>
      </c>
      <c r="C245" s="73" t="s">
        <v>134</v>
      </c>
      <c r="D245" s="74">
        <v>43130</v>
      </c>
      <c r="E245" s="75"/>
      <c r="F245" s="71">
        <v>35</v>
      </c>
      <c r="G245" s="76">
        <v>6306.8571428571404</v>
      </c>
      <c r="H245" s="70">
        <v>-3.4914285714285498</v>
      </c>
      <c r="I245" s="75">
        <v>41.578644197488302</v>
      </c>
      <c r="J245" s="71"/>
      <c r="K245" s="75"/>
      <c r="L245" s="75"/>
      <c r="M245" s="75"/>
      <c r="N245" s="75"/>
      <c r="O245" s="75"/>
      <c r="P245" s="76">
        <v>113.62857142857099</v>
      </c>
      <c r="Q245" s="75">
        <v>7.62195917757907</v>
      </c>
      <c r="R245" s="75">
        <v>51.822857142857103</v>
      </c>
      <c r="S245" s="75">
        <v>5.9236487814483398</v>
      </c>
      <c r="T245" s="75"/>
      <c r="U245" s="75"/>
    </row>
    <row r="246" spans="1:21" x14ac:dyDescent="0.2">
      <c r="A246" s="71" t="s">
        <v>282</v>
      </c>
      <c r="B246" s="72" t="s">
        <v>67</v>
      </c>
      <c r="C246" s="73" t="s">
        <v>296</v>
      </c>
      <c r="D246" s="74">
        <v>43130</v>
      </c>
      <c r="E246" s="75">
        <v>3.3235294117647099E-2</v>
      </c>
      <c r="F246" s="71">
        <v>34</v>
      </c>
      <c r="G246" s="76">
        <v>6877.6764705882397</v>
      </c>
      <c r="H246" s="70">
        <v>-3.6352941176470699</v>
      </c>
      <c r="I246" s="75">
        <v>37.241219013679299</v>
      </c>
      <c r="J246" s="71"/>
      <c r="K246" s="75"/>
      <c r="L246" s="75"/>
      <c r="M246" s="75"/>
      <c r="N246" s="75"/>
      <c r="O246" s="75"/>
      <c r="P246" s="76">
        <v>122.61764705882401</v>
      </c>
      <c r="Q246" s="75">
        <v>10.710084433216901</v>
      </c>
      <c r="R246" s="75">
        <v>49.28125</v>
      </c>
      <c r="S246" s="75">
        <v>5.2851023838390603</v>
      </c>
      <c r="T246" s="75"/>
      <c r="U246" s="75"/>
    </row>
    <row r="247" spans="1:21" x14ac:dyDescent="0.2">
      <c r="A247" s="71" t="s">
        <v>282</v>
      </c>
      <c r="B247" s="72" t="s">
        <v>69</v>
      </c>
      <c r="C247" s="73" t="s">
        <v>190</v>
      </c>
      <c r="D247" s="74">
        <v>42957</v>
      </c>
      <c r="E247" s="75">
        <v>4.6456456456456498E-2</v>
      </c>
      <c r="F247" s="71">
        <v>333</v>
      </c>
      <c r="G247" s="76">
        <v>6006.1201201201202</v>
      </c>
      <c r="H247" s="70">
        <v>-9.3000000000000203</v>
      </c>
      <c r="I247" s="75">
        <v>17.988829940860299</v>
      </c>
      <c r="J247" s="71"/>
      <c r="K247" s="75"/>
      <c r="L247" s="75"/>
      <c r="M247" s="75"/>
      <c r="N247" s="75"/>
      <c r="O247" s="75"/>
      <c r="P247" s="76">
        <v>107.981981981982</v>
      </c>
      <c r="Q247" s="75">
        <v>2.8953769239696898</v>
      </c>
      <c r="R247" s="75">
        <v>31.4184563758389</v>
      </c>
      <c r="S247" s="75">
        <v>1.49465270825728</v>
      </c>
      <c r="T247" s="75"/>
      <c r="U247" s="75"/>
    </row>
    <row r="248" spans="1:21" x14ac:dyDescent="0.2">
      <c r="A248" s="71" t="s">
        <v>282</v>
      </c>
      <c r="B248" s="72" t="s">
        <v>67</v>
      </c>
      <c r="C248" s="73" t="s">
        <v>281</v>
      </c>
      <c r="D248" s="74">
        <v>42931</v>
      </c>
      <c r="E248" s="75">
        <v>1.39130434782609E-2</v>
      </c>
      <c r="F248" s="71">
        <v>46</v>
      </c>
      <c r="G248" s="76">
        <v>5611.7173913043498</v>
      </c>
      <c r="H248" s="70">
        <v>-18.869565217391301</v>
      </c>
      <c r="I248" s="75">
        <v>47.346723036706997</v>
      </c>
      <c r="J248" s="71"/>
      <c r="K248" s="75"/>
      <c r="L248" s="75"/>
      <c r="M248" s="75">
        <v>801.38888888888903</v>
      </c>
      <c r="N248" s="75">
        <v>3.7748612112370798</v>
      </c>
      <c r="O248" s="75">
        <v>0.20330015224265699</v>
      </c>
      <c r="P248" s="76">
        <v>143</v>
      </c>
      <c r="Q248" s="75">
        <v>9.2270867794110707</v>
      </c>
      <c r="R248" s="75">
        <v>30.4177777777778</v>
      </c>
      <c r="S248" s="75">
        <v>2.5631209055866702</v>
      </c>
      <c r="T248" s="75"/>
      <c r="U248" s="75"/>
    </row>
    <row r="249" spans="1:21" x14ac:dyDescent="0.2">
      <c r="A249" s="71" t="s">
        <v>282</v>
      </c>
      <c r="B249" s="72" t="s">
        <v>69</v>
      </c>
      <c r="C249" s="73" t="s">
        <v>233</v>
      </c>
      <c r="D249" s="74">
        <v>42978</v>
      </c>
      <c r="E249" s="75">
        <v>2.5409836065573801E-2</v>
      </c>
      <c r="F249" s="71">
        <v>61</v>
      </c>
      <c r="G249" s="76">
        <v>6513.7540983606596</v>
      </c>
      <c r="H249" s="70">
        <v>-21.145901639344199</v>
      </c>
      <c r="I249" s="75">
        <v>37.232556158663598</v>
      </c>
      <c r="J249" s="71"/>
      <c r="K249" s="75"/>
      <c r="L249" s="75"/>
      <c r="M249" s="75">
        <v>713.45833333333303</v>
      </c>
      <c r="N249" s="75">
        <v>3.1688617805155301</v>
      </c>
      <c r="O249" s="75">
        <v>0.20259706139612399</v>
      </c>
      <c r="P249" s="76">
        <v>132.032786885246</v>
      </c>
      <c r="Q249" s="75">
        <v>7.8102835116118996</v>
      </c>
      <c r="R249" s="75">
        <v>45.34</v>
      </c>
      <c r="S249" s="75">
        <v>4.3624956574857396</v>
      </c>
      <c r="T249" s="75"/>
      <c r="U249" s="75"/>
    </row>
    <row r="250" spans="1:21" x14ac:dyDescent="0.2">
      <c r="A250" s="71" t="s">
        <v>282</v>
      </c>
      <c r="B250" s="72" t="s">
        <v>67</v>
      </c>
      <c r="C250" s="73" t="s">
        <v>297</v>
      </c>
      <c r="D250" s="74">
        <v>42905</v>
      </c>
      <c r="E250" s="75">
        <v>1.52427184466019E-2</v>
      </c>
      <c r="F250" s="71">
        <v>103</v>
      </c>
      <c r="G250" s="76">
        <v>4288.3398058252396</v>
      </c>
      <c r="H250" s="70">
        <v>-23.5621359223301</v>
      </c>
      <c r="I250" s="75">
        <v>34.661208983229997</v>
      </c>
      <c r="J250" s="71"/>
      <c r="K250" s="75"/>
      <c r="L250" s="75"/>
      <c r="M250" s="75"/>
      <c r="N250" s="75"/>
      <c r="O250" s="75"/>
      <c r="P250" s="76">
        <v>157.33980582524299</v>
      </c>
      <c r="Q250" s="75">
        <v>6.6418186283718201</v>
      </c>
      <c r="R250" s="75">
        <v>21.6666666666667</v>
      </c>
      <c r="S250" s="75">
        <v>1.7148045883934599</v>
      </c>
      <c r="T250" s="75"/>
      <c r="U250" s="75"/>
    </row>
    <row r="251" spans="1:21" x14ac:dyDescent="0.2">
      <c r="A251" s="71" t="s">
        <v>282</v>
      </c>
      <c r="B251" s="72" t="s">
        <v>89</v>
      </c>
      <c r="C251" s="73" t="s">
        <v>140</v>
      </c>
      <c r="D251" s="74">
        <v>43148</v>
      </c>
      <c r="E251" s="75"/>
      <c r="F251" s="71">
        <v>34</v>
      </c>
      <c r="G251" s="76">
        <v>6667.8235294117603</v>
      </c>
      <c r="H251" s="70">
        <v>-23.644117647058799</v>
      </c>
      <c r="I251" s="75">
        <v>48.848325621906</v>
      </c>
      <c r="J251" s="71"/>
      <c r="K251" s="75"/>
      <c r="L251" s="75"/>
      <c r="M251" s="75">
        <v>906</v>
      </c>
      <c r="N251" s="75"/>
      <c r="O251" s="75"/>
      <c r="P251" s="76">
        <v>105.64705882352899</v>
      </c>
      <c r="Q251" s="75">
        <v>8.1384939889450507</v>
      </c>
      <c r="R251" s="75">
        <v>44.583870967741902</v>
      </c>
      <c r="S251" s="75">
        <v>5.2622107802917997</v>
      </c>
      <c r="T251" s="75"/>
      <c r="U251" s="75"/>
    </row>
    <row r="252" spans="1:21" x14ac:dyDescent="0.2">
      <c r="A252" s="71" t="s">
        <v>282</v>
      </c>
      <c r="B252" s="72" t="s">
        <v>69</v>
      </c>
      <c r="C252" s="73" t="s">
        <v>298</v>
      </c>
      <c r="D252" s="74">
        <v>43124</v>
      </c>
      <c r="E252" s="75">
        <v>6.0294117647058804E-3</v>
      </c>
      <c r="F252" s="71">
        <v>68</v>
      </c>
      <c r="G252" s="76">
        <v>7224.4705882352901</v>
      </c>
      <c r="H252" s="70">
        <v>-26.3735294117647</v>
      </c>
      <c r="I252" s="75">
        <v>34.046463024848798</v>
      </c>
      <c r="J252" s="71"/>
      <c r="K252" s="75"/>
      <c r="L252" s="75"/>
      <c r="M252" s="75"/>
      <c r="N252" s="75"/>
      <c r="O252" s="75"/>
      <c r="P252" s="76">
        <v>156.75</v>
      </c>
      <c r="Q252" s="75">
        <v>8.9245539061164401</v>
      </c>
      <c r="R252" s="75">
        <v>75.371875000000003</v>
      </c>
      <c r="S252" s="75">
        <v>5.4887454604773502</v>
      </c>
      <c r="T252" s="75"/>
      <c r="U252" s="75"/>
    </row>
    <row r="253" spans="1:21" x14ac:dyDescent="0.2">
      <c r="A253" s="71" t="s">
        <v>282</v>
      </c>
      <c r="B253" s="77" t="s">
        <v>67</v>
      </c>
      <c r="C253" s="73" t="s">
        <v>299</v>
      </c>
      <c r="D253" s="74">
        <v>43123</v>
      </c>
      <c r="E253" s="75">
        <v>0.17662162162162201</v>
      </c>
      <c r="F253" s="71">
        <v>74</v>
      </c>
      <c r="G253" s="76">
        <v>6556.22972972973</v>
      </c>
      <c r="H253" s="70">
        <v>-31.858904109589002</v>
      </c>
      <c r="I253" s="75">
        <v>29.007755276707801</v>
      </c>
      <c r="J253" s="71"/>
      <c r="K253" s="75"/>
      <c r="L253" s="75"/>
      <c r="M253" s="75"/>
      <c r="N253" s="75"/>
      <c r="O253" s="75"/>
      <c r="P253" s="76">
        <v>117.351351351351</v>
      </c>
      <c r="Q253" s="75">
        <v>5.9442813462062301</v>
      </c>
      <c r="R253" s="75">
        <v>33.4420289855072</v>
      </c>
      <c r="S253" s="75">
        <v>2.6176790949192799</v>
      </c>
      <c r="T253" s="75"/>
      <c r="U253" s="75"/>
    </row>
    <row r="254" spans="1:21" x14ac:dyDescent="0.2">
      <c r="A254" s="71" t="s">
        <v>282</v>
      </c>
      <c r="B254" s="77" t="s">
        <v>129</v>
      </c>
      <c r="C254" s="73" t="s">
        <v>300</v>
      </c>
      <c r="D254" s="74">
        <v>43152</v>
      </c>
      <c r="E254" s="75">
        <v>0.22578947368421101</v>
      </c>
      <c r="F254" s="71">
        <v>114</v>
      </c>
      <c r="G254" s="76">
        <v>5970.1140350877204</v>
      </c>
      <c r="H254" s="70">
        <v>-32.983333333333299</v>
      </c>
      <c r="I254" s="75">
        <v>26.077413562030799</v>
      </c>
      <c r="J254" s="71"/>
      <c r="K254" s="75"/>
      <c r="L254" s="75"/>
      <c r="M254" s="75"/>
      <c r="N254" s="75"/>
      <c r="O254" s="75"/>
      <c r="P254" s="76">
        <v>151.438596491228</v>
      </c>
      <c r="Q254" s="75">
        <v>5.4643135925744604</v>
      </c>
      <c r="R254" s="75">
        <v>43.004424778761098</v>
      </c>
      <c r="S254" s="75">
        <v>3.1924752981601001</v>
      </c>
      <c r="T254" s="75"/>
      <c r="U254" s="75"/>
    </row>
    <row r="255" spans="1:21" x14ac:dyDescent="0.2">
      <c r="A255" s="71" t="s">
        <v>282</v>
      </c>
      <c r="B255" s="77" t="s">
        <v>69</v>
      </c>
      <c r="C255" s="73" t="s">
        <v>301</v>
      </c>
      <c r="D255" s="74">
        <v>42988</v>
      </c>
      <c r="E255" s="75">
        <v>0.105</v>
      </c>
      <c r="F255" s="71">
        <v>86</v>
      </c>
      <c r="G255" s="76">
        <v>5139.1395348837204</v>
      </c>
      <c r="H255" s="70">
        <v>-34.088372093023203</v>
      </c>
      <c r="I255" s="75">
        <v>30.358532783604701</v>
      </c>
      <c r="J255" s="71"/>
      <c r="K255" s="75"/>
      <c r="L255" s="75"/>
      <c r="M255" s="75"/>
      <c r="N255" s="75">
        <v>3.6250740740740701</v>
      </c>
      <c r="O255" s="75">
        <v>0.44002612239837702</v>
      </c>
      <c r="P255" s="76">
        <v>130.232558139535</v>
      </c>
      <c r="Q255" s="75">
        <v>5.9620247026510897</v>
      </c>
      <c r="R255" s="75">
        <v>45.026506024096399</v>
      </c>
      <c r="S255" s="75">
        <v>4.5467455121967202</v>
      </c>
      <c r="T255" s="75"/>
      <c r="U255" s="75"/>
    </row>
    <row r="256" spans="1:21" x14ac:dyDescent="0.2">
      <c r="A256" s="71" t="s">
        <v>282</v>
      </c>
      <c r="B256" s="77" t="s">
        <v>69</v>
      </c>
      <c r="C256" s="73" t="s">
        <v>153</v>
      </c>
      <c r="D256" s="74">
        <v>43131</v>
      </c>
      <c r="E256" s="75">
        <v>0.16855704697986601</v>
      </c>
      <c r="F256" s="71">
        <v>298</v>
      </c>
      <c r="G256" s="76">
        <v>4890.9261744966398</v>
      </c>
      <c r="H256" s="70">
        <v>-34.533892617449702</v>
      </c>
      <c r="I256" s="75">
        <v>16.930692284022001</v>
      </c>
      <c r="J256" s="71"/>
      <c r="K256" s="75"/>
      <c r="L256" s="75"/>
      <c r="M256" s="75"/>
      <c r="N256" s="75">
        <v>4.7040430059523803</v>
      </c>
      <c r="O256" s="75">
        <v>0.31013672239677798</v>
      </c>
      <c r="P256" s="76">
        <v>110.795302013423</v>
      </c>
      <c r="Q256" s="75">
        <v>2.8173010491002102</v>
      </c>
      <c r="R256" s="75">
        <v>23.5254237288135</v>
      </c>
      <c r="S256" s="75">
        <v>1.17857697712898</v>
      </c>
      <c r="T256" s="75"/>
      <c r="U256" s="75"/>
    </row>
    <row r="257" spans="1:21" x14ac:dyDescent="0.2">
      <c r="A257" s="71" t="s">
        <v>282</v>
      </c>
      <c r="B257" s="77" t="s">
        <v>67</v>
      </c>
      <c r="C257" s="73" t="s">
        <v>302</v>
      </c>
      <c r="D257" s="74">
        <v>42758</v>
      </c>
      <c r="E257" s="75">
        <v>0.33953125000000001</v>
      </c>
      <c r="F257" s="71">
        <v>128</v>
      </c>
      <c r="G257" s="76">
        <v>7631.5390625</v>
      </c>
      <c r="H257" s="70">
        <v>-36.452343749999997</v>
      </c>
      <c r="I257" s="75">
        <v>24.412982292933702</v>
      </c>
      <c r="J257" s="71"/>
      <c r="K257" s="75"/>
      <c r="L257" s="75"/>
      <c r="M257" s="75"/>
      <c r="N257" s="75"/>
      <c r="O257" s="75"/>
      <c r="P257" s="76">
        <v>123.8125</v>
      </c>
      <c r="Q257" s="75">
        <v>4.5827602689941003</v>
      </c>
      <c r="R257" s="75">
        <v>42.985123966942098</v>
      </c>
      <c r="S257" s="75">
        <v>3.0352106459858001</v>
      </c>
      <c r="T257" s="75"/>
      <c r="U257" s="75"/>
    </row>
    <row r="258" spans="1:21" x14ac:dyDescent="0.2">
      <c r="A258" s="71" t="s">
        <v>282</v>
      </c>
      <c r="B258" s="77" t="s">
        <v>69</v>
      </c>
      <c r="C258" s="73" t="s">
        <v>157</v>
      </c>
      <c r="D258" s="74">
        <v>43124</v>
      </c>
      <c r="E258" s="75">
        <v>4.1269841269841297E-2</v>
      </c>
      <c r="F258" s="71">
        <v>63</v>
      </c>
      <c r="G258" s="76">
        <v>5968.3650793650804</v>
      </c>
      <c r="H258" s="70">
        <v>-38.326984126984101</v>
      </c>
      <c r="I258" s="75">
        <v>37.003339216775402</v>
      </c>
      <c r="J258" s="71"/>
      <c r="K258" s="75"/>
      <c r="L258" s="75"/>
      <c r="M258" s="75"/>
      <c r="N258" s="75"/>
      <c r="O258" s="75"/>
      <c r="P258" s="76">
        <v>108.095238095238</v>
      </c>
      <c r="Q258" s="75">
        <v>5.5259344924831204</v>
      </c>
      <c r="R258" s="75">
        <v>46.4</v>
      </c>
      <c r="S258" s="75">
        <v>3.5059622857989701</v>
      </c>
      <c r="T258" s="75"/>
      <c r="U258" s="75"/>
    </row>
    <row r="259" spans="1:21" x14ac:dyDescent="0.2">
      <c r="A259" s="71" t="s">
        <v>282</v>
      </c>
      <c r="B259" s="77" t="s">
        <v>65</v>
      </c>
      <c r="C259" s="73" t="s">
        <v>303</v>
      </c>
      <c r="D259" s="74">
        <v>42996</v>
      </c>
      <c r="E259" s="75">
        <v>1.38E-2</v>
      </c>
      <c r="F259" s="71">
        <v>100</v>
      </c>
      <c r="G259" s="76">
        <v>8316.93</v>
      </c>
      <c r="H259" s="70">
        <v>-38.371000000000002</v>
      </c>
      <c r="I259" s="75">
        <v>25.2408255677867</v>
      </c>
      <c r="J259" s="71"/>
      <c r="K259" s="75"/>
      <c r="L259" s="75"/>
      <c r="M259" s="75"/>
      <c r="N259" s="75">
        <v>2.2623587570621502</v>
      </c>
      <c r="O259" s="75">
        <v>0.18728008822901401</v>
      </c>
      <c r="P259" s="76">
        <v>112.91</v>
      </c>
      <c r="Q259" s="75">
        <v>5.0192980112016201</v>
      </c>
      <c r="R259" s="75">
        <v>48.641666666666701</v>
      </c>
      <c r="S259" s="75">
        <v>3.1093095866082399</v>
      </c>
      <c r="T259" s="75"/>
      <c r="U259" s="75"/>
    </row>
    <row r="260" spans="1:21" x14ac:dyDescent="0.2">
      <c r="A260" s="71" t="s">
        <v>282</v>
      </c>
      <c r="B260" s="77" t="s">
        <v>67</v>
      </c>
      <c r="C260" s="73" t="s">
        <v>102</v>
      </c>
      <c r="D260" s="74">
        <v>43114</v>
      </c>
      <c r="E260" s="75">
        <v>4.9090909090909102E-2</v>
      </c>
      <c r="F260" s="71">
        <v>44</v>
      </c>
      <c r="G260" s="76">
        <v>6113.3636363636397</v>
      </c>
      <c r="H260" s="70">
        <v>-40.377272727272697</v>
      </c>
      <c r="I260" s="75">
        <v>41.035492148805503</v>
      </c>
      <c r="J260" s="71"/>
      <c r="K260" s="75"/>
      <c r="L260" s="75"/>
      <c r="M260" s="75">
        <v>703.4</v>
      </c>
      <c r="N260" s="75"/>
      <c r="O260" s="75"/>
      <c r="P260" s="76">
        <v>132.70454545454501</v>
      </c>
      <c r="Q260" s="75">
        <v>7.0174638348795204</v>
      </c>
      <c r="R260" s="75">
        <v>56.785714285714299</v>
      </c>
      <c r="S260" s="75">
        <v>6.00349643713687</v>
      </c>
      <c r="T260" s="75"/>
      <c r="U260" s="75"/>
    </row>
    <row r="261" spans="1:21" x14ac:dyDescent="0.2">
      <c r="A261" s="71" t="s">
        <v>282</v>
      </c>
      <c r="B261" s="77" t="s">
        <v>69</v>
      </c>
      <c r="C261" s="73" t="s">
        <v>304</v>
      </c>
      <c r="D261" s="74">
        <v>42755</v>
      </c>
      <c r="E261" s="75">
        <v>9.4395161290322604E-2</v>
      </c>
      <c r="F261" s="71">
        <v>744</v>
      </c>
      <c r="G261" s="76">
        <v>4939.4126344085998</v>
      </c>
      <c r="H261" s="70">
        <v>-40.796639784946301</v>
      </c>
      <c r="I261" s="75">
        <v>10.866154301901</v>
      </c>
      <c r="J261" s="71"/>
      <c r="K261" s="75"/>
      <c r="L261" s="75"/>
      <c r="M261" s="75"/>
      <c r="N261" s="75">
        <v>3.9598092485549099</v>
      </c>
      <c r="O261" s="75">
        <v>0.20711014765425101</v>
      </c>
      <c r="P261" s="76">
        <v>161.556451612903</v>
      </c>
      <c r="Q261" s="75">
        <v>2.2566898336880201</v>
      </c>
      <c r="R261" s="75">
        <v>30.335142469470799</v>
      </c>
      <c r="S261" s="75">
        <v>0.85217072894759405</v>
      </c>
      <c r="T261" s="75"/>
      <c r="U261" s="75"/>
    </row>
    <row r="262" spans="1:21" x14ac:dyDescent="0.2">
      <c r="A262" s="71" t="s">
        <v>282</v>
      </c>
      <c r="B262" s="77" t="s">
        <v>67</v>
      </c>
      <c r="C262" s="73" t="s">
        <v>146</v>
      </c>
      <c r="D262" s="74">
        <v>43146</v>
      </c>
      <c r="E262" s="75">
        <v>0.105769230769231</v>
      </c>
      <c r="F262" s="71">
        <v>104</v>
      </c>
      <c r="G262" s="76">
        <v>7865.7211538461497</v>
      </c>
      <c r="H262" s="70">
        <v>-41.819230769230799</v>
      </c>
      <c r="I262" s="75">
        <v>30.970927219807201</v>
      </c>
      <c r="J262" s="71">
        <v>78</v>
      </c>
      <c r="K262" s="75">
        <v>301.12820512820502</v>
      </c>
      <c r="L262" s="75">
        <v>266.96249999999998</v>
      </c>
      <c r="M262" s="75">
        <v>1008.6875</v>
      </c>
      <c r="N262" s="75">
        <v>3.3141600638159101</v>
      </c>
      <c r="O262" s="75">
        <v>0.101516501440773</v>
      </c>
      <c r="P262" s="76">
        <v>130.375</v>
      </c>
      <c r="Q262" s="75">
        <v>5.2228205287544398</v>
      </c>
      <c r="R262" s="75">
        <v>46.828846153846101</v>
      </c>
      <c r="S262" s="75">
        <v>3.0562307569374898</v>
      </c>
      <c r="T262" s="75">
        <v>-14.5728155339806</v>
      </c>
      <c r="U262" s="75">
        <v>9.3561710537447293</v>
      </c>
    </row>
    <row r="263" spans="1:21" x14ac:dyDescent="0.2">
      <c r="A263" s="71" t="s">
        <v>282</v>
      </c>
      <c r="B263" s="77" t="s">
        <v>67</v>
      </c>
      <c r="C263" s="73" t="s">
        <v>147</v>
      </c>
      <c r="D263" s="74">
        <v>42856</v>
      </c>
      <c r="E263" s="75"/>
      <c r="F263" s="71">
        <v>72</v>
      </c>
      <c r="G263" s="76">
        <v>5556.0694444444398</v>
      </c>
      <c r="H263" s="70">
        <v>-45.037500000000001</v>
      </c>
      <c r="I263" s="75">
        <v>31.3831854467517</v>
      </c>
      <c r="J263" s="71"/>
      <c r="K263" s="75"/>
      <c r="L263" s="75"/>
      <c r="M263" s="75"/>
      <c r="N263" s="75">
        <v>2.4233444444444401</v>
      </c>
      <c r="O263" s="75">
        <v>0.29956088478384602</v>
      </c>
      <c r="P263" s="76">
        <v>110.027777777778</v>
      </c>
      <c r="Q263" s="75">
        <v>7.3600391932211897</v>
      </c>
      <c r="R263" s="75">
        <v>32.088571428571399</v>
      </c>
      <c r="S263" s="75">
        <v>2.4300427646273599</v>
      </c>
      <c r="T263" s="75"/>
      <c r="U263" s="75"/>
    </row>
    <row r="264" spans="1:21" x14ac:dyDescent="0.2">
      <c r="A264" s="71" t="s">
        <v>282</v>
      </c>
      <c r="B264" s="77" t="s">
        <v>67</v>
      </c>
      <c r="C264" s="73" t="s">
        <v>305</v>
      </c>
      <c r="D264" s="74">
        <v>43105</v>
      </c>
      <c r="E264" s="75"/>
      <c r="F264" s="71">
        <v>27</v>
      </c>
      <c r="G264" s="76">
        <v>5129.4074074074097</v>
      </c>
      <c r="H264" s="70">
        <v>-50.655555555555601</v>
      </c>
      <c r="I264" s="75">
        <v>37.3609575506011</v>
      </c>
      <c r="J264" s="71"/>
      <c r="K264" s="75"/>
      <c r="L264" s="75"/>
      <c r="M264" s="75"/>
      <c r="N264" s="75"/>
      <c r="O264" s="75"/>
      <c r="P264" s="76">
        <v>139</v>
      </c>
      <c r="Q264" s="75">
        <v>14.5841696951868</v>
      </c>
      <c r="R264" s="75">
        <v>29.930769230769201</v>
      </c>
      <c r="S264" s="75">
        <v>3.6583214697906699</v>
      </c>
      <c r="T264" s="75"/>
      <c r="U264" s="75"/>
    </row>
    <row r="265" spans="1:21" x14ac:dyDescent="0.2">
      <c r="A265" s="71" t="s">
        <v>282</v>
      </c>
      <c r="B265" s="77" t="s">
        <v>69</v>
      </c>
      <c r="C265" s="73" t="s">
        <v>105</v>
      </c>
      <c r="D265" s="74">
        <v>42940</v>
      </c>
      <c r="E265" s="75">
        <v>0.17795964125560501</v>
      </c>
      <c r="F265" s="71">
        <v>446</v>
      </c>
      <c r="G265" s="76">
        <v>4748.1367713004502</v>
      </c>
      <c r="H265" s="70">
        <v>-52.267264573991</v>
      </c>
      <c r="I265" s="75">
        <v>14.8075581142438</v>
      </c>
      <c r="J265" s="71"/>
      <c r="K265" s="75"/>
      <c r="L265" s="75"/>
      <c r="M265" s="75"/>
      <c r="N265" s="75"/>
      <c r="O265" s="75"/>
      <c r="P265" s="76">
        <v>123.78923766816099</v>
      </c>
      <c r="Q265" s="75">
        <v>2.99169353423025</v>
      </c>
      <c r="R265" s="75">
        <v>35.236258660508099</v>
      </c>
      <c r="S265" s="75">
        <v>1.22188421316483</v>
      </c>
      <c r="T265" s="75"/>
      <c r="U265" s="75"/>
    </row>
    <row r="266" spans="1:21" x14ac:dyDescent="0.2">
      <c r="A266" s="71" t="s">
        <v>282</v>
      </c>
      <c r="B266" s="77" t="s">
        <v>73</v>
      </c>
      <c r="C266" s="73" t="s">
        <v>306</v>
      </c>
      <c r="D266" s="74">
        <v>43133</v>
      </c>
      <c r="E266" s="75">
        <v>0.15937499999999999</v>
      </c>
      <c r="F266" s="71">
        <v>80</v>
      </c>
      <c r="G266" s="76">
        <v>7402.8249999999998</v>
      </c>
      <c r="H266" s="70">
        <v>-53.871249999999897</v>
      </c>
      <c r="I266" s="75">
        <v>30.826480181168399</v>
      </c>
      <c r="J266" s="71"/>
      <c r="K266" s="75"/>
      <c r="L266" s="75"/>
      <c r="M266" s="75">
        <v>1046.5</v>
      </c>
      <c r="N266" s="75">
        <v>2.6989857815442599</v>
      </c>
      <c r="O266" s="75">
        <v>0.20651100241811499</v>
      </c>
      <c r="P266" s="76">
        <v>118.65</v>
      </c>
      <c r="Q266" s="75">
        <v>4.9364986566737503</v>
      </c>
      <c r="R266" s="75">
        <v>54.798666666666698</v>
      </c>
      <c r="S266" s="75">
        <v>3.71885020171865</v>
      </c>
      <c r="T266" s="75"/>
      <c r="U266" s="75"/>
    </row>
    <row r="267" spans="1:21" x14ac:dyDescent="0.2">
      <c r="A267" s="71" t="s">
        <v>282</v>
      </c>
      <c r="B267" s="77" t="s">
        <v>69</v>
      </c>
      <c r="C267" s="73" t="s">
        <v>307</v>
      </c>
      <c r="D267" s="74">
        <v>43140</v>
      </c>
      <c r="E267" s="75">
        <v>5.6990291262135902E-2</v>
      </c>
      <c r="F267" s="71">
        <v>103</v>
      </c>
      <c r="G267" s="76">
        <v>5896.5339805825197</v>
      </c>
      <c r="H267" s="70">
        <v>-59.0621359223301</v>
      </c>
      <c r="I267" s="75">
        <v>21.6018488254043</v>
      </c>
      <c r="J267" s="71"/>
      <c r="K267" s="75"/>
      <c r="L267" s="75"/>
      <c r="M267" s="75"/>
      <c r="N267" s="75"/>
      <c r="O267" s="75"/>
      <c r="P267" s="76">
        <v>151.81553398058301</v>
      </c>
      <c r="Q267" s="75">
        <v>6.32467191918788</v>
      </c>
      <c r="R267" s="75">
        <v>60.040217391304303</v>
      </c>
      <c r="S267" s="75">
        <v>4.4427243839453201</v>
      </c>
      <c r="T267" s="75"/>
      <c r="U267" s="75"/>
    </row>
    <row r="268" spans="1:21" x14ac:dyDescent="0.2">
      <c r="A268" s="71" t="s">
        <v>282</v>
      </c>
      <c r="B268" s="77" t="s">
        <v>67</v>
      </c>
      <c r="C268" s="73" t="s">
        <v>156</v>
      </c>
      <c r="D268" s="74">
        <v>42843</v>
      </c>
      <c r="E268" s="75">
        <v>0.194524590163934</v>
      </c>
      <c r="F268" s="71">
        <v>610</v>
      </c>
      <c r="G268" s="76">
        <v>6866.6344262295097</v>
      </c>
      <c r="H268" s="70">
        <v>-60.135901639344198</v>
      </c>
      <c r="I268" s="75">
        <v>12.217392874192599</v>
      </c>
      <c r="J268" s="71"/>
      <c r="K268" s="75"/>
      <c r="L268" s="75"/>
      <c r="M268" s="75"/>
      <c r="N268" s="75"/>
      <c r="O268" s="75"/>
      <c r="P268" s="76">
        <v>102.99344262295099</v>
      </c>
      <c r="Q268" s="75">
        <v>1.68776649604224</v>
      </c>
      <c r="R268" s="75">
        <v>46.215476190476203</v>
      </c>
      <c r="S268" s="75">
        <v>1.3376026109581101</v>
      </c>
      <c r="T268" s="75"/>
      <c r="U268" s="75"/>
    </row>
    <row r="269" spans="1:21" x14ac:dyDescent="0.2">
      <c r="A269" s="71" t="s">
        <v>282</v>
      </c>
      <c r="B269" s="77" t="s">
        <v>67</v>
      </c>
      <c r="C269" s="73" t="s">
        <v>237</v>
      </c>
      <c r="D269" s="74">
        <v>42901</v>
      </c>
      <c r="E269" s="75">
        <v>4.5232558139534897E-2</v>
      </c>
      <c r="F269" s="71">
        <v>86</v>
      </c>
      <c r="G269" s="76">
        <v>6208.1744186046499</v>
      </c>
      <c r="H269" s="70">
        <v>-60.345348837209301</v>
      </c>
      <c r="I269" s="75">
        <v>35.016692273479897</v>
      </c>
      <c r="J269" s="71"/>
      <c r="K269" s="75"/>
      <c r="L269" s="75"/>
      <c r="M269" s="75"/>
      <c r="N269" s="75"/>
      <c r="O269" s="75"/>
      <c r="P269" s="76">
        <v>128.33720930232599</v>
      </c>
      <c r="Q269" s="75">
        <v>6.5320971270268799</v>
      </c>
      <c r="R269" s="75">
        <v>35.206024096385597</v>
      </c>
      <c r="S269" s="75">
        <v>3.1121671445439998</v>
      </c>
      <c r="T269" s="75"/>
      <c r="U269" s="75"/>
    </row>
    <row r="270" spans="1:21" x14ac:dyDescent="0.2">
      <c r="A270" s="71" t="s">
        <v>282</v>
      </c>
      <c r="B270" s="77" t="s">
        <v>69</v>
      </c>
      <c r="C270" s="73" t="s">
        <v>308</v>
      </c>
      <c r="D270" s="74">
        <v>43145</v>
      </c>
      <c r="E270" s="75">
        <v>0.77553191489361695</v>
      </c>
      <c r="F270" s="71">
        <v>47</v>
      </c>
      <c r="G270" s="76">
        <v>5011.1276595744703</v>
      </c>
      <c r="H270" s="70">
        <v>-64.465957446808503</v>
      </c>
      <c r="I270" s="75">
        <v>36.192609586525599</v>
      </c>
      <c r="J270" s="71"/>
      <c r="K270" s="75"/>
      <c r="L270" s="75"/>
      <c r="M270" s="75"/>
      <c r="N270" s="75"/>
      <c r="O270" s="75"/>
      <c r="P270" s="76">
        <v>119.42553191489399</v>
      </c>
      <c r="Q270" s="75">
        <v>12.039510374826</v>
      </c>
      <c r="R270" s="75">
        <v>30.204255319148899</v>
      </c>
      <c r="S270" s="75">
        <v>3.2147238124094302</v>
      </c>
      <c r="T270" s="75"/>
      <c r="U270" s="75"/>
    </row>
    <row r="271" spans="1:21" x14ac:dyDescent="0.2">
      <c r="A271" s="71" t="s">
        <v>282</v>
      </c>
      <c r="B271" s="77" t="s">
        <v>69</v>
      </c>
      <c r="C271" s="73" t="s">
        <v>87</v>
      </c>
      <c r="D271" s="74">
        <v>42631</v>
      </c>
      <c r="E271" s="75">
        <v>4.0983606557376998E-2</v>
      </c>
      <c r="F271" s="71">
        <v>61</v>
      </c>
      <c r="G271" s="76">
        <v>5035.2786885245896</v>
      </c>
      <c r="H271" s="70">
        <v>-68.477049180327896</v>
      </c>
      <c r="I271" s="75">
        <v>30.475298551812301</v>
      </c>
      <c r="J271" s="71"/>
      <c r="K271" s="75"/>
      <c r="L271" s="75"/>
      <c r="M271" s="75"/>
      <c r="N271" s="75"/>
      <c r="O271" s="78"/>
      <c r="P271" s="76">
        <v>178.32786885245901</v>
      </c>
      <c r="Q271" s="75">
        <v>9.65363889349773</v>
      </c>
      <c r="R271" s="75">
        <v>22.2409836065574</v>
      </c>
      <c r="S271" s="75">
        <v>1.8530013713529601</v>
      </c>
      <c r="T271" s="75"/>
      <c r="U271" s="75"/>
    </row>
    <row r="272" spans="1:21" x14ac:dyDescent="0.2">
      <c r="A272" s="71" t="s">
        <v>282</v>
      </c>
      <c r="B272" s="77" t="s">
        <v>73</v>
      </c>
      <c r="C272" s="73" t="s">
        <v>309</v>
      </c>
      <c r="D272" s="74">
        <v>43156</v>
      </c>
      <c r="E272" s="75">
        <v>4.3064516129032303E-2</v>
      </c>
      <c r="F272" s="71">
        <v>62</v>
      </c>
      <c r="G272" s="76">
        <v>5968.7419354838703</v>
      </c>
      <c r="H272" s="70">
        <v>-69.340983606557401</v>
      </c>
      <c r="I272" s="75">
        <v>32.426207724856802</v>
      </c>
      <c r="J272" s="71"/>
      <c r="K272" s="75"/>
      <c r="L272" s="75"/>
      <c r="M272" s="75"/>
      <c r="N272" s="75"/>
      <c r="O272" s="75"/>
      <c r="P272" s="76">
        <v>129.77419354838699</v>
      </c>
      <c r="Q272" s="75">
        <v>7.4493324441153899</v>
      </c>
      <c r="R272" s="75">
        <v>41.0701754385965</v>
      </c>
      <c r="S272" s="75">
        <v>3.4920021087508699</v>
      </c>
      <c r="T272" s="75"/>
      <c r="U272" s="75"/>
    </row>
    <row r="273" spans="1:21" x14ac:dyDescent="0.2">
      <c r="A273" s="71" t="s">
        <v>282</v>
      </c>
      <c r="B273" s="77" t="s">
        <v>67</v>
      </c>
      <c r="C273" s="73" t="s">
        <v>310</v>
      </c>
      <c r="D273" s="74">
        <v>42647</v>
      </c>
      <c r="E273" s="75"/>
      <c r="F273" s="71">
        <v>26</v>
      </c>
      <c r="G273" s="76">
        <v>5796.4615384615399</v>
      </c>
      <c r="H273" s="70">
        <v>-72.8</v>
      </c>
      <c r="I273" s="75">
        <v>51.147951007911303</v>
      </c>
      <c r="J273" s="71"/>
      <c r="K273" s="75"/>
      <c r="L273" s="75"/>
      <c r="M273" s="75"/>
      <c r="N273" s="75"/>
      <c r="O273" s="75"/>
      <c r="P273" s="76">
        <v>115.30769230769199</v>
      </c>
      <c r="Q273" s="75">
        <v>13.424062119454801</v>
      </c>
      <c r="R273" s="75">
        <v>37.340000000000003</v>
      </c>
      <c r="S273" s="75">
        <v>4.3191357160123296</v>
      </c>
      <c r="T273" s="75"/>
      <c r="U273" s="75"/>
    </row>
    <row r="274" spans="1:21" x14ac:dyDescent="0.2">
      <c r="A274" s="71" t="s">
        <v>282</v>
      </c>
      <c r="B274" s="72" t="s">
        <v>71</v>
      </c>
      <c r="C274" s="73" t="s">
        <v>244</v>
      </c>
      <c r="D274" s="74">
        <v>43086</v>
      </c>
      <c r="E274" s="75"/>
      <c r="F274" s="71">
        <v>149</v>
      </c>
      <c r="G274" s="76">
        <v>6141.6241610738298</v>
      </c>
      <c r="H274" s="70">
        <v>-74.227516778523494</v>
      </c>
      <c r="I274" s="75">
        <v>25.883905841045699</v>
      </c>
      <c r="J274" s="71"/>
      <c r="K274" s="75"/>
      <c r="L274" s="75"/>
      <c r="M274" s="75"/>
      <c r="N274" s="75">
        <v>3.0255805177241899</v>
      </c>
      <c r="O274" s="75">
        <v>0.16384418139308499</v>
      </c>
      <c r="P274" s="76">
        <v>108.375838926174</v>
      </c>
      <c r="Q274" s="75">
        <v>3.7836881096428501</v>
      </c>
      <c r="R274" s="75">
        <v>48.523611111111101</v>
      </c>
      <c r="S274" s="75">
        <v>2.8577759258107802</v>
      </c>
      <c r="T274" s="75"/>
      <c r="U274" s="75"/>
    </row>
    <row r="275" spans="1:21" x14ac:dyDescent="0.2">
      <c r="A275" s="71" t="s">
        <v>282</v>
      </c>
      <c r="B275" s="77" t="s">
        <v>69</v>
      </c>
      <c r="C275" s="73" t="s">
        <v>279</v>
      </c>
      <c r="D275" s="74">
        <v>42986</v>
      </c>
      <c r="E275" s="75">
        <v>5.41176470588235E-2</v>
      </c>
      <c r="F275" s="71">
        <v>34</v>
      </c>
      <c r="G275" s="76">
        <v>5347.5294117647099</v>
      </c>
      <c r="H275" s="70">
        <v>-74.785294117646998</v>
      </c>
      <c r="I275" s="75">
        <v>49.724311461390002</v>
      </c>
      <c r="J275" s="71"/>
      <c r="K275" s="75"/>
      <c r="L275" s="75"/>
      <c r="M275" s="75"/>
      <c r="N275" s="75"/>
      <c r="O275" s="75"/>
      <c r="P275" s="76">
        <v>148.5</v>
      </c>
      <c r="Q275" s="75">
        <v>9.2172482273255198</v>
      </c>
      <c r="R275" s="75">
        <v>45.032352941176498</v>
      </c>
      <c r="S275" s="75">
        <v>6.0241858357580096</v>
      </c>
      <c r="T275" s="75"/>
      <c r="U275" s="75"/>
    </row>
    <row r="276" spans="1:21" x14ac:dyDescent="0.2">
      <c r="A276" s="71" t="s">
        <v>282</v>
      </c>
      <c r="B276" s="72" t="s">
        <v>73</v>
      </c>
      <c r="C276" s="73" t="s">
        <v>107</v>
      </c>
      <c r="D276" s="74">
        <v>42742</v>
      </c>
      <c r="E276" s="75">
        <v>1.7169811320754701E-2</v>
      </c>
      <c r="F276" s="71">
        <v>53</v>
      </c>
      <c r="G276" s="76">
        <v>5162.6037735849104</v>
      </c>
      <c r="H276" s="70">
        <v>-76.469811320754701</v>
      </c>
      <c r="I276" s="75">
        <v>52.1165871336785</v>
      </c>
      <c r="J276" s="71"/>
      <c r="K276" s="75"/>
      <c r="L276" s="75"/>
      <c r="M276" s="75"/>
      <c r="N276" s="75"/>
      <c r="O276" s="75"/>
      <c r="P276" s="76">
        <v>103.698113207547</v>
      </c>
      <c r="Q276" s="75">
        <v>6.5849139777291796</v>
      </c>
      <c r="R276" s="75">
        <v>35.563461538461503</v>
      </c>
      <c r="S276" s="75">
        <v>5.19883676283672</v>
      </c>
      <c r="T276" s="75"/>
      <c r="U276" s="75"/>
    </row>
    <row r="277" spans="1:21" x14ac:dyDescent="0.2">
      <c r="A277" s="71" t="s">
        <v>282</v>
      </c>
      <c r="B277" s="77" t="s">
        <v>69</v>
      </c>
      <c r="C277" s="73" t="s">
        <v>142</v>
      </c>
      <c r="D277" s="74">
        <v>43158</v>
      </c>
      <c r="E277" s="75"/>
      <c r="F277" s="71">
        <v>51</v>
      </c>
      <c r="G277" s="76">
        <v>3661.25490196078</v>
      </c>
      <c r="H277" s="70">
        <v>-77.835294117647095</v>
      </c>
      <c r="I277" s="75">
        <v>40.047332664209698</v>
      </c>
      <c r="J277" s="71">
        <v>49</v>
      </c>
      <c r="K277" s="75">
        <v>157.69387755101999</v>
      </c>
      <c r="L277" s="75">
        <v>122.428571428571</v>
      </c>
      <c r="M277" s="75">
        <v>476.83673469387799</v>
      </c>
      <c r="N277" s="75">
        <v>3.01360064085896</v>
      </c>
      <c r="O277" s="75">
        <v>0.15104387486439</v>
      </c>
      <c r="P277" s="76">
        <v>134.96078431372499</v>
      </c>
      <c r="Q277" s="75">
        <v>6.22278928596341</v>
      </c>
      <c r="R277" s="75">
        <v>34.594117647058802</v>
      </c>
      <c r="S277" s="75">
        <v>4.6178404355662499</v>
      </c>
      <c r="T277" s="75">
        <v>31.901960784313701</v>
      </c>
      <c r="U277" s="75">
        <v>15.0452813240293</v>
      </c>
    </row>
    <row r="278" spans="1:21" x14ac:dyDescent="0.2">
      <c r="A278" s="71" t="s">
        <v>282</v>
      </c>
      <c r="B278" s="77" t="s">
        <v>67</v>
      </c>
      <c r="C278" s="73" t="s">
        <v>127</v>
      </c>
      <c r="D278" s="74">
        <v>43140</v>
      </c>
      <c r="E278" s="75">
        <v>0.74</v>
      </c>
      <c r="F278" s="71">
        <v>29</v>
      </c>
      <c r="G278" s="76">
        <v>8098.2068965517201</v>
      </c>
      <c r="H278" s="70">
        <v>-80.227586206896504</v>
      </c>
      <c r="I278" s="75">
        <v>82.666551228615404</v>
      </c>
      <c r="J278" s="71"/>
      <c r="K278" s="75"/>
      <c r="L278" s="75"/>
      <c r="M278" s="75"/>
      <c r="N278" s="75"/>
      <c r="O278" s="75"/>
      <c r="P278" s="76">
        <v>141.758620689655</v>
      </c>
      <c r="Q278" s="75">
        <v>12.457875342935999</v>
      </c>
      <c r="R278" s="75">
        <v>40.542857142857102</v>
      </c>
      <c r="S278" s="75">
        <v>5.8751571600535701</v>
      </c>
      <c r="T278" s="75"/>
      <c r="U278" s="75"/>
    </row>
    <row r="279" spans="1:21" x14ac:dyDescent="0.2">
      <c r="A279" s="71" t="s">
        <v>282</v>
      </c>
      <c r="B279" s="77" t="s">
        <v>69</v>
      </c>
      <c r="C279" s="73" t="s">
        <v>311</v>
      </c>
      <c r="D279" s="74">
        <v>42723</v>
      </c>
      <c r="E279" s="75">
        <v>0.105272727272727</v>
      </c>
      <c r="F279" s="71">
        <v>55</v>
      </c>
      <c r="G279" s="76">
        <v>4132.6909090909103</v>
      </c>
      <c r="H279" s="70">
        <v>-81.047272727272698</v>
      </c>
      <c r="I279" s="75">
        <v>41.100278768463703</v>
      </c>
      <c r="J279" s="71"/>
      <c r="K279" s="75"/>
      <c r="L279" s="75"/>
      <c r="M279" s="75"/>
      <c r="N279" s="75"/>
      <c r="O279" s="75"/>
      <c r="P279" s="76">
        <v>159.363636363636</v>
      </c>
      <c r="Q279" s="75">
        <v>10.112044478055401</v>
      </c>
      <c r="R279" s="75">
        <v>20.554545454545501</v>
      </c>
      <c r="S279" s="75">
        <v>1.9050700000073699</v>
      </c>
      <c r="T279" s="75"/>
      <c r="U279" s="75"/>
    </row>
    <row r="280" spans="1:21" x14ac:dyDescent="0.2">
      <c r="A280" s="71" t="s">
        <v>282</v>
      </c>
      <c r="B280" s="77" t="s">
        <v>199</v>
      </c>
      <c r="C280" s="73" t="s">
        <v>312</v>
      </c>
      <c r="D280" s="74">
        <v>42765</v>
      </c>
      <c r="E280" s="75"/>
      <c r="F280" s="71">
        <v>67</v>
      </c>
      <c r="G280" s="76">
        <v>7557.86567164179</v>
      </c>
      <c r="H280" s="70">
        <v>-81.267164179104498</v>
      </c>
      <c r="I280" s="75">
        <v>34.096426993625201</v>
      </c>
      <c r="J280" s="71"/>
      <c r="K280" s="75"/>
      <c r="L280" s="75"/>
      <c r="M280" s="75"/>
      <c r="N280" s="75">
        <v>3.53296153846154</v>
      </c>
      <c r="O280" s="75">
        <v>0.45929532473719298</v>
      </c>
      <c r="P280" s="76">
        <v>112.044776119403</v>
      </c>
      <c r="Q280" s="75">
        <v>6.5472721017681197</v>
      </c>
      <c r="R280" s="75">
        <v>32.119999999999997</v>
      </c>
      <c r="S280" s="75">
        <v>2.0471091549440898</v>
      </c>
      <c r="T280" s="75"/>
      <c r="U280" s="75"/>
    </row>
    <row r="281" spans="1:21" x14ac:dyDescent="0.2">
      <c r="A281" s="71" t="s">
        <v>282</v>
      </c>
      <c r="B281" s="77" t="s">
        <v>69</v>
      </c>
      <c r="C281" s="73" t="s">
        <v>313</v>
      </c>
      <c r="D281" s="74">
        <v>43148</v>
      </c>
      <c r="E281" s="75">
        <v>2.81818181818182E-2</v>
      </c>
      <c r="F281" s="71">
        <v>44</v>
      </c>
      <c r="G281" s="76">
        <v>4999.9318181818198</v>
      </c>
      <c r="H281" s="70">
        <v>-81.645454545454598</v>
      </c>
      <c r="I281" s="75">
        <v>32.848090109356498</v>
      </c>
      <c r="J281" s="71"/>
      <c r="K281" s="75"/>
      <c r="L281" s="75"/>
      <c r="M281" s="75"/>
      <c r="N281" s="75">
        <v>2.9932874649859902</v>
      </c>
      <c r="O281" s="78">
        <v>0.25359987448247701</v>
      </c>
      <c r="P281" s="76">
        <v>130.81818181818201</v>
      </c>
      <c r="Q281" s="75">
        <v>9.4043685997694997</v>
      </c>
      <c r="R281" s="75">
        <v>38.010526315789498</v>
      </c>
      <c r="S281" s="75">
        <v>3.7781391655669498</v>
      </c>
      <c r="T281" s="75"/>
      <c r="U281" s="75"/>
    </row>
    <row r="282" spans="1:21" x14ac:dyDescent="0.2">
      <c r="A282" s="71" t="s">
        <v>282</v>
      </c>
      <c r="B282" s="77" t="s">
        <v>69</v>
      </c>
      <c r="C282" s="73" t="s">
        <v>314</v>
      </c>
      <c r="D282" s="74">
        <v>42992</v>
      </c>
      <c r="E282" s="75">
        <v>9.9141630901287605E-3</v>
      </c>
      <c r="F282" s="71">
        <v>233</v>
      </c>
      <c r="G282" s="76">
        <v>4540.5193133047196</v>
      </c>
      <c r="H282" s="70">
        <v>-85.581974248927096</v>
      </c>
      <c r="I282" s="75">
        <v>17.679709559060001</v>
      </c>
      <c r="J282" s="71"/>
      <c r="K282" s="75"/>
      <c r="L282" s="75"/>
      <c r="M282" s="75"/>
      <c r="N282" s="75"/>
      <c r="O282" s="75"/>
      <c r="P282" s="76">
        <v>131.51072961373399</v>
      </c>
      <c r="Q282" s="75">
        <v>3.9349599372809201</v>
      </c>
      <c r="R282" s="75">
        <v>32.924122807017604</v>
      </c>
      <c r="S282" s="75">
        <v>1.6035062423317901</v>
      </c>
      <c r="T282" s="75"/>
      <c r="U282" s="75"/>
    </row>
    <row r="283" spans="1:21" x14ac:dyDescent="0.2">
      <c r="A283" s="71" t="s">
        <v>282</v>
      </c>
      <c r="B283" s="77" t="s">
        <v>69</v>
      </c>
      <c r="C283" s="73" t="s">
        <v>122</v>
      </c>
      <c r="D283" s="74">
        <v>42751</v>
      </c>
      <c r="E283" s="75">
        <v>4.4966442953020096E-3</v>
      </c>
      <c r="F283" s="71">
        <v>447</v>
      </c>
      <c r="G283" s="76">
        <v>4507.8568232662201</v>
      </c>
      <c r="H283" s="70">
        <v>-86.747427293064803</v>
      </c>
      <c r="I283" s="75">
        <v>14.326231667388701</v>
      </c>
      <c r="J283" s="71"/>
      <c r="K283" s="75"/>
      <c r="L283" s="75"/>
      <c r="M283" s="75"/>
      <c r="N283" s="75"/>
      <c r="O283" s="75"/>
      <c r="P283" s="76">
        <v>182.85682326621901</v>
      </c>
      <c r="Q283" s="75">
        <v>3.76736512445828</v>
      </c>
      <c r="R283" s="75">
        <v>17.292170022371401</v>
      </c>
      <c r="S283" s="75">
        <v>0.70699271454758394</v>
      </c>
      <c r="T283" s="75"/>
      <c r="U283" s="75"/>
    </row>
    <row r="284" spans="1:21" x14ac:dyDescent="0.2">
      <c r="A284" s="71" t="s">
        <v>282</v>
      </c>
      <c r="B284" s="77" t="s">
        <v>137</v>
      </c>
      <c r="C284" s="73" t="s">
        <v>315</v>
      </c>
      <c r="D284" s="74">
        <v>43129</v>
      </c>
      <c r="E284" s="75"/>
      <c r="F284" s="71">
        <v>53</v>
      </c>
      <c r="G284" s="76">
        <v>3779.1886792452801</v>
      </c>
      <c r="H284" s="70">
        <v>-87.256603773584899</v>
      </c>
      <c r="I284" s="75">
        <v>25.976248013930601</v>
      </c>
      <c r="J284" s="71"/>
      <c r="K284" s="75"/>
      <c r="L284" s="75"/>
      <c r="M284" s="75"/>
      <c r="N284" s="75">
        <v>3.6320890731292499</v>
      </c>
      <c r="O284" s="75">
        <v>0.33977191395525302</v>
      </c>
      <c r="P284" s="76">
        <v>138.50943396226401</v>
      </c>
      <c r="Q284" s="75">
        <v>9.4688252774366006</v>
      </c>
      <c r="R284" s="75">
        <v>22.0150943396226</v>
      </c>
      <c r="S284" s="75">
        <v>2.4635976681346401</v>
      </c>
      <c r="T284" s="75"/>
      <c r="U284" s="75"/>
    </row>
    <row r="285" spans="1:21" x14ac:dyDescent="0.2">
      <c r="A285" s="71" t="s">
        <v>282</v>
      </c>
      <c r="B285" s="77" t="s">
        <v>69</v>
      </c>
      <c r="C285" s="73" t="s">
        <v>316</v>
      </c>
      <c r="D285" s="74">
        <v>42960</v>
      </c>
      <c r="E285" s="75">
        <v>7.0731707317073199E-3</v>
      </c>
      <c r="F285" s="71">
        <v>41</v>
      </c>
      <c r="G285" s="76">
        <v>6193.0975609756097</v>
      </c>
      <c r="H285" s="70">
        <v>-92.27</v>
      </c>
      <c r="I285" s="75">
        <v>32.493419294310897</v>
      </c>
      <c r="J285" s="71"/>
      <c r="K285" s="75"/>
      <c r="L285" s="75"/>
      <c r="M285" s="75"/>
      <c r="N285" s="75"/>
      <c r="O285" s="75"/>
      <c r="P285" s="76">
        <v>126.756097560976</v>
      </c>
      <c r="Q285" s="75">
        <v>9.9614366487509791</v>
      </c>
      <c r="R285" s="75">
        <v>50.467500000000001</v>
      </c>
      <c r="S285" s="75">
        <v>5.3862424316077098</v>
      </c>
      <c r="T285" s="75"/>
      <c r="U285" s="75"/>
    </row>
    <row r="286" spans="1:21" x14ac:dyDescent="0.2">
      <c r="A286" s="71" t="s">
        <v>282</v>
      </c>
      <c r="B286" s="77" t="s">
        <v>69</v>
      </c>
      <c r="C286" s="73" t="s">
        <v>317</v>
      </c>
      <c r="D286" s="74">
        <v>42968</v>
      </c>
      <c r="E286" s="75"/>
      <c r="F286" s="71">
        <v>27</v>
      </c>
      <c r="G286" s="76">
        <v>5035.3703703703704</v>
      </c>
      <c r="H286" s="70">
        <v>-93.5</v>
      </c>
      <c r="I286" s="75">
        <v>49.527021994990797</v>
      </c>
      <c r="J286" s="71"/>
      <c r="K286" s="75"/>
      <c r="L286" s="75"/>
      <c r="M286" s="75"/>
      <c r="N286" s="75"/>
      <c r="O286" s="75"/>
      <c r="P286" s="76">
        <v>198.51851851851899</v>
      </c>
      <c r="Q286" s="75">
        <v>12.788479766195801</v>
      </c>
      <c r="R286" s="75">
        <v>37.529629629629603</v>
      </c>
      <c r="S286" s="75">
        <v>4.4665161819745904</v>
      </c>
      <c r="T286" s="75"/>
      <c r="U286" s="75"/>
    </row>
    <row r="287" spans="1:21" x14ac:dyDescent="0.2">
      <c r="A287" s="71" t="s">
        <v>282</v>
      </c>
      <c r="B287" s="77" t="s">
        <v>137</v>
      </c>
      <c r="C287" s="73" t="s">
        <v>318</v>
      </c>
      <c r="D287" s="74">
        <v>42943</v>
      </c>
      <c r="E287" s="75">
        <v>6.9603960396039596E-2</v>
      </c>
      <c r="F287" s="71">
        <v>101</v>
      </c>
      <c r="G287" s="76">
        <v>6651.7425742574296</v>
      </c>
      <c r="H287" s="70">
        <v>-94.090099009900996</v>
      </c>
      <c r="I287" s="75">
        <v>28.314459536104302</v>
      </c>
      <c r="J287" s="71"/>
      <c r="K287" s="75"/>
      <c r="L287" s="75"/>
      <c r="M287" s="75"/>
      <c r="N287" s="75"/>
      <c r="O287" s="75"/>
      <c r="P287" s="76">
        <v>130.61386138613901</v>
      </c>
      <c r="Q287" s="75">
        <v>4.6150200389389298</v>
      </c>
      <c r="R287" s="75">
        <v>45.252577319587601</v>
      </c>
      <c r="S287" s="75">
        <v>2.50954196748381</v>
      </c>
      <c r="T287" s="75"/>
      <c r="U287" s="75"/>
    </row>
    <row r="288" spans="1:21" x14ac:dyDescent="0.2">
      <c r="A288" s="71" t="s">
        <v>282</v>
      </c>
      <c r="B288" s="77" t="s">
        <v>69</v>
      </c>
      <c r="C288" s="73" t="s">
        <v>160</v>
      </c>
      <c r="D288" s="74">
        <v>42981</v>
      </c>
      <c r="E288" s="75">
        <v>4.0322580645161303E-2</v>
      </c>
      <c r="F288" s="71">
        <v>31</v>
      </c>
      <c r="G288" s="76">
        <v>5558.4193548387102</v>
      </c>
      <c r="H288" s="70">
        <v>-94.674193548387095</v>
      </c>
      <c r="I288" s="75">
        <v>42.442246899603802</v>
      </c>
      <c r="J288" s="71"/>
      <c r="K288" s="75"/>
      <c r="L288" s="75"/>
      <c r="M288" s="75">
        <v>765.09090909090901</v>
      </c>
      <c r="N288" s="75">
        <v>3.7747179063681302</v>
      </c>
      <c r="O288" s="75">
        <v>0.22527535572250601</v>
      </c>
      <c r="P288" s="76">
        <v>140.258064516129</v>
      </c>
      <c r="Q288" s="75">
        <v>12.085712505138099</v>
      </c>
      <c r="R288" s="75">
        <v>37.9677419354839</v>
      </c>
      <c r="S288" s="75">
        <v>4.3058884090659504</v>
      </c>
      <c r="T288" s="75"/>
      <c r="U288" s="75"/>
    </row>
    <row r="289" spans="1:21" x14ac:dyDescent="0.2">
      <c r="A289" s="71" t="s">
        <v>282</v>
      </c>
      <c r="B289" s="77" t="s">
        <v>73</v>
      </c>
      <c r="C289" s="73" t="s">
        <v>319</v>
      </c>
      <c r="D289" s="74">
        <v>42855</v>
      </c>
      <c r="E289" s="75">
        <v>3.51086956521739E-2</v>
      </c>
      <c r="F289" s="71">
        <v>92</v>
      </c>
      <c r="G289" s="76">
        <v>5370.1304347826099</v>
      </c>
      <c r="H289" s="70">
        <v>-95.4</v>
      </c>
      <c r="I289" s="75">
        <v>29.041752116252301</v>
      </c>
      <c r="J289" s="71"/>
      <c r="K289" s="75"/>
      <c r="L289" s="75"/>
      <c r="M289" s="75"/>
      <c r="N289" s="75">
        <v>2.96637254901961</v>
      </c>
      <c r="O289" s="75">
        <v>0.24437511036558601</v>
      </c>
      <c r="P289" s="76">
        <v>139.53260869565199</v>
      </c>
      <c r="Q289" s="75">
        <v>6.5871614094430404</v>
      </c>
      <c r="R289" s="75">
        <v>36.508139534883703</v>
      </c>
      <c r="S289" s="75">
        <v>2.6150434078504201</v>
      </c>
      <c r="T289" s="75"/>
      <c r="U289" s="75"/>
    </row>
    <row r="290" spans="1:21" x14ac:dyDescent="0.2">
      <c r="A290" s="71" t="s">
        <v>282</v>
      </c>
      <c r="B290" s="77" t="s">
        <v>129</v>
      </c>
      <c r="C290" s="73" t="s">
        <v>246</v>
      </c>
      <c r="D290" s="74">
        <v>42835</v>
      </c>
      <c r="E290" s="75"/>
      <c r="F290" s="71">
        <v>68</v>
      </c>
      <c r="G290" s="76">
        <v>6493.8382352941198</v>
      </c>
      <c r="H290" s="70">
        <v>-96.385294117647106</v>
      </c>
      <c r="I290" s="75">
        <v>38.768847254004498</v>
      </c>
      <c r="J290" s="71"/>
      <c r="K290" s="75"/>
      <c r="L290" s="75"/>
      <c r="M290" s="75"/>
      <c r="N290" s="75">
        <v>3.9290941502471202</v>
      </c>
      <c r="O290" s="75">
        <v>0.163928487321018</v>
      </c>
      <c r="P290" s="76">
        <v>116.514705882353</v>
      </c>
      <c r="Q290" s="75">
        <v>5.2249440829879399</v>
      </c>
      <c r="R290" s="75">
        <v>51.419402985074598</v>
      </c>
      <c r="S290" s="75">
        <v>4.3638311536344796</v>
      </c>
      <c r="T290" s="75"/>
      <c r="U290" s="75"/>
    </row>
    <row r="291" spans="1:21" x14ac:dyDescent="0.2">
      <c r="A291" s="71" t="s">
        <v>282</v>
      </c>
      <c r="B291" s="77" t="s">
        <v>67</v>
      </c>
      <c r="C291" s="73" t="s">
        <v>194</v>
      </c>
      <c r="D291" s="74">
        <v>43089</v>
      </c>
      <c r="E291" s="75"/>
      <c r="F291" s="71">
        <v>145</v>
      </c>
      <c r="G291" s="76">
        <v>4932.9793103448301</v>
      </c>
      <c r="H291" s="70">
        <v>-100.52344827586199</v>
      </c>
      <c r="I291" s="75">
        <v>27.148352828779501</v>
      </c>
      <c r="J291" s="71"/>
      <c r="K291" s="75"/>
      <c r="L291" s="75"/>
      <c r="M291" s="75"/>
      <c r="N291" s="75"/>
      <c r="O291" s="75"/>
      <c r="P291" s="76">
        <v>109.53793103448299</v>
      </c>
      <c r="Q291" s="75">
        <v>4.6963752702574499</v>
      </c>
      <c r="R291" s="75">
        <v>32.282269503546097</v>
      </c>
      <c r="S291" s="75">
        <v>1.779616742003</v>
      </c>
      <c r="T291" s="75"/>
      <c r="U291" s="75"/>
    </row>
    <row r="292" spans="1:21" x14ac:dyDescent="0.2">
      <c r="A292" s="71" t="s">
        <v>282</v>
      </c>
      <c r="B292" s="72" t="s">
        <v>71</v>
      </c>
      <c r="C292" s="73" t="s">
        <v>320</v>
      </c>
      <c r="D292" s="74">
        <v>42996</v>
      </c>
      <c r="E292" s="75"/>
      <c r="F292" s="71">
        <v>82</v>
      </c>
      <c r="G292" s="76">
        <v>6071.4756097561003</v>
      </c>
      <c r="H292" s="70">
        <v>-100.611111111111</v>
      </c>
      <c r="I292" s="75">
        <v>27.336418637974901</v>
      </c>
      <c r="J292" s="71"/>
      <c r="K292" s="75"/>
      <c r="L292" s="75"/>
      <c r="M292" s="75"/>
      <c r="N292" s="75">
        <v>2.87208695652174</v>
      </c>
      <c r="O292" s="75">
        <v>0.332449212751393</v>
      </c>
      <c r="P292" s="76">
        <v>120.57317073170699</v>
      </c>
      <c r="Q292" s="75">
        <v>5.8969120190464803</v>
      </c>
      <c r="R292" s="75">
        <v>60.946249999999999</v>
      </c>
      <c r="S292" s="75">
        <v>3.9235780879023001</v>
      </c>
      <c r="T292" s="75"/>
      <c r="U292" s="75"/>
    </row>
    <row r="293" spans="1:21" x14ac:dyDescent="0.2">
      <c r="A293" s="71" t="s">
        <v>282</v>
      </c>
      <c r="B293" s="77" t="s">
        <v>73</v>
      </c>
      <c r="C293" s="73" t="s">
        <v>280</v>
      </c>
      <c r="D293" s="74">
        <v>43081</v>
      </c>
      <c r="E293" s="75"/>
      <c r="F293" s="71">
        <v>37</v>
      </c>
      <c r="G293" s="76">
        <v>4965.72972972973</v>
      </c>
      <c r="H293" s="70">
        <v>-102.82972972973</v>
      </c>
      <c r="I293" s="75">
        <v>52.163598888707803</v>
      </c>
      <c r="J293" s="71"/>
      <c r="K293" s="75"/>
      <c r="L293" s="75"/>
      <c r="M293" s="75"/>
      <c r="N293" s="75"/>
      <c r="O293" s="75"/>
      <c r="P293" s="76">
        <v>138.83783783783801</v>
      </c>
      <c r="Q293" s="75">
        <v>10.4760927252988</v>
      </c>
      <c r="R293" s="75">
        <v>37.294444444444501</v>
      </c>
      <c r="S293" s="75">
        <v>4.3863767172311299</v>
      </c>
      <c r="T293" s="75"/>
      <c r="U293" s="75"/>
    </row>
    <row r="294" spans="1:21" x14ac:dyDescent="0.2">
      <c r="A294" s="71" t="s">
        <v>282</v>
      </c>
      <c r="B294" s="72" t="s">
        <v>67</v>
      </c>
      <c r="C294" s="73" t="s">
        <v>215</v>
      </c>
      <c r="D294" s="74">
        <v>42937</v>
      </c>
      <c r="E294" s="75">
        <v>0.112666666666667</v>
      </c>
      <c r="F294" s="71">
        <v>30</v>
      </c>
      <c r="G294" s="76">
        <v>4552.2</v>
      </c>
      <c r="H294" s="70">
        <v>-103.37666666666701</v>
      </c>
      <c r="I294" s="75">
        <v>40.2616998582888</v>
      </c>
      <c r="J294" s="71"/>
      <c r="K294" s="75"/>
      <c r="L294" s="75"/>
      <c r="M294" s="75">
        <v>582.375</v>
      </c>
      <c r="N294" s="75">
        <v>3.5461850108225099</v>
      </c>
      <c r="O294" s="75">
        <v>0.38370592000458398</v>
      </c>
      <c r="P294" s="76">
        <v>149.23333333333301</v>
      </c>
      <c r="Q294" s="75">
        <v>10.356594138306001</v>
      </c>
      <c r="R294" s="75">
        <v>37.241379310344797</v>
      </c>
      <c r="S294" s="75">
        <v>5.4339643360037</v>
      </c>
      <c r="T294" s="75"/>
      <c r="U294" s="75"/>
    </row>
    <row r="295" spans="1:21" x14ac:dyDescent="0.2">
      <c r="A295" s="71" t="s">
        <v>282</v>
      </c>
      <c r="B295" s="77" t="s">
        <v>67</v>
      </c>
      <c r="C295" s="73" t="s">
        <v>321</v>
      </c>
      <c r="D295" s="74">
        <v>43032</v>
      </c>
      <c r="E295" s="75">
        <v>0.35714285714285698</v>
      </c>
      <c r="F295" s="71">
        <v>70</v>
      </c>
      <c r="G295" s="76">
        <v>3704.4142857142901</v>
      </c>
      <c r="H295" s="70">
        <v>-103.45</v>
      </c>
      <c r="I295" s="75">
        <v>22.266146838441902</v>
      </c>
      <c r="J295" s="71"/>
      <c r="K295" s="75"/>
      <c r="L295" s="75"/>
      <c r="M295" s="75"/>
      <c r="N295" s="75">
        <v>2.7653391025640999</v>
      </c>
      <c r="O295" s="75">
        <v>0.28021582182759602</v>
      </c>
      <c r="P295" s="76">
        <v>124.78571428571399</v>
      </c>
      <c r="Q295" s="75">
        <v>7.9202519162610203</v>
      </c>
      <c r="R295" s="75">
        <v>28.608571428571398</v>
      </c>
      <c r="S295" s="75">
        <v>3.2537939268895202</v>
      </c>
      <c r="T295" s="75"/>
      <c r="U295" s="75"/>
    </row>
    <row r="296" spans="1:21" x14ac:dyDescent="0.2">
      <c r="A296" s="71" t="s">
        <v>282</v>
      </c>
      <c r="B296" s="77" t="s">
        <v>67</v>
      </c>
      <c r="C296" s="73" t="s">
        <v>235</v>
      </c>
      <c r="D296" s="74">
        <v>42982</v>
      </c>
      <c r="E296" s="75">
        <v>7.2916666666666703E-3</v>
      </c>
      <c r="F296" s="71">
        <v>96</v>
      </c>
      <c r="G296" s="76">
        <v>6125.3958333333303</v>
      </c>
      <c r="H296" s="70">
        <v>-103.546875</v>
      </c>
      <c r="I296" s="75">
        <v>25.488103346030002</v>
      </c>
      <c r="J296" s="71"/>
      <c r="K296" s="75"/>
      <c r="L296" s="75"/>
      <c r="M296" s="75"/>
      <c r="N296" s="75"/>
      <c r="O296" s="75"/>
      <c r="P296" s="76">
        <v>105.125</v>
      </c>
      <c r="Q296" s="75">
        <v>5.1878157270226799</v>
      </c>
      <c r="R296" s="75">
        <v>35.35</v>
      </c>
      <c r="S296" s="75">
        <v>2.3015483788695601</v>
      </c>
      <c r="T296" s="75"/>
      <c r="U296" s="75"/>
    </row>
    <row r="297" spans="1:21" x14ac:dyDescent="0.2">
      <c r="A297" s="71" t="s">
        <v>282</v>
      </c>
      <c r="B297" s="72" t="s">
        <v>69</v>
      </c>
      <c r="C297" s="73" t="s">
        <v>174</v>
      </c>
      <c r="D297" s="74">
        <v>43099</v>
      </c>
      <c r="E297" s="75">
        <v>1.22666666666667E-2</v>
      </c>
      <c r="F297" s="71">
        <v>75</v>
      </c>
      <c r="G297" s="76">
        <v>5314.5333333333301</v>
      </c>
      <c r="H297" s="70">
        <v>-105.34666666666701</v>
      </c>
      <c r="I297" s="75">
        <v>35.939946624381101</v>
      </c>
      <c r="J297" s="71"/>
      <c r="K297" s="75"/>
      <c r="L297" s="75"/>
      <c r="M297" s="75"/>
      <c r="N297" s="75"/>
      <c r="O297" s="75"/>
      <c r="P297" s="76">
        <v>144.73333333333301</v>
      </c>
      <c r="Q297" s="75">
        <v>7.9274260692915997</v>
      </c>
      <c r="R297" s="75">
        <v>34.238888888888901</v>
      </c>
      <c r="S297" s="75">
        <v>3.1755937645202099</v>
      </c>
      <c r="T297" s="75"/>
      <c r="U297" s="75"/>
    </row>
    <row r="298" spans="1:21" x14ac:dyDescent="0.2">
      <c r="A298" s="71" t="s">
        <v>282</v>
      </c>
      <c r="B298" s="77" t="s">
        <v>67</v>
      </c>
      <c r="C298" s="73" t="s">
        <v>322</v>
      </c>
      <c r="D298" s="74">
        <v>43160</v>
      </c>
      <c r="E298" s="75"/>
      <c r="F298" s="71">
        <v>26</v>
      </c>
      <c r="G298" s="76">
        <v>4655.6538461538503</v>
      </c>
      <c r="H298" s="70">
        <v>-105.476</v>
      </c>
      <c r="I298" s="75">
        <v>43.263512833179199</v>
      </c>
      <c r="J298" s="71"/>
      <c r="K298" s="75"/>
      <c r="L298" s="75"/>
      <c r="M298" s="75"/>
      <c r="N298" s="75"/>
      <c r="O298" s="75"/>
      <c r="P298" s="76">
        <v>106.115384615385</v>
      </c>
      <c r="Q298" s="75">
        <v>9.1905180105244995</v>
      </c>
      <c r="R298" s="75">
        <v>38.853846153846199</v>
      </c>
      <c r="S298" s="75">
        <v>4.9670025964256803</v>
      </c>
      <c r="T298" s="75"/>
      <c r="U298" s="75"/>
    </row>
    <row r="299" spans="1:21" x14ac:dyDescent="0.2">
      <c r="A299" s="71" t="s">
        <v>282</v>
      </c>
      <c r="B299" s="77" t="s">
        <v>67</v>
      </c>
      <c r="C299" s="73" t="s">
        <v>323</v>
      </c>
      <c r="D299" s="74">
        <v>42969</v>
      </c>
      <c r="E299" s="75">
        <v>0.127352941176471</v>
      </c>
      <c r="F299" s="71">
        <v>204</v>
      </c>
      <c r="G299" s="76">
        <v>4267.8284313725499</v>
      </c>
      <c r="H299" s="70">
        <v>-106.08578431372599</v>
      </c>
      <c r="I299" s="75">
        <v>19.7263700703203</v>
      </c>
      <c r="J299" s="71"/>
      <c r="K299" s="75"/>
      <c r="L299" s="75"/>
      <c r="M299" s="75"/>
      <c r="N299" s="75">
        <v>4.0547769230769202</v>
      </c>
      <c r="O299" s="75">
        <v>0.20458788166901201</v>
      </c>
      <c r="P299" s="76">
        <v>161.225490196078</v>
      </c>
      <c r="Q299" s="75">
        <v>4.7141654841542397</v>
      </c>
      <c r="R299" s="75">
        <v>25.750246305418699</v>
      </c>
      <c r="S299" s="75">
        <v>1.7812666774355099</v>
      </c>
      <c r="T299" s="75"/>
      <c r="U299" s="75"/>
    </row>
    <row r="300" spans="1:21" x14ac:dyDescent="0.2">
      <c r="A300" s="71" t="s">
        <v>282</v>
      </c>
      <c r="B300" s="77" t="s">
        <v>69</v>
      </c>
      <c r="C300" s="73" t="s">
        <v>324</v>
      </c>
      <c r="D300" s="74">
        <v>42981</v>
      </c>
      <c r="E300" s="75"/>
      <c r="F300" s="71">
        <v>81</v>
      </c>
      <c r="G300" s="76">
        <v>3850.5555555555602</v>
      </c>
      <c r="H300" s="70">
        <v>-107.14074074074099</v>
      </c>
      <c r="I300" s="75">
        <v>24.519538680242398</v>
      </c>
      <c r="J300" s="71"/>
      <c r="K300" s="75"/>
      <c r="L300" s="75"/>
      <c r="M300" s="75"/>
      <c r="N300" s="75"/>
      <c r="O300" s="75"/>
      <c r="P300" s="76">
        <v>133.90123456790101</v>
      </c>
      <c r="Q300" s="75">
        <v>7.04624505856789</v>
      </c>
      <c r="R300" s="75">
        <v>27.986419753086398</v>
      </c>
      <c r="S300" s="75">
        <v>2.5307423111270202</v>
      </c>
      <c r="T300" s="75"/>
      <c r="U300" s="75"/>
    </row>
    <row r="301" spans="1:21" x14ac:dyDescent="0.2">
      <c r="A301" s="71" t="s">
        <v>282</v>
      </c>
      <c r="B301" s="77" t="s">
        <v>129</v>
      </c>
      <c r="C301" s="73" t="s">
        <v>274</v>
      </c>
      <c r="D301" s="74">
        <v>43152</v>
      </c>
      <c r="E301" s="75"/>
      <c r="F301" s="71">
        <v>121</v>
      </c>
      <c r="G301" s="76">
        <v>6397.7272727272702</v>
      </c>
      <c r="H301" s="70">
        <v>-108.03223140495901</v>
      </c>
      <c r="I301" s="75">
        <v>31.224516931351399</v>
      </c>
      <c r="J301" s="71"/>
      <c r="K301" s="75"/>
      <c r="L301" s="75"/>
      <c r="M301" s="75"/>
      <c r="N301" s="75">
        <v>3.9167287657920302</v>
      </c>
      <c r="O301" s="75">
        <v>0.16330262848928101</v>
      </c>
      <c r="P301" s="76">
        <v>113.305785123967</v>
      </c>
      <c r="Q301" s="75">
        <v>4.14550842228424</v>
      </c>
      <c r="R301" s="75">
        <v>43.3613445378151</v>
      </c>
      <c r="S301" s="75">
        <v>2.8202192095208298</v>
      </c>
      <c r="T301" s="75"/>
      <c r="U301" s="75"/>
    </row>
    <row r="302" spans="1:21" x14ac:dyDescent="0.2">
      <c r="A302" s="71" t="s">
        <v>282</v>
      </c>
      <c r="B302" s="77" t="s">
        <v>69</v>
      </c>
      <c r="C302" s="73" t="s">
        <v>176</v>
      </c>
      <c r="D302" s="74">
        <v>42994</v>
      </c>
      <c r="E302" s="75"/>
      <c r="F302" s="71">
        <v>53</v>
      </c>
      <c r="G302" s="76">
        <v>4710.1886792452797</v>
      </c>
      <c r="H302" s="70">
        <v>-108.564150943396</v>
      </c>
      <c r="I302" s="75">
        <v>30.315558701405699</v>
      </c>
      <c r="J302" s="71"/>
      <c r="K302" s="75"/>
      <c r="L302" s="75"/>
      <c r="M302" s="75"/>
      <c r="N302" s="75"/>
      <c r="O302" s="75"/>
      <c r="P302" s="76">
        <v>166.60377358490601</v>
      </c>
      <c r="Q302" s="75">
        <v>11.7895288101986</v>
      </c>
      <c r="R302" s="75">
        <v>27.994339622641501</v>
      </c>
      <c r="S302" s="75">
        <v>2.66119702964343</v>
      </c>
      <c r="T302" s="75"/>
      <c r="U302" s="75"/>
    </row>
    <row r="303" spans="1:21" x14ac:dyDescent="0.2">
      <c r="A303" s="71" t="s">
        <v>282</v>
      </c>
      <c r="B303" s="77" t="s">
        <v>65</v>
      </c>
      <c r="C303" s="73" t="s">
        <v>112</v>
      </c>
      <c r="D303" s="74">
        <v>42853</v>
      </c>
      <c r="E303" s="75">
        <v>4.0819672131147497E-2</v>
      </c>
      <c r="F303" s="71">
        <v>61</v>
      </c>
      <c r="G303" s="76">
        <v>7183.5901639344302</v>
      </c>
      <c r="H303" s="70">
        <v>-108.767213114754</v>
      </c>
      <c r="I303" s="75">
        <v>42.909643516042301</v>
      </c>
      <c r="J303" s="71">
        <v>59</v>
      </c>
      <c r="K303" s="75">
        <v>289.25423728813598</v>
      </c>
      <c r="L303" s="75">
        <v>248.93220338983099</v>
      </c>
      <c r="M303" s="75">
        <v>931.16949152542395</v>
      </c>
      <c r="N303" s="75">
        <v>2.7021039600563701</v>
      </c>
      <c r="O303" s="75">
        <v>0.17602098997181101</v>
      </c>
      <c r="P303" s="76">
        <v>128.90163934426201</v>
      </c>
      <c r="Q303" s="75">
        <v>6.4138130018709401</v>
      </c>
      <c r="R303" s="75">
        <v>49.653448275861997</v>
      </c>
      <c r="S303" s="75">
        <v>5.2679246138252998</v>
      </c>
      <c r="T303" s="75">
        <v>-8.5018181818181802</v>
      </c>
      <c r="U303" s="75">
        <v>14.1897218198944</v>
      </c>
    </row>
    <row r="304" spans="1:21" x14ac:dyDescent="0.2">
      <c r="A304" s="71" t="s">
        <v>282</v>
      </c>
      <c r="B304" s="77" t="s">
        <v>67</v>
      </c>
      <c r="C304" s="73" t="s">
        <v>187</v>
      </c>
      <c r="D304" s="74">
        <v>42977</v>
      </c>
      <c r="E304" s="75"/>
      <c r="F304" s="71">
        <v>232</v>
      </c>
      <c r="G304" s="76">
        <v>4016.5517241379298</v>
      </c>
      <c r="H304" s="70">
        <v>-109.308620689655</v>
      </c>
      <c r="I304" s="75">
        <v>19.290991644092799</v>
      </c>
      <c r="J304" s="71"/>
      <c r="K304" s="75"/>
      <c r="L304" s="75"/>
      <c r="M304" s="75"/>
      <c r="N304" s="75"/>
      <c r="O304" s="75"/>
      <c r="P304" s="76">
        <v>130.64224137931001</v>
      </c>
      <c r="Q304" s="75">
        <v>4.1578455050439302</v>
      </c>
      <c r="R304" s="75">
        <v>23.894782608695699</v>
      </c>
      <c r="S304" s="75">
        <v>1.4063564622595699</v>
      </c>
      <c r="T304" s="75"/>
      <c r="U304" s="75"/>
    </row>
    <row r="305" spans="1:21" x14ac:dyDescent="0.2">
      <c r="A305" s="71" t="s">
        <v>282</v>
      </c>
      <c r="B305" s="77" t="s">
        <v>69</v>
      </c>
      <c r="C305" s="73" t="s">
        <v>325</v>
      </c>
      <c r="D305" s="74">
        <v>43003</v>
      </c>
      <c r="E305" s="75">
        <v>0.1681220657277</v>
      </c>
      <c r="F305" s="71">
        <v>213</v>
      </c>
      <c r="G305" s="76">
        <v>7222.0516431924898</v>
      </c>
      <c r="H305" s="70">
        <v>-109.38826291079801</v>
      </c>
      <c r="I305" s="75">
        <v>17.813561287215901</v>
      </c>
      <c r="J305" s="71"/>
      <c r="K305" s="75"/>
      <c r="L305" s="75"/>
      <c r="M305" s="75"/>
      <c r="N305" s="75"/>
      <c r="O305" s="75"/>
      <c r="P305" s="76">
        <v>132.93896713615001</v>
      </c>
      <c r="Q305" s="75">
        <v>4.10649224499097</v>
      </c>
      <c r="R305" s="75">
        <v>44.954929577464803</v>
      </c>
      <c r="S305" s="75">
        <v>2.3673063061303599</v>
      </c>
      <c r="T305" s="75"/>
      <c r="U305" s="75"/>
    </row>
    <row r="306" spans="1:21" x14ac:dyDescent="0.2">
      <c r="A306" s="71" t="s">
        <v>282</v>
      </c>
      <c r="B306" s="77" t="s">
        <v>71</v>
      </c>
      <c r="C306" s="73" t="s">
        <v>326</v>
      </c>
      <c r="D306" s="74">
        <v>42814</v>
      </c>
      <c r="E306" s="75"/>
      <c r="F306" s="71">
        <v>223</v>
      </c>
      <c r="G306" s="76">
        <v>5453.9237668161404</v>
      </c>
      <c r="H306" s="70">
        <v>-110.312107623318</v>
      </c>
      <c r="I306" s="75">
        <v>18.378600885123799</v>
      </c>
      <c r="J306" s="71"/>
      <c r="K306" s="75"/>
      <c r="L306" s="75"/>
      <c r="M306" s="75"/>
      <c r="N306" s="75">
        <v>3.1990954692556599</v>
      </c>
      <c r="O306" s="75">
        <v>0.15246693826343399</v>
      </c>
      <c r="P306" s="76">
        <v>111</v>
      </c>
      <c r="Q306" s="75">
        <v>3.52156872563048</v>
      </c>
      <c r="R306" s="75">
        <v>46.406818181818203</v>
      </c>
      <c r="S306" s="75">
        <v>2.1741789161849998</v>
      </c>
      <c r="T306" s="75"/>
      <c r="U306" s="75"/>
    </row>
    <row r="307" spans="1:21" x14ac:dyDescent="0.2">
      <c r="A307" s="71" t="s">
        <v>282</v>
      </c>
      <c r="B307" s="77" t="s">
        <v>69</v>
      </c>
      <c r="C307" s="73" t="s">
        <v>327</v>
      </c>
      <c r="D307" s="74">
        <v>42745</v>
      </c>
      <c r="E307" s="75"/>
      <c r="F307" s="71">
        <v>62</v>
      </c>
      <c r="G307" s="76">
        <v>3979.6774193548399</v>
      </c>
      <c r="H307" s="70">
        <v>-111.00322580645199</v>
      </c>
      <c r="I307" s="75">
        <v>32.320823664420999</v>
      </c>
      <c r="J307" s="71"/>
      <c r="K307" s="75"/>
      <c r="L307" s="75"/>
      <c r="M307" s="75"/>
      <c r="N307" s="75"/>
      <c r="O307" s="75"/>
      <c r="P307" s="76">
        <v>135.41935483871001</v>
      </c>
      <c r="Q307" s="75">
        <v>8.0513801000934109</v>
      </c>
      <c r="R307" s="75">
        <v>25.166129032257999</v>
      </c>
      <c r="S307" s="75">
        <v>2.6198909068042799</v>
      </c>
      <c r="T307" s="75"/>
      <c r="U307" s="75"/>
    </row>
    <row r="308" spans="1:21" x14ac:dyDescent="0.2">
      <c r="A308" s="71" t="s">
        <v>282</v>
      </c>
      <c r="B308" s="77" t="s">
        <v>71</v>
      </c>
      <c r="C308" s="73" t="s">
        <v>270</v>
      </c>
      <c r="D308" s="74">
        <v>42920</v>
      </c>
      <c r="E308" s="75">
        <v>2.1632653061224499E-2</v>
      </c>
      <c r="F308" s="71">
        <v>98</v>
      </c>
      <c r="G308" s="76">
        <v>7384.0408163265301</v>
      </c>
      <c r="H308" s="70">
        <v>-112.25612244897999</v>
      </c>
      <c r="I308" s="75">
        <v>27.113331164548399</v>
      </c>
      <c r="J308" s="71">
        <v>74</v>
      </c>
      <c r="K308" s="75">
        <v>267.02702702702697</v>
      </c>
      <c r="L308" s="75">
        <v>262.09333333333302</v>
      </c>
      <c r="M308" s="75">
        <v>955.84</v>
      </c>
      <c r="N308" s="75">
        <v>3.7172333320625301</v>
      </c>
      <c r="O308" s="75">
        <v>0.144899873840941</v>
      </c>
      <c r="P308" s="76">
        <v>119.102040816327</v>
      </c>
      <c r="Q308" s="75">
        <v>6.1992902174076496</v>
      </c>
      <c r="R308" s="75">
        <v>50.784090909090899</v>
      </c>
      <c r="S308" s="75">
        <v>3.0828578044290702</v>
      </c>
      <c r="T308" s="75">
        <v>-40.096551724137903</v>
      </c>
      <c r="U308" s="75">
        <v>8.4862617483225193</v>
      </c>
    </row>
    <row r="309" spans="1:21" x14ac:dyDescent="0.2">
      <c r="A309" s="71" t="s">
        <v>282</v>
      </c>
      <c r="B309" s="77" t="s">
        <v>73</v>
      </c>
      <c r="C309" s="73" t="s">
        <v>328</v>
      </c>
      <c r="D309" s="74">
        <v>43131</v>
      </c>
      <c r="E309" s="75"/>
      <c r="F309" s="71">
        <v>175</v>
      </c>
      <c r="G309" s="76">
        <v>4813.3885714285698</v>
      </c>
      <c r="H309" s="70">
        <v>-113.018857142857</v>
      </c>
      <c r="I309" s="75">
        <v>19.3226030874362</v>
      </c>
      <c r="J309" s="71"/>
      <c r="K309" s="75"/>
      <c r="L309" s="75"/>
      <c r="M309" s="75"/>
      <c r="N309" s="75"/>
      <c r="O309" s="75"/>
      <c r="P309" s="76">
        <v>161.02857142857101</v>
      </c>
      <c r="Q309" s="75">
        <v>5.4072045144886101</v>
      </c>
      <c r="R309" s="75">
        <v>32.917647058823498</v>
      </c>
      <c r="S309" s="75">
        <v>1.8428364525102101</v>
      </c>
      <c r="T309" s="75"/>
      <c r="U309" s="75"/>
    </row>
    <row r="310" spans="1:21" x14ac:dyDescent="0.2">
      <c r="A310" s="71" t="s">
        <v>282</v>
      </c>
      <c r="B310" s="77" t="s">
        <v>69</v>
      </c>
      <c r="C310" s="73" t="s">
        <v>252</v>
      </c>
      <c r="D310" s="74">
        <v>42690</v>
      </c>
      <c r="E310" s="75">
        <v>0.13012422360248399</v>
      </c>
      <c r="F310" s="71">
        <v>161</v>
      </c>
      <c r="G310" s="76">
        <v>4272.8881987577597</v>
      </c>
      <c r="H310" s="70">
        <v>-114.69751552795</v>
      </c>
      <c r="I310" s="75">
        <v>22.442334938168699</v>
      </c>
      <c r="J310" s="71"/>
      <c r="K310" s="75"/>
      <c r="L310" s="75"/>
      <c r="M310" s="75"/>
      <c r="N310" s="75">
        <v>4.0484992753623201</v>
      </c>
      <c r="O310" s="75">
        <v>0.15228395627715799</v>
      </c>
      <c r="P310" s="76">
        <v>156.080745341615</v>
      </c>
      <c r="Q310" s="75">
        <v>4.9869470548828696</v>
      </c>
      <c r="R310" s="75">
        <v>27.765838509316801</v>
      </c>
      <c r="S310" s="75">
        <v>1.83888027670156</v>
      </c>
      <c r="T310" s="75"/>
      <c r="U310" s="75"/>
    </row>
    <row r="311" spans="1:21" x14ac:dyDescent="0.2">
      <c r="A311" s="71" t="s">
        <v>282</v>
      </c>
      <c r="B311" s="72" t="s">
        <v>69</v>
      </c>
      <c r="C311" s="73" t="s">
        <v>329</v>
      </c>
      <c r="D311" s="74">
        <v>43144</v>
      </c>
      <c r="E311" s="75">
        <v>1.1875E-2</v>
      </c>
      <c r="F311" s="71">
        <v>96</v>
      </c>
      <c r="G311" s="76">
        <v>4248.9895833333303</v>
      </c>
      <c r="H311" s="70">
        <v>-115.26666666666701</v>
      </c>
      <c r="I311" s="75">
        <v>24.445831079424199</v>
      </c>
      <c r="J311" s="71"/>
      <c r="K311" s="75"/>
      <c r="L311" s="75"/>
      <c r="M311" s="75"/>
      <c r="N311" s="75"/>
      <c r="O311" s="75"/>
      <c r="P311" s="76">
        <v>127.75</v>
      </c>
      <c r="Q311" s="75">
        <v>7.1921619129755499</v>
      </c>
      <c r="R311" s="75">
        <v>23.294623655913998</v>
      </c>
      <c r="S311" s="75">
        <v>1.4783076680641301</v>
      </c>
      <c r="T311" s="75"/>
      <c r="U311" s="75"/>
    </row>
    <row r="312" spans="1:21" x14ac:dyDescent="0.2">
      <c r="A312" s="71" t="s">
        <v>282</v>
      </c>
      <c r="B312" s="77" t="s">
        <v>69</v>
      </c>
      <c r="C312" s="73" t="s">
        <v>118</v>
      </c>
      <c r="D312" s="74">
        <v>42911</v>
      </c>
      <c r="E312" s="75">
        <v>0.51020408163265296</v>
      </c>
      <c r="F312" s="71">
        <v>49</v>
      </c>
      <c r="G312" s="76">
        <v>5828.8775510204096</v>
      </c>
      <c r="H312" s="70">
        <v>-115.608163265306</v>
      </c>
      <c r="I312" s="75">
        <v>41.0977930739652</v>
      </c>
      <c r="J312" s="71"/>
      <c r="K312" s="75"/>
      <c r="L312" s="75"/>
      <c r="M312" s="75"/>
      <c r="N312" s="75"/>
      <c r="O312" s="75"/>
      <c r="P312" s="76">
        <v>114.08163265306101</v>
      </c>
      <c r="Q312" s="75">
        <v>5.7661217892692198</v>
      </c>
      <c r="R312" s="75">
        <v>51.65</v>
      </c>
      <c r="S312" s="75">
        <v>6.0465181059576398</v>
      </c>
      <c r="T312" s="75"/>
      <c r="U312" s="75"/>
    </row>
    <row r="313" spans="1:21" x14ac:dyDescent="0.2">
      <c r="A313" s="71" t="s">
        <v>282</v>
      </c>
      <c r="B313" s="77" t="s">
        <v>69</v>
      </c>
      <c r="C313" s="73" t="s">
        <v>150</v>
      </c>
      <c r="D313" s="74">
        <v>42931</v>
      </c>
      <c r="E313" s="75">
        <v>7.0542635658914698E-3</v>
      </c>
      <c r="F313" s="71">
        <v>129</v>
      </c>
      <c r="G313" s="76">
        <v>6663.0775193798499</v>
      </c>
      <c r="H313" s="70">
        <v>-115.741085271318</v>
      </c>
      <c r="I313" s="75">
        <v>25.063932028440099</v>
      </c>
      <c r="J313" s="71">
        <v>36</v>
      </c>
      <c r="K313" s="75">
        <v>300.33333333333297</v>
      </c>
      <c r="L313" s="75">
        <v>230.666666666667</v>
      </c>
      <c r="M313" s="75">
        <v>893.5</v>
      </c>
      <c r="N313" s="75">
        <v>2.3161353775688198</v>
      </c>
      <c r="O313" s="75">
        <v>0.13023785549296801</v>
      </c>
      <c r="P313" s="76">
        <v>90.379844961240295</v>
      </c>
      <c r="Q313" s="75">
        <v>3.6988958682547501</v>
      </c>
      <c r="R313" s="75">
        <v>58.243089430894301</v>
      </c>
      <c r="S313" s="75">
        <v>2.76245898368582</v>
      </c>
      <c r="T313" s="75">
        <v>-23.0556451612903</v>
      </c>
      <c r="U313" s="75">
        <v>7.5248073254471404</v>
      </c>
    </row>
    <row r="314" spans="1:21" x14ac:dyDescent="0.2">
      <c r="A314" s="71" t="s">
        <v>282</v>
      </c>
      <c r="B314" s="77" t="s">
        <v>89</v>
      </c>
      <c r="C314" s="73" t="s">
        <v>213</v>
      </c>
      <c r="D314" s="74">
        <v>43039</v>
      </c>
      <c r="E314" s="75">
        <v>3.5862068965517198E-2</v>
      </c>
      <c r="F314" s="71">
        <v>29</v>
      </c>
      <c r="G314" s="76">
        <v>6006.0344827586196</v>
      </c>
      <c r="H314" s="70">
        <v>-115.851724137931</v>
      </c>
      <c r="I314" s="75">
        <v>53.5910508347582</v>
      </c>
      <c r="J314" s="71"/>
      <c r="K314" s="75"/>
      <c r="L314" s="75"/>
      <c r="M314" s="75"/>
      <c r="N314" s="75"/>
      <c r="O314" s="75"/>
      <c r="P314" s="76">
        <v>115.413793103448</v>
      </c>
      <c r="Q314" s="75">
        <v>13.6212414928432</v>
      </c>
      <c r="R314" s="75">
        <v>48.629629629629598</v>
      </c>
      <c r="S314" s="75">
        <v>7.4310962384607402</v>
      </c>
      <c r="T314" s="75"/>
      <c r="U314" s="75"/>
    </row>
    <row r="315" spans="1:21" x14ac:dyDescent="0.2">
      <c r="A315" s="71" t="s">
        <v>282</v>
      </c>
      <c r="B315" s="77" t="s">
        <v>137</v>
      </c>
      <c r="C315" s="73" t="s">
        <v>138</v>
      </c>
      <c r="D315" s="74">
        <v>42800</v>
      </c>
      <c r="E315" s="75"/>
      <c r="F315" s="71">
        <v>33</v>
      </c>
      <c r="G315" s="76">
        <v>2960.0909090909099</v>
      </c>
      <c r="H315" s="70">
        <v>-118.1</v>
      </c>
      <c r="I315" s="75">
        <v>25.1886703282096</v>
      </c>
      <c r="J315" s="71"/>
      <c r="K315" s="75"/>
      <c r="L315" s="75"/>
      <c r="M315" s="75"/>
      <c r="N315" s="75"/>
      <c r="O315" s="75"/>
      <c r="P315" s="76">
        <v>140.21212121212099</v>
      </c>
      <c r="Q315" s="75">
        <v>11.0847080694256</v>
      </c>
      <c r="R315" s="75">
        <v>13.527586206896499</v>
      </c>
      <c r="S315" s="75">
        <v>2.1612570265406998</v>
      </c>
      <c r="T315" s="75"/>
      <c r="U315" s="75"/>
    </row>
    <row r="316" spans="1:21" x14ac:dyDescent="0.2">
      <c r="A316" s="71" t="s">
        <v>282</v>
      </c>
      <c r="B316" s="77" t="s">
        <v>69</v>
      </c>
      <c r="C316" s="73" t="s">
        <v>330</v>
      </c>
      <c r="D316" s="74">
        <v>42995</v>
      </c>
      <c r="E316" s="75">
        <v>3.4397163120567398E-2</v>
      </c>
      <c r="F316" s="71">
        <v>141</v>
      </c>
      <c r="G316" s="76">
        <v>5575.1134751773097</v>
      </c>
      <c r="H316" s="70">
        <v>-121.129078014184</v>
      </c>
      <c r="I316" s="75">
        <v>22.937616413801798</v>
      </c>
      <c r="J316" s="71"/>
      <c r="K316" s="75"/>
      <c r="L316" s="75"/>
      <c r="M316" s="75"/>
      <c r="N316" s="75"/>
      <c r="O316" s="75"/>
      <c r="P316" s="76">
        <v>112.48226950354599</v>
      </c>
      <c r="Q316" s="75">
        <v>4.0733348775926999</v>
      </c>
      <c r="R316" s="75">
        <v>37.020895522388102</v>
      </c>
      <c r="S316" s="75">
        <v>2.3305341400369501</v>
      </c>
      <c r="T316" s="75"/>
      <c r="U316" s="75"/>
    </row>
    <row r="317" spans="1:21" x14ac:dyDescent="0.2">
      <c r="A317" s="71" t="s">
        <v>282</v>
      </c>
      <c r="B317" s="77" t="s">
        <v>67</v>
      </c>
      <c r="C317" s="73" t="s">
        <v>331</v>
      </c>
      <c r="D317" s="74">
        <v>43124</v>
      </c>
      <c r="E317" s="75">
        <v>1.1538461538461501E-3</v>
      </c>
      <c r="F317" s="71">
        <v>208</v>
      </c>
      <c r="G317" s="76">
        <v>4866.3125</v>
      </c>
      <c r="H317" s="70">
        <v>-122.005769230769</v>
      </c>
      <c r="I317" s="75">
        <v>20.312479947722899</v>
      </c>
      <c r="J317" s="71"/>
      <c r="K317" s="75"/>
      <c r="L317" s="75"/>
      <c r="M317" s="75"/>
      <c r="N317" s="75"/>
      <c r="O317" s="75"/>
      <c r="P317" s="76">
        <v>118.399038461538</v>
      </c>
      <c r="Q317" s="75">
        <v>4.3945695724646097</v>
      </c>
      <c r="R317" s="75">
        <v>28.916346153846199</v>
      </c>
      <c r="S317" s="75">
        <v>1.5499192660004599</v>
      </c>
      <c r="T317" s="75"/>
      <c r="U317" s="75"/>
    </row>
    <row r="318" spans="1:21" x14ac:dyDescent="0.2">
      <c r="A318" s="71" t="s">
        <v>282</v>
      </c>
      <c r="B318" s="72" t="s">
        <v>73</v>
      </c>
      <c r="C318" s="73" t="s">
        <v>256</v>
      </c>
      <c r="D318" s="74">
        <v>42846</v>
      </c>
      <c r="E318" s="75"/>
      <c r="F318" s="71">
        <v>67</v>
      </c>
      <c r="G318" s="76">
        <v>4800.9701492537297</v>
      </c>
      <c r="H318" s="70">
        <v>-122.08805970149299</v>
      </c>
      <c r="I318" s="75">
        <v>32.136836738270297</v>
      </c>
      <c r="J318" s="71"/>
      <c r="K318" s="75"/>
      <c r="L318" s="75"/>
      <c r="M318" s="75"/>
      <c r="N318" s="75">
        <v>4.5039432432432402</v>
      </c>
      <c r="O318" s="75">
        <v>0.29870918824334702</v>
      </c>
      <c r="P318" s="76">
        <v>169.98507462686601</v>
      </c>
      <c r="Q318" s="75">
        <v>8.8628040475062306</v>
      </c>
      <c r="R318" s="75">
        <v>28.536923076923099</v>
      </c>
      <c r="S318" s="75">
        <v>2.3179022856706402</v>
      </c>
      <c r="T318" s="75"/>
      <c r="U318" s="75"/>
    </row>
    <row r="319" spans="1:21" x14ac:dyDescent="0.2">
      <c r="A319" s="71" t="s">
        <v>282</v>
      </c>
      <c r="B319" s="77" t="s">
        <v>67</v>
      </c>
      <c r="C319" s="73" t="s">
        <v>332</v>
      </c>
      <c r="D319" s="74">
        <v>42709</v>
      </c>
      <c r="E319" s="75"/>
      <c r="F319" s="71">
        <v>55</v>
      </c>
      <c r="G319" s="76">
        <v>3081.5636363636399</v>
      </c>
      <c r="H319" s="70">
        <v>-122.71272727272699</v>
      </c>
      <c r="I319" s="75">
        <v>32.2085343328284</v>
      </c>
      <c r="J319" s="71"/>
      <c r="K319" s="75"/>
      <c r="L319" s="75"/>
      <c r="M319" s="75"/>
      <c r="N319" s="75"/>
      <c r="O319" s="75"/>
      <c r="P319" s="76">
        <v>166.81818181818201</v>
      </c>
      <c r="Q319" s="75">
        <v>10.983798626250101</v>
      </c>
      <c r="R319" s="75">
        <v>19.592452830188702</v>
      </c>
      <c r="S319" s="75">
        <v>1.03996988714012</v>
      </c>
      <c r="T319" s="75"/>
      <c r="U319" s="75"/>
    </row>
    <row r="320" spans="1:21" x14ac:dyDescent="0.2">
      <c r="A320" s="71" t="s">
        <v>282</v>
      </c>
      <c r="B320" s="77" t="s">
        <v>89</v>
      </c>
      <c r="C320" s="73" t="s">
        <v>333</v>
      </c>
      <c r="D320" s="74">
        <v>42633</v>
      </c>
      <c r="E320" s="75"/>
      <c r="F320" s="71">
        <v>90</v>
      </c>
      <c r="G320" s="76">
        <v>5752.1333333333296</v>
      </c>
      <c r="H320" s="70">
        <v>-124.697777777778</v>
      </c>
      <c r="I320" s="75">
        <v>27.4339262057151</v>
      </c>
      <c r="J320" s="71"/>
      <c r="K320" s="75"/>
      <c r="L320" s="75"/>
      <c r="M320" s="75">
        <v>667.82352941176498</v>
      </c>
      <c r="N320" s="75">
        <v>3.9099931506849299</v>
      </c>
      <c r="O320" s="75">
        <v>0.24099412737668899</v>
      </c>
      <c r="P320" s="76">
        <v>120.911111111111</v>
      </c>
      <c r="Q320" s="75">
        <v>4.6711226570830098</v>
      </c>
      <c r="R320" s="75">
        <v>66.516853932584297</v>
      </c>
      <c r="S320" s="75">
        <v>3.65711601377228</v>
      </c>
      <c r="T320" s="75"/>
      <c r="U320" s="75"/>
    </row>
    <row r="321" spans="1:21" x14ac:dyDescent="0.2">
      <c r="A321" s="71" t="s">
        <v>282</v>
      </c>
      <c r="B321" s="77" t="s">
        <v>73</v>
      </c>
      <c r="C321" s="73" t="s">
        <v>334</v>
      </c>
      <c r="D321" s="74">
        <v>42821</v>
      </c>
      <c r="E321" s="75">
        <v>6.25E-2</v>
      </c>
      <c r="F321" s="71">
        <v>28</v>
      </c>
      <c r="G321" s="76">
        <v>6717.9642857142899</v>
      </c>
      <c r="H321" s="70">
        <v>-125.248148148148</v>
      </c>
      <c r="I321" s="75">
        <v>75.307084219406505</v>
      </c>
      <c r="J321" s="71"/>
      <c r="K321" s="75"/>
      <c r="L321" s="75"/>
      <c r="M321" s="75"/>
      <c r="N321" s="75"/>
      <c r="O321" s="75"/>
      <c r="P321" s="76">
        <v>112.53571428571399</v>
      </c>
      <c r="Q321" s="75">
        <v>11.243749838503099</v>
      </c>
      <c r="R321" s="75">
        <v>43.257142857142902</v>
      </c>
      <c r="S321" s="75">
        <v>6.1822485005905197</v>
      </c>
      <c r="T321" s="75"/>
      <c r="U321" s="75"/>
    </row>
    <row r="322" spans="1:21" x14ac:dyDescent="0.2">
      <c r="A322" s="71" t="s">
        <v>282</v>
      </c>
      <c r="B322" s="77" t="s">
        <v>67</v>
      </c>
      <c r="C322" s="73" t="s">
        <v>81</v>
      </c>
      <c r="D322" s="74">
        <v>43149</v>
      </c>
      <c r="E322" s="75"/>
      <c r="F322" s="71">
        <v>137</v>
      </c>
      <c r="G322" s="76">
        <v>4208.1751824817502</v>
      </c>
      <c r="H322" s="70">
        <v>-125.823357664234</v>
      </c>
      <c r="I322" s="75">
        <v>22.8643347844177</v>
      </c>
      <c r="J322" s="71"/>
      <c r="K322" s="75"/>
      <c r="L322" s="75"/>
      <c r="M322" s="75"/>
      <c r="N322" s="75"/>
      <c r="O322" s="75"/>
      <c r="P322" s="76">
        <v>119.700729927007</v>
      </c>
      <c r="Q322" s="75">
        <v>6.0708865833280399</v>
      </c>
      <c r="R322" s="75">
        <v>21.534586466165401</v>
      </c>
      <c r="S322" s="75">
        <v>1.5737342142114401</v>
      </c>
      <c r="T322" s="75"/>
      <c r="U322" s="75"/>
    </row>
    <row r="323" spans="1:21" x14ac:dyDescent="0.2">
      <c r="A323" s="71" t="s">
        <v>282</v>
      </c>
      <c r="B323" s="77" t="s">
        <v>67</v>
      </c>
      <c r="C323" s="73" t="s">
        <v>109</v>
      </c>
      <c r="D323" s="74">
        <v>43131</v>
      </c>
      <c r="E323" s="75">
        <v>5.5555555555555601E-3</v>
      </c>
      <c r="F323" s="71">
        <v>90</v>
      </c>
      <c r="G323" s="76">
        <v>6987.3555555555604</v>
      </c>
      <c r="H323" s="70">
        <v>-126.712222222222</v>
      </c>
      <c r="I323" s="75">
        <v>27.5154376747202</v>
      </c>
      <c r="J323" s="71"/>
      <c r="K323" s="75"/>
      <c r="L323" s="75"/>
      <c r="M323" s="75"/>
      <c r="N323" s="75">
        <v>2.0448518518518499</v>
      </c>
      <c r="O323" s="75">
        <v>0.44027035434019002</v>
      </c>
      <c r="P323" s="76">
        <v>103</v>
      </c>
      <c r="Q323" s="75">
        <v>4.3545719799527101</v>
      </c>
      <c r="R323" s="75">
        <v>46.3079545454545</v>
      </c>
      <c r="S323" s="75">
        <v>4.01372977443308</v>
      </c>
      <c r="T323" s="75"/>
      <c r="U323" s="75"/>
    </row>
    <row r="324" spans="1:21" x14ac:dyDescent="0.2">
      <c r="A324" s="71" t="s">
        <v>282</v>
      </c>
      <c r="B324" s="77" t="s">
        <v>71</v>
      </c>
      <c r="C324" s="73" t="s">
        <v>335</v>
      </c>
      <c r="D324" s="74">
        <v>42989</v>
      </c>
      <c r="E324" s="75"/>
      <c r="F324" s="71">
        <v>31</v>
      </c>
      <c r="G324" s="76">
        <v>6643.3225806451601</v>
      </c>
      <c r="H324" s="70">
        <v>-127.338709677419</v>
      </c>
      <c r="I324" s="75">
        <v>38.1986113234667</v>
      </c>
      <c r="J324" s="71"/>
      <c r="K324" s="75"/>
      <c r="L324" s="75"/>
      <c r="M324" s="75"/>
      <c r="N324" s="75"/>
      <c r="O324" s="75"/>
      <c r="P324" s="76">
        <v>136.935483870968</v>
      </c>
      <c r="Q324" s="75">
        <v>11.580381582647499</v>
      </c>
      <c r="R324" s="75">
        <v>53.683870967742003</v>
      </c>
      <c r="S324" s="75">
        <v>5.4260881110328798</v>
      </c>
      <c r="T324" s="75"/>
      <c r="U324" s="75"/>
    </row>
    <row r="325" spans="1:21" x14ac:dyDescent="0.2">
      <c r="A325" s="71" t="s">
        <v>282</v>
      </c>
      <c r="B325" s="77" t="s">
        <v>69</v>
      </c>
      <c r="C325" s="73" t="s">
        <v>336</v>
      </c>
      <c r="D325" s="74">
        <v>43125</v>
      </c>
      <c r="E325" s="75"/>
      <c r="F325" s="71">
        <v>44</v>
      </c>
      <c r="G325" s="76">
        <v>4144.2272727272702</v>
      </c>
      <c r="H325" s="70">
        <v>-128.24318181818199</v>
      </c>
      <c r="I325" s="75">
        <v>29.8390599182469</v>
      </c>
      <c r="J325" s="71"/>
      <c r="K325" s="75"/>
      <c r="L325" s="75"/>
      <c r="M325" s="75"/>
      <c r="N325" s="75"/>
      <c r="O325" s="75"/>
      <c r="P325" s="76">
        <v>137.06818181818201</v>
      </c>
      <c r="Q325" s="75">
        <v>11.1441827621797</v>
      </c>
      <c r="R325" s="75">
        <v>17.965909090909101</v>
      </c>
      <c r="S325" s="75">
        <v>2.1843982223688401</v>
      </c>
      <c r="T325" s="75"/>
      <c r="U325" s="75"/>
    </row>
    <row r="326" spans="1:21" x14ac:dyDescent="0.2">
      <c r="A326" s="71" t="s">
        <v>282</v>
      </c>
      <c r="B326" s="77" t="s">
        <v>69</v>
      </c>
      <c r="C326" s="73" t="s">
        <v>197</v>
      </c>
      <c r="D326" s="74">
        <v>42758</v>
      </c>
      <c r="E326" s="75"/>
      <c r="F326" s="71">
        <v>51</v>
      </c>
      <c r="G326" s="76">
        <v>5188.4313725490201</v>
      </c>
      <c r="H326" s="70">
        <v>-128.86470588235301</v>
      </c>
      <c r="I326" s="75">
        <v>39.950817098667798</v>
      </c>
      <c r="J326" s="71"/>
      <c r="K326" s="75"/>
      <c r="L326" s="75"/>
      <c r="M326" s="75"/>
      <c r="N326" s="75"/>
      <c r="O326" s="75"/>
      <c r="P326" s="76">
        <v>171.529411764706</v>
      </c>
      <c r="Q326" s="75">
        <v>11.4878060821601</v>
      </c>
      <c r="R326" s="75">
        <v>26.9714285714286</v>
      </c>
      <c r="S326" s="75">
        <v>2.7625748366136902</v>
      </c>
      <c r="T326" s="75"/>
      <c r="U326" s="75"/>
    </row>
    <row r="327" spans="1:21" x14ac:dyDescent="0.2">
      <c r="A327" s="71" t="s">
        <v>282</v>
      </c>
      <c r="B327" s="77" t="s">
        <v>69</v>
      </c>
      <c r="C327" s="73" t="s">
        <v>337</v>
      </c>
      <c r="D327" s="74">
        <v>43142</v>
      </c>
      <c r="E327" s="75"/>
      <c r="F327" s="71">
        <v>84</v>
      </c>
      <c r="G327" s="76">
        <v>4132.2738095238101</v>
      </c>
      <c r="H327" s="70">
        <v>-129.76071428571399</v>
      </c>
      <c r="I327" s="75">
        <v>23.348530049510799</v>
      </c>
      <c r="J327" s="71"/>
      <c r="K327" s="75"/>
      <c r="L327" s="75"/>
      <c r="M327" s="75"/>
      <c r="N327" s="75"/>
      <c r="O327" s="75"/>
      <c r="P327" s="76">
        <v>116.369047619048</v>
      </c>
      <c r="Q327" s="75">
        <v>5.9845560407237004</v>
      </c>
      <c r="R327" s="75">
        <v>43.987654320987701</v>
      </c>
      <c r="S327" s="75">
        <v>3.0273752957343101</v>
      </c>
      <c r="T327" s="75"/>
      <c r="U327" s="75"/>
    </row>
    <row r="328" spans="1:21" x14ac:dyDescent="0.2">
      <c r="A328" s="71" t="s">
        <v>282</v>
      </c>
      <c r="B328" s="77" t="s">
        <v>73</v>
      </c>
      <c r="C328" s="73" t="s">
        <v>338</v>
      </c>
      <c r="D328" s="74">
        <v>42663</v>
      </c>
      <c r="E328" s="75"/>
      <c r="F328" s="71">
        <v>70</v>
      </c>
      <c r="G328" s="76">
        <v>5306.9857142857099</v>
      </c>
      <c r="H328" s="70">
        <v>-129.814492753623</v>
      </c>
      <c r="I328" s="75">
        <v>27.8201072716782</v>
      </c>
      <c r="J328" s="71"/>
      <c r="K328" s="75"/>
      <c r="L328" s="75"/>
      <c r="M328" s="75"/>
      <c r="N328" s="75">
        <v>2.9606868686868699</v>
      </c>
      <c r="O328" s="75">
        <v>0.360937961287007</v>
      </c>
      <c r="P328" s="76">
        <v>145.98571428571401</v>
      </c>
      <c r="Q328" s="75">
        <v>7.9845215908039</v>
      </c>
      <c r="R328" s="75">
        <v>31.594117647058798</v>
      </c>
      <c r="S328" s="75">
        <v>2.7738437801610401</v>
      </c>
      <c r="T328" s="75"/>
      <c r="U328" s="75"/>
    </row>
    <row r="329" spans="1:21" x14ac:dyDescent="0.2">
      <c r="A329" s="71" t="s">
        <v>282</v>
      </c>
      <c r="B329" s="77" t="s">
        <v>69</v>
      </c>
      <c r="C329" s="73" t="s">
        <v>339</v>
      </c>
      <c r="D329" s="74">
        <v>42986</v>
      </c>
      <c r="E329" s="75">
        <v>6.4285714285714302E-3</v>
      </c>
      <c r="F329" s="71">
        <v>112</v>
      </c>
      <c r="G329" s="76">
        <v>4905.3482142857101</v>
      </c>
      <c r="H329" s="70">
        <v>-130.115315315315</v>
      </c>
      <c r="I329" s="75">
        <v>30.241363573071901</v>
      </c>
      <c r="J329" s="71"/>
      <c r="K329" s="75"/>
      <c r="L329" s="75"/>
      <c r="M329" s="75"/>
      <c r="N329" s="75"/>
      <c r="O329" s="75"/>
      <c r="P329" s="76">
        <v>148.330357142857</v>
      </c>
      <c r="Q329" s="75">
        <v>5.4394761071817603</v>
      </c>
      <c r="R329" s="75">
        <v>34.863963963963997</v>
      </c>
      <c r="S329" s="75">
        <v>2.07826976829279</v>
      </c>
      <c r="T329" s="75"/>
      <c r="U329" s="75"/>
    </row>
    <row r="330" spans="1:21" x14ac:dyDescent="0.2">
      <c r="A330" s="71" t="s">
        <v>282</v>
      </c>
      <c r="B330" s="77" t="s">
        <v>69</v>
      </c>
      <c r="C330" s="73" t="s">
        <v>340</v>
      </c>
      <c r="D330" s="74">
        <v>42996</v>
      </c>
      <c r="E330" s="75"/>
      <c r="F330" s="71">
        <v>48</v>
      </c>
      <c r="G330" s="76">
        <v>5703.7916666666697</v>
      </c>
      <c r="H330" s="70">
        <v>-130.32083333333301</v>
      </c>
      <c r="I330" s="75">
        <v>35.129242375026699</v>
      </c>
      <c r="J330" s="71"/>
      <c r="K330" s="75"/>
      <c r="L330" s="75"/>
      <c r="M330" s="75"/>
      <c r="N330" s="75"/>
      <c r="O330" s="75"/>
      <c r="P330" s="76">
        <v>159.916666666667</v>
      </c>
      <c r="Q330" s="75">
        <v>12.4688915506224</v>
      </c>
      <c r="R330" s="75">
        <v>43.116666666666703</v>
      </c>
      <c r="S330" s="75">
        <v>3.96119512077731</v>
      </c>
      <c r="T330" s="75"/>
      <c r="U330" s="75"/>
    </row>
    <row r="331" spans="1:21" x14ac:dyDescent="0.2">
      <c r="A331" s="71" t="s">
        <v>282</v>
      </c>
      <c r="B331" s="77" t="s">
        <v>73</v>
      </c>
      <c r="C331" s="73" t="s">
        <v>341</v>
      </c>
      <c r="D331" s="74">
        <v>42865</v>
      </c>
      <c r="E331" s="75"/>
      <c r="F331" s="71">
        <v>111</v>
      </c>
      <c r="G331" s="76">
        <v>2695.9549549549602</v>
      </c>
      <c r="H331" s="70">
        <v>-130.39369369369399</v>
      </c>
      <c r="I331" s="75">
        <v>20.8582236615431</v>
      </c>
      <c r="J331" s="71"/>
      <c r="K331" s="75"/>
      <c r="L331" s="75"/>
      <c r="M331" s="75"/>
      <c r="N331" s="75"/>
      <c r="O331" s="75"/>
      <c r="P331" s="76">
        <v>97.585585585585605</v>
      </c>
      <c r="Q331" s="75">
        <v>5.3455143727857504</v>
      </c>
      <c r="R331" s="75">
        <v>18.838738738738702</v>
      </c>
      <c r="S331" s="75">
        <v>1.2404255241786399</v>
      </c>
      <c r="T331" s="75"/>
      <c r="U331" s="75"/>
    </row>
    <row r="332" spans="1:21" x14ac:dyDescent="0.2">
      <c r="A332" s="71" t="s">
        <v>282</v>
      </c>
      <c r="B332" s="77" t="s">
        <v>69</v>
      </c>
      <c r="C332" s="73" t="s">
        <v>342</v>
      </c>
      <c r="D332" s="74">
        <v>42982</v>
      </c>
      <c r="E332" s="75"/>
      <c r="F332" s="71">
        <v>31</v>
      </c>
      <c r="G332" s="76">
        <v>4114.0322580645197</v>
      </c>
      <c r="H332" s="70">
        <v>-130.51612903225799</v>
      </c>
      <c r="I332" s="75">
        <v>39.336128048183703</v>
      </c>
      <c r="J332" s="71"/>
      <c r="K332" s="75"/>
      <c r="L332" s="75"/>
      <c r="M332" s="75"/>
      <c r="N332" s="75"/>
      <c r="O332" s="75"/>
      <c r="P332" s="76">
        <v>203.09677419354799</v>
      </c>
      <c r="Q332" s="75">
        <v>15.3061485177963</v>
      </c>
      <c r="R332" s="75">
        <v>27.490322580645199</v>
      </c>
      <c r="S332" s="75">
        <v>3.2282701344601801</v>
      </c>
      <c r="T332" s="75"/>
      <c r="U332" s="75"/>
    </row>
    <row r="333" spans="1:21" x14ac:dyDescent="0.2">
      <c r="A333" s="71" t="s">
        <v>282</v>
      </c>
      <c r="B333" s="72" t="s">
        <v>73</v>
      </c>
      <c r="C333" s="73" t="s">
        <v>343</v>
      </c>
      <c r="D333" s="74">
        <v>42916</v>
      </c>
      <c r="E333" s="75"/>
      <c r="F333" s="71">
        <v>49</v>
      </c>
      <c r="G333" s="76">
        <v>5875.3877551020396</v>
      </c>
      <c r="H333" s="70">
        <v>-132.96530612244899</v>
      </c>
      <c r="I333" s="75">
        <v>32.8246361652254</v>
      </c>
      <c r="J333" s="71"/>
      <c r="K333" s="75"/>
      <c r="L333" s="75"/>
      <c r="M333" s="75"/>
      <c r="N333" s="75"/>
      <c r="O333" s="75"/>
      <c r="P333" s="76">
        <v>109.65306122449</v>
      </c>
      <c r="Q333" s="75">
        <v>9.7949014494842697</v>
      </c>
      <c r="R333" s="75">
        <v>33.326190476190497</v>
      </c>
      <c r="S333" s="75">
        <v>2.2242880068297102</v>
      </c>
      <c r="T333" s="75"/>
      <c r="U333" s="75"/>
    </row>
    <row r="334" spans="1:21" x14ac:dyDescent="0.2">
      <c r="A334" s="71" t="s">
        <v>282</v>
      </c>
      <c r="B334" s="77" t="s">
        <v>69</v>
      </c>
      <c r="C334" s="73" t="s">
        <v>344</v>
      </c>
      <c r="D334" s="74">
        <v>43133</v>
      </c>
      <c r="E334" s="75"/>
      <c r="F334" s="71">
        <v>72</v>
      </c>
      <c r="G334" s="76">
        <v>4519.5833333333303</v>
      </c>
      <c r="H334" s="70">
        <v>-133.5625</v>
      </c>
      <c r="I334" s="75">
        <v>36.155668988282102</v>
      </c>
      <c r="J334" s="71"/>
      <c r="K334" s="75"/>
      <c r="L334" s="75"/>
      <c r="M334" s="75"/>
      <c r="N334" s="75"/>
      <c r="O334" s="75"/>
      <c r="P334" s="76">
        <v>136.027777777778</v>
      </c>
      <c r="Q334" s="75">
        <v>6.10337307079004</v>
      </c>
      <c r="R334" s="75">
        <v>36.299999999999997</v>
      </c>
      <c r="S334" s="75">
        <v>3.4245591882464002</v>
      </c>
      <c r="T334" s="75"/>
      <c r="U334" s="75"/>
    </row>
    <row r="335" spans="1:21" x14ac:dyDescent="0.2">
      <c r="A335" s="71" t="s">
        <v>282</v>
      </c>
      <c r="B335" s="72" t="s">
        <v>69</v>
      </c>
      <c r="C335" s="73" t="s">
        <v>144</v>
      </c>
      <c r="D335" s="74">
        <v>43151</v>
      </c>
      <c r="E335" s="75"/>
      <c r="F335" s="71">
        <v>34</v>
      </c>
      <c r="G335" s="76">
        <v>4480.2058823529396</v>
      </c>
      <c r="H335" s="70">
        <v>-133.726470588235</v>
      </c>
      <c r="I335" s="75">
        <v>36.3965523794867</v>
      </c>
      <c r="J335" s="71"/>
      <c r="K335" s="75"/>
      <c r="L335" s="75"/>
      <c r="M335" s="75"/>
      <c r="N335" s="75"/>
      <c r="O335" s="75"/>
      <c r="P335" s="76">
        <v>110.558823529412</v>
      </c>
      <c r="Q335" s="75">
        <v>8.8584824628437797</v>
      </c>
      <c r="R335" s="75">
        <v>33.2558823529412</v>
      </c>
      <c r="S335" s="75">
        <v>4.2647044378877599</v>
      </c>
      <c r="T335" s="75"/>
      <c r="U335" s="75"/>
    </row>
    <row r="336" spans="1:21" x14ac:dyDescent="0.2">
      <c r="A336" s="71" t="s">
        <v>282</v>
      </c>
      <c r="B336" s="77" t="s">
        <v>67</v>
      </c>
      <c r="C336" s="73" t="s">
        <v>248</v>
      </c>
      <c r="D336" s="74">
        <v>43022</v>
      </c>
      <c r="E336" s="75">
        <v>7.7586206896551697E-3</v>
      </c>
      <c r="F336" s="71">
        <v>116</v>
      </c>
      <c r="G336" s="76">
        <v>3400.5</v>
      </c>
      <c r="H336" s="70">
        <v>-134.40258620689701</v>
      </c>
      <c r="I336" s="75">
        <v>19.834567090460499</v>
      </c>
      <c r="J336" s="71"/>
      <c r="K336" s="75"/>
      <c r="L336" s="75"/>
      <c r="M336" s="75"/>
      <c r="N336" s="75">
        <v>4.5902692307692297</v>
      </c>
      <c r="O336" s="75">
        <v>0.56590684761497201</v>
      </c>
      <c r="P336" s="76">
        <v>132.37931034482801</v>
      </c>
      <c r="Q336" s="75">
        <v>4.96797321821622</v>
      </c>
      <c r="R336" s="75">
        <v>18.795689655172399</v>
      </c>
      <c r="S336" s="75">
        <v>1.57465371469465</v>
      </c>
      <c r="T336" s="75"/>
      <c r="U336" s="75"/>
    </row>
    <row r="337" spans="1:21" x14ac:dyDescent="0.2">
      <c r="A337" s="71" t="s">
        <v>282</v>
      </c>
      <c r="B337" s="77" t="s">
        <v>67</v>
      </c>
      <c r="C337" s="73" t="s">
        <v>345</v>
      </c>
      <c r="D337" s="74">
        <v>42975</v>
      </c>
      <c r="E337" s="75"/>
      <c r="F337" s="71">
        <v>56</v>
      </c>
      <c r="G337" s="76">
        <v>2870.75</v>
      </c>
      <c r="H337" s="70">
        <v>-134.705357142857</v>
      </c>
      <c r="I337" s="75">
        <v>32.261709182068003</v>
      </c>
      <c r="J337" s="71"/>
      <c r="K337" s="75"/>
      <c r="L337" s="75"/>
      <c r="M337" s="75"/>
      <c r="N337" s="75"/>
      <c r="O337" s="75"/>
      <c r="P337" s="76">
        <v>125.178571428571</v>
      </c>
      <c r="Q337" s="75">
        <v>8.4122324022145403</v>
      </c>
      <c r="R337" s="75">
        <v>24.124528301886802</v>
      </c>
      <c r="S337" s="75">
        <v>1.7271731345532899</v>
      </c>
      <c r="T337" s="75"/>
      <c r="U337" s="75"/>
    </row>
    <row r="338" spans="1:21" x14ac:dyDescent="0.2">
      <c r="A338" s="71" t="s">
        <v>282</v>
      </c>
      <c r="B338" s="77" t="s">
        <v>69</v>
      </c>
      <c r="C338" s="73" t="s">
        <v>346</v>
      </c>
      <c r="D338" s="74">
        <v>42877</v>
      </c>
      <c r="E338" s="75"/>
      <c r="F338" s="71">
        <v>59</v>
      </c>
      <c r="G338" s="76">
        <v>3589.6610169491501</v>
      </c>
      <c r="H338" s="70">
        <v>-136.906779661017</v>
      </c>
      <c r="I338" s="75">
        <v>34.119619642679403</v>
      </c>
      <c r="J338" s="71"/>
      <c r="K338" s="75"/>
      <c r="L338" s="75"/>
      <c r="M338" s="75"/>
      <c r="N338" s="75"/>
      <c r="O338" s="78"/>
      <c r="P338" s="76">
        <v>149.93220338983099</v>
      </c>
      <c r="Q338" s="75">
        <v>8.7629628253874898</v>
      </c>
      <c r="R338" s="75">
        <v>18.586440677966099</v>
      </c>
      <c r="S338" s="75">
        <v>1.93252553017133</v>
      </c>
      <c r="T338" s="75"/>
      <c r="U338" s="75"/>
    </row>
    <row r="339" spans="1:21" x14ac:dyDescent="0.2">
      <c r="A339" s="71" t="s">
        <v>282</v>
      </c>
      <c r="B339" s="77" t="s">
        <v>67</v>
      </c>
      <c r="C339" s="73" t="s">
        <v>347</v>
      </c>
      <c r="D339" s="74">
        <v>43109</v>
      </c>
      <c r="E339" s="75"/>
      <c r="F339" s="71">
        <v>50</v>
      </c>
      <c r="G339" s="76">
        <v>5439.32</v>
      </c>
      <c r="H339" s="70">
        <v>-137.274</v>
      </c>
      <c r="I339" s="75">
        <v>32.124775842623002</v>
      </c>
      <c r="J339" s="71"/>
      <c r="K339" s="75"/>
      <c r="L339" s="75"/>
      <c r="M339" s="75"/>
      <c r="N339" s="75"/>
      <c r="O339" s="75"/>
      <c r="P339" s="76">
        <v>99.68</v>
      </c>
      <c r="Q339" s="75">
        <v>6.6648906477855103</v>
      </c>
      <c r="R339" s="75">
        <v>42.886046511627903</v>
      </c>
      <c r="S339" s="75">
        <v>4.6164645658159902</v>
      </c>
      <c r="T339" s="75"/>
      <c r="U339" s="75"/>
    </row>
    <row r="340" spans="1:21" x14ac:dyDescent="0.2">
      <c r="A340" s="71" t="s">
        <v>282</v>
      </c>
      <c r="B340" s="72" t="s">
        <v>67</v>
      </c>
      <c r="C340" s="73" t="s">
        <v>348</v>
      </c>
      <c r="D340" s="74">
        <v>42724</v>
      </c>
      <c r="E340" s="75">
        <v>0.47169811320754701</v>
      </c>
      <c r="F340" s="71">
        <v>53</v>
      </c>
      <c r="G340" s="76">
        <v>3999.5471698113201</v>
      </c>
      <c r="H340" s="70">
        <v>-137.316981132075</v>
      </c>
      <c r="I340" s="75">
        <v>34.565939040760703</v>
      </c>
      <c r="J340" s="71"/>
      <c r="K340" s="75"/>
      <c r="L340" s="75"/>
      <c r="M340" s="75"/>
      <c r="N340" s="75"/>
      <c r="O340" s="75"/>
      <c r="P340" s="76">
        <v>104.20754716981099</v>
      </c>
      <c r="Q340" s="75">
        <v>7.90814274600978</v>
      </c>
      <c r="R340" s="75">
        <v>33.643137254902001</v>
      </c>
      <c r="S340" s="75">
        <v>3.57590658177531</v>
      </c>
      <c r="T340" s="75"/>
      <c r="U340" s="75"/>
    </row>
    <row r="341" spans="1:21" x14ac:dyDescent="0.2">
      <c r="A341" s="71" t="s">
        <v>282</v>
      </c>
      <c r="B341" s="77" t="s">
        <v>137</v>
      </c>
      <c r="C341" s="73" t="s">
        <v>349</v>
      </c>
      <c r="D341" s="74">
        <v>42776</v>
      </c>
      <c r="E341" s="75">
        <v>0.15625</v>
      </c>
      <c r="F341" s="71">
        <v>160</v>
      </c>
      <c r="G341" s="76">
        <v>3951.7375000000002</v>
      </c>
      <c r="H341" s="70">
        <v>-138.27437499999999</v>
      </c>
      <c r="I341" s="75">
        <v>19.754138692362702</v>
      </c>
      <c r="J341" s="71"/>
      <c r="K341" s="75"/>
      <c r="L341" s="75"/>
      <c r="M341" s="75"/>
      <c r="N341" s="75">
        <v>3.0544970238095202</v>
      </c>
      <c r="O341" s="75">
        <v>0.22311553093035699</v>
      </c>
      <c r="P341" s="76">
        <v>134.28125</v>
      </c>
      <c r="Q341" s="75">
        <v>4.9360706423631502</v>
      </c>
      <c r="R341" s="75">
        <v>20.209375000000001</v>
      </c>
      <c r="S341" s="75">
        <v>1.3090174062518301</v>
      </c>
      <c r="T341" s="75"/>
      <c r="U341" s="75"/>
    </row>
    <row r="342" spans="1:21" x14ac:dyDescent="0.2">
      <c r="A342" s="71" t="s">
        <v>282</v>
      </c>
      <c r="B342" s="77" t="s">
        <v>69</v>
      </c>
      <c r="C342" s="73" t="s">
        <v>269</v>
      </c>
      <c r="D342" s="74">
        <v>43126</v>
      </c>
      <c r="E342" s="75">
        <v>0.10150000000000001</v>
      </c>
      <c r="F342" s="71">
        <v>40</v>
      </c>
      <c r="G342" s="76">
        <v>5124.7250000000004</v>
      </c>
      <c r="H342" s="70">
        <v>-138.5</v>
      </c>
      <c r="I342" s="75">
        <v>45.239936974269703</v>
      </c>
      <c r="J342" s="71"/>
      <c r="K342" s="75"/>
      <c r="L342" s="75"/>
      <c r="M342" s="75"/>
      <c r="N342" s="75"/>
      <c r="O342" s="75"/>
      <c r="P342" s="76">
        <v>114.625</v>
      </c>
      <c r="Q342" s="75">
        <v>10.507060355194101</v>
      </c>
      <c r="R342" s="75">
        <v>37.375</v>
      </c>
      <c r="S342" s="75">
        <v>5.6299721614286504</v>
      </c>
      <c r="T342" s="75"/>
      <c r="U342" s="75"/>
    </row>
    <row r="343" spans="1:21" x14ac:dyDescent="0.2">
      <c r="A343" s="71" t="s">
        <v>282</v>
      </c>
      <c r="B343" s="77" t="s">
        <v>199</v>
      </c>
      <c r="C343" s="73" t="s">
        <v>229</v>
      </c>
      <c r="D343" s="74">
        <v>42878</v>
      </c>
      <c r="E343" s="75"/>
      <c r="F343" s="71">
        <v>26</v>
      </c>
      <c r="G343" s="76">
        <v>6195.0384615384601</v>
      </c>
      <c r="H343" s="70">
        <v>-138.592307692308</v>
      </c>
      <c r="I343" s="75">
        <v>62.9090733147886</v>
      </c>
      <c r="J343" s="71"/>
      <c r="K343" s="75"/>
      <c r="L343" s="75"/>
      <c r="M343" s="75"/>
      <c r="N343" s="75"/>
      <c r="O343" s="75"/>
      <c r="P343" s="76">
        <v>117.153846153846</v>
      </c>
      <c r="Q343" s="75">
        <v>12.971411441816899</v>
      </c>
      <c r="R343" s="75">
        <v>36.56</v>
      </c>
      <c r="S343" s="75">
        <v>4.07027026129715</v>
      </c>
      <c r="T343" s="75"/>
      <c r="U343" s="75"/>
    </row>
    <row r="344" spans="1:21" x14ac:dyDescent="0.2">
      <c r="A344" s="71" t="s">
        <v>282</v>
      </c>
      <c r="B344" s="77" t="s">
        <v>65</v>
      </c>
      <c r="C344" s="73" t="s">
        <v>350</v>
      </c>
      <c r="D344" s="74">
        <v>43106</v>
      </c>
      <c r="E344" s="75"/>
      <c r="F344" s="71">
        <v>34</v>
      </c>
      <c r="G344" s="76">
        <v>5955.7352941176496</v>
      </c>
      <c r="H344" s="70">
        <v>-139.05000000000001</v>
      </c>
      <c r="I344" s="75">
        <v>48.321288852098903</v>
      </c>
      <c r="J344" s="71"/>
      <c r="K344" s="75"/>
      <c r="L344" s="75"/>
      <c r="M344" s="75"/>
      <c r="N344" s="75"/>
      <c r="O344" s="75"/>
      <c r="P344" s="76">
        <v>110.61764705882401</v>
      </c>
      <c r="Q344" s="75">
        <v>9.0937888644207998</v>
      </c>
      <c r="R344" s="75">
        <v>37.315151515151499</v>
      </c>
      <c r="S344" s="75">
        <v>5.3643236483992096</v>
      </c>
      <c r="T344" s="75"/>
      <c r="U344" s="75"/>
    </row>
    <row r="345" spans="1:21" x14ac:dyDescent="0.2">
      <c r="A345" s="71" t="s">
        <v>282</v>
      </c>
      <c r="B345" s="77" t="s">
        <v>137</v>
      </c>
      <c r="C345" s="73" t="s">
        <v>155</v>
      </c>
      <c r="D345" s="74">
        <v>42885</v>
      </c>
      <c r="E345" s="75"/>
      <c r="F345" s="71">
        <v>297</v>
      </c>
      <c r="G345" s="76">
        <v>4707.78114478114</v>
      </c>
      <c r="H345" s="70">
        <v>-139.20370370370401</v>
      </c>
      <c r="I345" s="75">
        <v>17.636659876849698</v>
      </c>
      <c r="J345" s="71"/>
      <c r="K345" s="75"/>
      <c r="L345" s="75"/>
      <c r="M345" s="75"/>
      <c r="N345" s="75"/>
      <c r="O345" s="75"/>
      <c r="P345" s="76">
        <v>153.138047138047</v>
      </c>
      <c r="Q345" s="75">
        <v>3.76901153470163</v>
      </c>
      <c r="R345" s="75">
        <v>33.605574912892003</v>
      </c>
      <c r="S345" s="75">
        <v>1.5158494017828701</v>
      </c>
      <c r="T345" s="75"/>
      <c r="U345" s="75"/>
    </row>
    <row r="346" spans="1:21" x14ac:dyDescent="0.2">
      <c r="A346" s="71" t="s">
        <v>282</v>
      </c>
      <c r="B346" s="77" t="s">
        <v>65</v>
      </c>
      <c r="C346" s="73" t="s">
        <v>128</v>
      </c>
      <c r="D346" s="74">
        <v>42971</v>
      </c>
      <c r="E346" s="75"/>
      <c r="F346" s="71">
        <v>92</v>
      </c>
      <c r="G346" s="76">
        <v>6915.0978260869597</v>
      </c>
      <c r="H346" s="70">
        <v>-139.31304347826099</v>
      </c>
      <c r="I346" s="75">
        <v>27.5062588202947</v>
      </c>
      <c r="J346" s="71"/>
      <c r="K346" s="75"/>
      <c r="L346" s="75"/>
      <c r="M346" s="75"/>
      <c r="N346" s="75"/>
      <c r="O346" s="75"/>
      <c r="P346" s="76">
        <v>112.782608695652</v>
      </c>
      <c r="Q346" s="75">
        <v>6.1111856527915203</v>
      </c>
      <c r="R346" s="75">
        <v>45.866666666666603</v>
      </c>
      <c r="S346" s="75">
        <v>2.9820503140555998</v>
      </c>
      <c r="T346" s="75"/>
      <c r="U346" s="75"/>
    </row>
    <row r="347" spans="1:21" x14ac:dyDescent="0.2">
      <c r="A347" s="71" t="s">
        <v>282</v>
      </c>
      <c r="B347" s="77" t="s">
        <v>73</v>
      </c>
      <c r="C347" s="73" t="s">
        <v>351</v>
      </c>
      <c r="D347" s="74">
        <v>43118</v>
      </c>
      <c r="E347" s="75"/>
      <c r="F347" s="71">
        <v>51</v>
      </c>
      <c r="G347" s="76">
        <v>3929.1568627451002</v>
      </c>
      <c r="H347" s="70">
        <v>-140.30784313725499</v>
      </c>
      <c r="I347" s="75">
        <v>34.500655616747203</v>
      </c>
      <c r="J347" s="71"/>
      <c r="K347" s="75"/>
      <c r="L347" s="75"/>
      <c r="M347" s="75"/>
      <c r="N347" s="75"/>
      <c r="O347" s="75"/>
      <c r="P347" s="76">
        <v>90.960784313725497</v>
      </c>
      <c r="Q347" s="75">
        <v>8.3785421907751392</v>
      </c>
      <c r="R347" s="75">
        <v>27.452941176470599</v>
      </c>
      <c r="S347" s="75">
        <v>3.2198226146989599</v>
      </c>
      <c r="T347" s="75"/>
      <c r="U347" s="75"/>
    </row>
    <row r="348" spans="1:21" x14ac:dyDescent="0.2">
      <c r="A348" s="71" t="s">
        <v>282</v>
      </c>
      <c r="B348" s="77" t="s">
        <v>69</v>
      </c>
      <c r="C348" s="73" t="s">
        <v>273</v>
      </c>
      <c r="D348" s="74">
        <v>43037</v>
      </c>
      <c r="E348" s="75">
        <v>7.2222222222222202E-3</v>
      </c>
      <c r="F348" s="71">
        <v>162</v>
      </c>
      <c r="G348" s="76">
        <v>5514.2160493827196</v>
      </c>
      <c r="H348" s="70">
        <v>-140.446296296296</v>
      </c>
      <c r="I348" s="75">
        <v>20.053569105695701</v>
      </c>
      <c r="J348" s="71"/>
      <c r="K348" s="75"/>
      <c r="L348" s="75"/>
      <c r="M348" s="75"/>
      <c r="N348" s="75"/>
      <c r="O348" s="75"/>
      <c r="P348" s="76">
        <v>148.76543209876499</v>
      </c>
      <c r="Q348" s="75">
        <v>5.4700076142162803</v>
      </c>
      <c r="R348" s="75">
        <v>36.599358974358999</v>
      </c>
      <c r="S348" s="75">
        <v>2.32044184791547</v>
      </c>
      <c r="T348" s="75"/>
      <c r="U348" s="75"/>
    </row>
    <row r="349" spans="1:21" x14ac:dyDescent="0.2">
      <c r="A349" s="71" t="s">
        <v>282</v>
      </c>
      <c r="B349" s="77" t="s">
        <v>69</v>
      </c>
      <c r="C349" s="73" t="s">
        <v>352</v>
      </c>
      <c r="D349" s="74">
        <v>43153</v>
      </c>
      <c r="E349" s="75"/>
      <c r="F349" s="71">
        <v>27</v>
      </c>
      <c r="G349" s="76">
        <v>3944</v>
      </c>
      <c r="H349" s="70">
        <v>-141.51851851851899</v>
      </c>
      <c r="I349" s="75">
        <v>26.766853485227401</v>
      </c>
      <c r="J349" s="71"/>
      <c r="K349" s="75"/>
      <c r="L349" s="75"/>
      <c r="M349" s="75"/>
      <c r="N349" s="75"/>
      <c r="O349" s="75"/>
      <c r="P349" s="76">
        <v>150.70370370370401</v>
      </c>
      <c r="Q349" s="75">
        <v>15.0907808326499</v>
      </c>
      <c r="R349" s="75">
        <v>20.822222222222202</v>
      </c>
      <c r="S349" s="75">
        <v>2.56731223612532</v>
      </c>
      <c r="T349" s="75"/>
      <c r="U349" s="75"/>
    </row>
    <row r="350" spans="1:21" x14ac:dyDescent="0.2">
      <c r="A350" s="71" t="s">
        <v>282</v>
      </c>
      <c r="B350" s="77" t="s">
        <v>137</v>
      </c>
      <c r="C350" s="73" t="s">
        <v>353</v>
      </c>
      <c r="D350" s="74">
        <v>43122</v>
      </c>
      <c r="E350" s="75"/>
      <c r="F350" s="71">
        <v>184</v>
      </c>
      <c r="G350" s="76">
        <v>4530.5543478260897</v>
      </c>
      <c r="H350" s="70">
        <v>-141.73478260869601</v>
      </c>
      <c r="I350" s="75">
        <v>16.536535769224301</v>
      </c>
      <c r="J350" s="71"/>
      <c r="K350" s="75"/>
      <c r="L350" s="75"/>
      <c r="M350" s="75"/>
      <c r="N350" s="75">
        <v>3.4143888888888898</v>
      </c>
      <c r="O350" s="75">
        <v>0.41997495035641802</v>
      </c>
      <c r="P350" s="76">
        <v>137.059782608696</v>
      </c>
      <c r="Q350" s="75">
        <v>5.39159220674716</v>
      </c>
      <c r="R350" s="75">
        <v>22.911666666666701</v>
      </c>
      <c r="S350" s="75">
        <v>1.3512943596073601</v>
      </c>
      <c r="T350" s="75"/>
      <c r="U350" s="75"/>
    </row>
    <row r="351" spans="1:21" x14ac:dyDescent="0.2">
      <c r="A351" s="71" t="s">
        <v>282</v>
      </c>
      <c r="B351" s="72" t="s">
        <v>67</v>
      </c>
      <c r="C351" s="73" t="s">
        <v>354</v>
      </c>
      <c r="D351" s="74">
        <v>43069</v>
      </c>
      <c r="E351" s="75"/>
      <c r="F351" s="71">
        <v>26</v>
      </c>
      <c r="G351" s="76">
        <v>5775</v>
      </c>
      <c r="H351" s="70">
        <v>-142.75</v>
      </c>
      <c r="I351" s="75">
        <v>43.9446453375853</v>
      </c>
      <c r="J351" s="71"/>
      <c r="K351" s="75"/>
      <c r="L351" s="75"/>
      <c r="M351" s="75"/>
      <c r="N351" s="75"/>
      <c r="O351" s="78"/>
      <c r="P351" s="76">
        <v>123.538461538462</v>
      </c>
      <c r="Q351" s="75">
        <v>14.624555826967701</v>
      </c>
      <c r="R351" s="75">
        <v>30.852</v>
      </c>
      <c r="S351" s="75">
        <v>4.8784496171085596</v>
      </c>
      <c r="T351" s="75"/>
      <c r="U351" s="75"/>
    </row>
    <row r="352" spans="1:21" x14ac:dyDescent="0.2">
      <c r="A352" s="71" t="s">
        <v>282</v>
      </c>
      <c r="B352" s="77" t="s">
        <v>67</v>
      </c>
      <c r="C352" s="73" t="s">
        <v>225</v>
      </c>
      <c r="D352" s="74">
        <v>43153</v>
      </c>
      <c r="E352" s="75"/>
      <c r="F352" s="71">
        <v>68</v>
      </c>
      <c r="G352" s="76">
        <v>3581.4117647058802</v>
      </c>
      <c r="H352" s="70">
        <v>-143.62352941176499</v>
      </c>
      <c r="I352" s="75">
        <v>35.138743448254402</v>
      </c>
      <c r="J352" s="71"/>
      <c r="K352" s="75"/>
      <c r="L352" s="75"/>
      <c r="M352" s="75"/>
      <c r="N352" s="75">
        <v>3.7374444444444399</v>
      </c>
      <c r="O352" s="75">
        <v>0.22209436182747999</v>
      </c>
      <c r="P352" s="76">
        <v>134.63235294117601</v>
      </c>
      <c r="Q352" s="75">
        <v>8.9322123850256094</v>
      </c>
      <c r="R352" s="75">
        <v>27.1681818181818</v>
      </c>
      <c r="S352" s="75">
        <v>2.4085436111401699</v>
      </c>
      <c r="T352" s="75"/>
      <c r="U352" s="75"/>
    </row>
    <row r="353" spans="1:21" x14ac:dyDescent="0.2">
      <c r="A353" s="71" t="s">
        <v>282</v>
      </c>
      <c r="B353" s="72" t="s">
        <v>67</v>
      </c>
      <c r="C353" s="73" t="s">
        <v>355</v>
      </c>
      <c r="D353" s="74">
        <v>42939</v>
      </c>
      <c r="E353" s="75"/>
      <c r="F353" s="71">
        <v>89</v>
      </c>
      <c r="G353" s="76">
        <v>4594.3370786516898</v>
      </c>
      <c r="H353" s="70">
        <v>-145.13181818181801</v>
      </c>
      <c r="I353" s="75">
        <v>22.762182973832001</v>
      </c>
      <c r="J353" s="71"/>
      <c r="K353" s="75"/>
      <c r="L353" s="75"/>
      <c r="M353" s="75"/>
      <c r="N353" s="75"/>
      <c r="O353" s="75"/>
      <c r="P353" s="76">
        <v>134.59550561797801</v>
      </c>
      <c r="Q353" s="75">
        <v>6.6394585918992899</v>
      </c>
      <c r="R353" s="75">
        <v>28.572413793103401</v>
      </c>
      <c r="S353" s="75">
        <v>2.2581058892452401</v>
      </c>
      <c r="T353" s="75"/>
      <c r="U353" s="75"/>
    </row>
    <row r="354" spans="1:21" x14ac:dyDescent="0.2">
      <c r="A354" s="71" t="s">
        <v>282</v>
      </c>
      <c r="B354" s="77" t="s">
        <v>69</v>
      </c>
      <c r="C354" s="73" t="s">
        <v>356</v>
      </c>
      <c r="D354" s="74">
        <v>43152</v>
      </c>
      <c r="E354" s="75">
        <v>0.26595744680851102</v>
      </c>
      <c r="F354" s="71">
        <v>94</v>
      </c>
      <c r="G354" s="76">
        <v>5426.2446808510604</v>
      </c>
      <c r="H354" s="70">
        <v>-146.563829787234</v>
      </c>
      <c r="I354" s="75">
        <v>24.302377594384101</v>
      </c>
      <c r="J354" s="71"/>
      <c r="K354" s="75"/>
      <c r="L354" s="75"/>
      <c r="M354" s="75"/>
      <c r="N354" s="75">
        <v>3.47675</v>
      </c>
      <c r="O354" s="75">
        <v>0.28468129597460001</v>
      </c>
      <c r="P354" s="76">
        <v>124.97872340425501</v>
      </c>
      <c r="Q354" s="75">
        <v>5.47528250746781</v>
      </c>
      <c r="R354" s="75">
        <v>40.6967391304348</v>
      </c>
      <c r="S354" s="75">
        <v>3.1573920164662699</v>
      </c>
      <c r="T354" s="75"/>
      <c r="U354" s="75"/>
    </row>
    <row r="355" spans="1:21" x14ac:dyDescent="0.2">
      <c r="A355" s="71" t="s">
        <v>282</v>
      </c>
      <c r="B355" s="77" t="s">
        <v>69</v>
      </c>
      <c r="C355" s="73" t="s">
        <v>216</v>
      </c>
      <c r="D355" s="74">
        <v>43151</v>
      </c>
      <c r="E355" s="75"/>
      <c r="F355" s="71">
        <v>92</v>
      </c>
      <c r="G355" s="76">
        <v>3405.70652173913</v>
      </c>
      <c r="H355" s="70">
        <v>-147.06739130434801</v>
      </c>
      <c r="I355" s="75">
        <v>28.8172563247231</v>
      </c>
      <c r="J355" s="71"/>
      <c r="K355" s="75"/>
      <c r="L355" s="75"/>
      <c r="M355" s="75"/>
      <c r="N355" s="75"/>
      <c r="O355" s="75"/>
      <c r="P355" s="76">
        <v>155.46739130434801</v>
      </c>
      <c r="Q355" s="75">
        <v>7.2825615411613098</v>
      </c>
      <c r="R355" s="75">
        <v>21.313333333333301</v>
      </c>
      <c r="S355" s="75">
        <v>1.5291158412396699</v>
      </c>
      <c r="T355" s="75"/>
      <c r="U355" s="75"/>
    </row>
    <row r="356" spans="1:21" x14ac:dyDescent="0.2">
      <c r="A356" s="71" t="s">
        <v>282</v>
      </c>
      <c r="B356" s="77" t="s">
        <v>67</v>
      </c>
      <c r="C356" s="73" t="s">
        <v>261</v>
      </c>
      <c r="D356" s="74">
        <v>42866</v>
      </c>
      <c r="E356" s="75"/>
      <c r="F356" s="71">
        <v>45</v>
      </c>
      <c r="G356" s="76">
        <v>3810.75555555556</v>
      </c>
      <c r="H356" s="70">
        <v>-147.18636363636401</v>
      </c>
      <c r="I356" s="75">
        <v>31.287656988329001</v>
      </c>
      <c r="J356" s="71"/>
      <c r="K356" s="75"/>
      <c r="L356" s="75"/>
      <c r="M356" s="75"/>
      <c r="N356" s="75"/>
      <c r="O356" s="75"/>
      <c r="P356" s="76">
        <v>142.68888888888901</v>
      </c>
      <c r="Q356" s="75">
        <v>9.8400245453326907</v>
      </c>
      <c r="R356" s="75">
        <v>25.793023255813999</v>
      </c>
      <c r="S356" s="75">
        <v>3.5334603636072002</v>
      </c>
      <c r="T356" s="75"/>
      <c r="U356" s="75"/>
    </row>
    <row r="357" spans="1:21" x14ac:dyDescent="0.2">
      <c r="A357" s="71" t="s">
        <v>282</v>
      </c>
      <c r="B357" s="77" t="s">
        <v>73</v>
      </c>
      <c r="C357" s="73" t="s">
        <v>184</v>
      </c>
      <c r="D357" s="74">
        <v>42984</v>
      </c>
      <c r="E357" s="75"/>
      <c r="F357" s="71">
        <v>169</v>
      </c>
      <c r="G357" s="76">
        <v>3876.4260355029601</v>
      </c>
      <c r="H357" s="70">
        <v>-147.473372781065</v>
      </c>
      <c r="I357" s="75">
        <v>21.268639571910601</v>
      </c>
      <c r="J357" s="71"/>
      <c r="K357" s="75"/>
      <c r="L357" s="75"/>
      <c r="M357" s="75"/>
      <c r="N357" s="75"/>
      <c r="O357" s="75"/>
      <c r="P357" s="76">
        <v>138.69230769230799</v>
      </c>
      <c r="Q357" s="75">
        <v>5.0044992436434699</v>
      </c>
      <c r="R357" s="75">
        <v>19.6797619047619</v>
      </c>
      <c r="S357" s="75">
        <v>1.31538205088115</v>
      </c>
      <c r="T357" s="75"/>
      <c r="U357" s="75"/>
    </row>
    <row r="358" spans="1:21" x14ac:dyDescent="0.2">
      <c r="A358" s="71" t="s">
        <v>282</v>
      </c>
      <c r="B358" s="77" t="s">
        <v>69</v>
      </c>
      <c r="C358" s="73" t="s">
        <v>205</v>
      </c>
      <c r="D358" s="74">
        <v>43117</v>
      </c>
      <c r="E358" s="75"/>
      <c r="F358" s="71">
        <v>86</v>
      </c>
      <c r="G358" s="76">
        <v>3935.8837209302301</v>
      </c>
      <c r="H358" s="70">
        <v>-147.58720930232599</v>
      </c>
      <c r="I358" s="75">
        <v>30.4402397565079</v>
      </c>
      <c r="J358" s="71"/>
      <c r="K358" s="75"/>
      <c r="L358" s="75"/>
      <c r="M358" s="75"/>
      <c r="N358" s="75"/>
      <c r="O358" s="75"/>
      <c r="P358" s="76">
        <v>87.220930232558104</v>
      </c>
      <c r="Q358" s="75">
        <v>5.5847751109991197</v>
      </c>
      <c r="R358" s="75">
        <v>30.8697674418605</v>
      </c>
      <c r="S358" s="75">
        <v>3.33480426405028</v>
      </c>
      <c r="T358" s="75"/>
      <c r="U358" s="75"/>
    </row>
    <row r="359" spans="1:21" x14ac:dyDescent="0.2">
      <c r="A359" s="71" t="s">
        <v>282</v>
      </c>
      <c r="B359" s="77" t="s">
        <v>69</v>
      </c>
      <c r="C359" s="73" t="s">
        <v>198</v>
      </c>
      <c r="D359" s="74">
        <v>42921</v>
      </c>
      <c r="E359" s="75"/>
      <c r="F359" s="71">
        <v>44</v>
      </c>
      <c r="G359" s="76">
        <v>4089.7272727272698</v>
      </c>
      <c r="H359" s="70">
        <v>-148.963636363636</v>
      </c>
      <c r="I359" s="75">
        <v>40.010700351406399</v>
      </c>
      <c r="J359" s="71"/>
      <c r="K359" s="75"/>
      <c r="L359" s="75"/>
      <c r="M359" s="75"/>
      <c r="N359" s="75">
        <v>2.08499691607412</v>
      </c>
      <c r="O359" s="75">
        <v>0.24139555161797399</v>
      </c>
      <c r="P359" s="76">
        <v>133.09090909090901</v>
      </c>
      <c r="Q359" s="75">
        <v>9.6882602712960999</v>
      </c>
      <c r="R359" s="75">
        <v>24.228571428571399</v>
      </c>
      <c r="S359" s="75">
        <v>2.8342588207296302</v>
      </c>
      <c r="T359" s="75"/>
      <c r="U359" s="75"/>
    </row>
    <row r="360" spans="1:21" x14ac:dyDescent="0.2">
      <c r="A360" s="71" t="s">
        <v>282</v>
      </c>
      <c r="B360" s="77" t="s">
        <v>73</v>
      </c>
      <c r="C360" s="73" t="s">
        <v>166</v>
      </c>
      <c r="D360" s="74">
        <v>42997</v>
      </c>
      <c r="E360" s="75"/>
      <c r="F360" s="71">
        <v>94</v>
      </c>
      <c r="G360" s="76">
        <v>4151.8404255319101</v>
      </c>
      <c r="H360" s="70">
        <v>-149.97659574468099</v>
      </c>
      <c r="I360" s="75">
        <v>27.568991448108399</v>
      </c>
      <c r="J360" s="71"/>
      <c r="K360" s="75"/>
      <c r="L360" s="75"/>
      <c r="M360" s="75"/>
      <c r="N360" s="75">
        <v>4.0397129837334402</v>
      </c>
      <c r="O360" s="75">
        <v>0.174435753251136</v>
      </c>
      <c r="P360" s="76">
        <v>146.68085106383</v>
      </c>
      <c r="Q360" s="75">
        <v>6.1816884582910596</v>
      </c>
      <c r="R360" s="75">
        <v>30.7489130434783</v>
      </c>
      <c r="S360" s="75">
        <v>2.2254266728362699</v>
      </c>
      <c r="T360" s="75"/>
      <c r="U360" s="75"/>
    </row>
    <row r="361" spans="1:21" x14ac:dyDescent="0.2">
      <c r="A361" s="71" t="s">
        <v>282</v>
      </c>
      <c r="B361" s="77" t="s">
        <v>67</v>
      </c>
      <c r="C361" s="73" t="s">
        <v>357</v>
      </c>
      <c r="D361" s="74">
        <v>42892</v>
      </c>
      <c r="E361" s="75">
        <v>2.2075471698113198E-2</v>
      </c>
      <c r="F361" s="71">
        <v>53</v>
      </c>
      <c r="G361" s="76">
        <v>6682.9245283018899</v>
      </c>
      <c r="H361" s="70">
        <v>-151.02452830188699</v>
      </c>
      <c r="I361" s="75">
        <v>37.246170832659402</v>
      </c>
      <c r="J361" s="71"/>
      <c r="K361" s="75"/>
      <c r="L361" s="75"/>
      <c r="M361" s="75"/>
      <c r="N361" s="75"/>
      <c r="O361" s="75"/>
      <c r="P361" s="76">
        <v>118.20754716981099</v>
      </c>
      <c r="Q361" s="75">
        <v>7.2369876465520404</v>
      </c>
      <c r="R361" s="75">
        <v>47.806249999999999</v>
      </c>
      <c r="S361" s="75">
        <v>4.8951202419416999</v>
      </c>
      <c r="T361" s="75"/>
      <c r="U361" s="75"/>
    </row>
    <row r="362" spans="1:21" x14ac:dyDescent="0.2">
      <c r="A362" s="71" t="s">
        <v>282</v>
      </c>
      <c r="B362" s="72" t="s">
        <v>67</v>
      </c>
      <c r="C362" s="73" t="s">
        <v>358</v>
      </c>
      <c r="D362" s="74">
        <v>43156</v>
      </c>
      <c r="E362" s="75"/>
      <c r="F362" s="71">
        <v>29</v>
      </c>
      <c r="G362" s="76">
        <v>3416.2758620689701</v>
      </c>
      <c r="H362" s="70">
        <v>-151.32413793103501</v>
      </c>
      <c r="I362" s="75">
        <v>28.674019176654699</v>
      </c>
      <c r="J362" s="71"/>
      <c r="K362" s="75"/>
      <c r="L362" s="75"/>
      <c r="M362" s="75"/>
      <c r="N362" s="75"/>
      <c r="O362" s="75"/>
      <c r="P362" s="76">
        <v>107.72413793103399</v>
      </c>
      <c r="Q362" s="75">
        <v>13.8767353729239</v>
      </c>
      <c r="R362" s="75">
        <v>22.465517241379299</v>
      </c>
      <c r="S362" s="75">
        <v>3.6353331606224102</v>
      </c>
      <c r="T362" s="75"/>
      <c r="U362" s="75"/>
    </row>
    <row r="363" spans="1:21" x14ac:dyDescent="0.2">
      <c r="A363" s="71" t="s">
        <v>282</v>
      </c>
      <c r="B363" s="72" t="s">
        <v>137</v>
      </c>
      <c r="C363" s="73" t="s">
        <v>359</v>
      </c>
      <c r="D363" s="74">
        <v>43122</v>
      </c>
      <c r="E363" s="75"/>
      <c r="F363" s="71">
        <v>55</v>
      </c>
      <c r="G363" s="76">
        <v>5507.8727272727301</v>
      </c>
      <c r="H363" s="70">
        <v>-151.48363636363601</v>
      </c>
      <c r="I363" s="75">
        <v>36.6621322048004</v>
      </c>
      <c r="J363" s="71"/>
      <c r="K363" s="75"/>
      <c r="L363" s="75"/>
      <c r="M363" s="75"/>
      <c r="N363" s="75"/>
      <c r="O363" s="75"/>
      <c r="P363" s="76">
        <v>90.763636363636394</v>
      </c>
      <c r="Q363" s="75">
        <v>6.8476919179831599</v>
      </c>
      <c r="R363" s="75">
        <v>37.08</v>
      </c>
      <c r="S363" s="75">
        <v>3.6144289963557199</v>
      </c>
      <c r="T363" s="75"/>
      <c r="U363" s="75"/>
    </row>
    <row r="364" spans="1:21" x14ac:dyDescent="0.2">
      <c r="A364" s="71" t="s">
        <v>282</v>
      </c>
      <c r="B364" s="77" t="s">
        <v>73</v>
      </c>
      <c r="C364" s="73" t="s">
        <v>115</v>
      </c>
      <c r="D364" s="74">
        <v>43157</v>
      </c>
      <c r="E364" s="75"/>
      <c r="F364" s="71">
        <v>37</v>
      </c>
      <c r="G364" s="76">
        <v>3619.8378378378402</v>
      </c>
      <c r="H364" s="70">
        <v>-152.39189189189199</v>
      </c>
      <c r="I364" s="75">
        <v>36.414148567439703</v>
      </c>
      <c r="J364" s="71"/>
      <c r="K364" s="75"/>
      <c r="L364" s="75"/>
      <c r="M364" s="75"/>
      <c r="N364" s="75"/>
      <c r="O364" s="75"/>
      <c r="P364" s="76">
        <v>102.081081081081</v>
      </c>
      <c r="Q364" s="75">
        <v>9.9859795390798993</v>
      </c>
      <c r="R364" s="75">
        <v>26.935135135135098</v>
      </c>
      <c r="S364" s="75">
        <v>2.4614328947055202</v>
      </c>
      <c r="T364" s="75"/>
      <c r="U364" s="75"/>
    </row>
    <row r="365" spans="1:21" x14ac:dyDescent="0.2">
      <c r="A365" s="71" t="s">
        <v>282</v>
      </c>
      <c r="B365" s="77" t="s">
        <v>67</v>
      </c>
      <c r="C365" s="73" t="s">
        <v>111</v>
      </c>
      <c r="D365" s="74">
        <v>43099</v>
      </c>
      <c r="E365" s="75"/>
      <c r="F365" s="71">
        <v>42</v>
      </c>
      <c r="G365" s="76">
        <v>6732.3809523809496</v>
      </c>
      <c r="H365" s="70">
        <v>-152.919047619048</v>
      </c>
      <c r="I365" s="75">
        <v>37.602937655229503</v>
      </c>
      <c r="J365" s="71"/>
      <c r="K365" s="75"/>
      <c r="L365" s="75"/>
      <c r="M365" s="75"/>
      <c r="N365" s="75"/>
      <c r="O365" s="75"/>
      <c r="P365" s="76">
        <v>131.45238095238099</v>
      </c>
      <c r="Q365" s="75">
        <v>8.4830364567906091</v>
      </c>
      <c r="R365" s="75">
        <v>62.884210526315798</v>
      </c>
      <c r="S365" s="75">
        <v>6.2225197019528897</v>
      </c>
      <c r="T365" s="75"/>
      <c r="U365" s="75"/>
    </row>
    <row r="366" spans="1:21" x14ac:dyDescent="0.2">
      <c r="A366" s="71" t="s">
        <v>282</v>
      </c>
      <c r="B366" s="77" t="s">
        <v>137</v>
      </c>
      <c r="C366" s="73" t="s">
        <v>268</v>
      </c>
      <c r="D366" s="74">
        <v>43114</v>
      </c>
      <c r="E366" s="75"/>
      <c r="F366" s="71">
        <v>57</v>
      </c>
      <c r="G366" s="76">
        <v>5817.2280701754398</v>
      </c>
      <c r="H366" s="70">
        <v>-153.24035087719301</v>
      </c>
      <c r="I366" s="75">
        <v>37.600450330220703</v>
      </c>
      <c r="J366" s="71"/>
      <c r="K366" s="75"/>
      <c r="L366" s="75"/>
      <c r="M366" s="75"/>
      <c r="N366" s="75"/>
      <c r="O366" s="75"/>
      <c r="P366" s="76">
        <v>117</v>
      </c>
      <c r="Q366" s="75">
        <v>6.7883783188992401</v>
      </c>
      <c r="R366" s="75">
        <v>45.3690909090909</v>
      </c>
      <c r="S366" s="75">
        <v>4.2040255461612404</v>
      </c>
      <c r="T366" s="75"/>
      <c r="U366" s="75"/>
    </row>
    <row r="367" spans="1:21" x14ac:dyDescent="0.2">
      <c r="A367" s="71" t="s">
        <v>282</v>
      </c>
      <c r="B367" s="77" t="s">
        <v>89</v>
      </c>
      <c r="C367" s="73" t="s">
        <v>360</v>
      </c>
      <c r="D367" s="74">
        <v>42690</v>
      </c>
      <c r="E367" s="75">
        <v>2.6229508196721298E-3</v>
      </c>
      <c r="F367" s="71">
        <v>61</v>
      </c>
      <c r="G367" s="76">
        <v>6653</v>
      </c>
      <c r="H367" s="70">
        <v>-154.13278688524599</v>
      </c>
      <c r="I367" s="75">
        <v>27.212659252886802</v>
      </c>
      <c r="J367" s="71"/>
      <c r="K367" s="75"/>
      <c r="L367" s="75"/>
      <c r="M367" s="75"/>
      <c r="N367" s="75"/>
      <c r="O367" s="78"/>
      <c r="P367" s="76">
        <v>108.90163934426199</v>
      </c>
      <c r="Q367" s="75">
        <v>6.9663008081581399</v>
      </c>
      <c r="R367" s="75">
        <v>43.839285714285701</v>
      </c>
      <c r="S367" s="75">
        <v>4.4244976812044197</v>
      </c>
      <c r="T367" s="75"/>
      <c r="U367" s="75"/>
    </row>
    <row r="368" spans="1:21" x14ac:dyDescent="0.2">
      <c r="A368" s="71" t="s">
        <v>282</v>
      </c>
      <c r="B368" s="77" t="s">
        <v>67</v>
      </c>
      <c r="C368" s="73" t="s">
        <v>227</v>
      </c>
      <c r="D368" s="74">
        <v>42780</v>
      </c>
      <c r="E368" s="75"/>
      <c r="F368" s="71">
        <v>57</v>
      </c>
      <c r="G368" s="76">
        <v>5737.4912280701801</v>
      </c>
      <c r="H368" s="70">
        <v>-154.31754385964899</v>
      </c>
      <c r="I368" s="75">
        <v>31.488355161782099</v>
      </c>
      <c r="J368" s="71"/>
      <c r="K368" s="75"/>
      <c r="L368" s="75"/>
      <c r="M368" s="75"/>
      <c r="N368" s="75"/>
      <c r="O368" s="75"/>
      <c r="P368" s="76">
        <v>78.526315789473699</v>
      </c>
      <c r="Q368" s="75">
        <v>7.0482185160577204</v>
      </c>
      <c r="R368" s="75">
        <v>52.816666666666698</v>
      </c>
      <c r="S368" s="75">
        <v>4.8753053489871698</v>
      </c>
      <c r="T368" s="75"/>
      <c r="U368" s="75"/>
    </row>
    <row r="369" spans="1:21" x14ac:dyDescent="0.2">
      <c r="A369" s="71" t="s">
        <v>282</v>
      </c>
      <c r="B369" s="77" t="s">
        <v>199</v>
      </c>
      <c r="C369" s="73" t="s">
        <v>361</v>
      </c>
      <c r="D369" s="74">
        <v>42813</v>
      </c>
      <c r="E369" s="75"/>
      <c r="F369" s="71">
        <v>31</v>
      </c>
      <c r="G369" s="76">
        <v>5866.3870967741896</v>
      </c>
      <c r="H369" s="70">
        <v>-154.60333333333301</v>
      </c>
      <c r="I369" s="75">
        <v>33.178190275566301</v>
      </c>
      <c r="J369" s="71"/>
      <c r="K369" s="75"/>
      <c r="L369" s="75"/>
      <c r="M369" s="75"/>
      <c r="N369" s="75"/>
      <c r="O369" s="78"/>
      <c r="P369" s="76">
        <v>130.70967741935499</v>
      </c>
      <c r="Q369" s="75">
        <v>13.408165827463</v>
      </c>
      <c r="R369" s="75">
        <v>40.470967741935503</v>
      </c>
      <c r="S369" s="75">
        <v>4.3790021781576396</v>
      </c>
      <c r="T369" s="75"/>
      <c r="U369" s="75"/>
    </row>
    <row r="370" spans="1:21" x14ac:dyDescent="0.2">
      <c r="A370" s="71" t="s">
        <v>282</v>
      </c>
      <c r="B370" s="77" t="s">
        <v>73</v>
      </c>
      <c r="C370" s="73" t="s">
        <v>113</v>
      </c>
      <c r="D370" s="74">
        <v>43163</v>
      </c>
      <c r="E370" s="75"/>
      <c r="F370" s="71">
        <v>87</v>
      </c>
      <c r="G370" s="76">
        <v>5595.2183908045999</v>
      </c>
      <c r="H370" s="70">
        <v>-155.96206896551701</v>
      </c>
      <c r="I370" s="75">
        <v>35.919679444584602</v>
      </c>
      <c r="J370" s="71"/>
      <c r="K370" s="75"/>
      <c r="L370" s="75"/>
      <c r="M370" s="75"/>
      <c r="N370" s="75">
        <v>2.6312432432432402</v>
      </c>
      <c r="O370" s="78">
        <v>0.22509598688430599</v>
      </c>
      <c r="P370" s="76">
        <v>124.18390804597701</v>
      </c>
      <c r="Q370" s="75">
        <v>5.1264817323436898</v>
      </c>
      <c r="R370" s="75">
        <v>50.565517241379297</v>
      </c>
      <c r="S370" s="75">
        <v>3.2436819214190602</v>
      </c>
      <c r="T370" s="75"/>
      <c r="U370" s="75"/>
    </row>
    <row r="371" spans="1:21" x14ac:dyDescent="0.2">
      <c r="A371" s="71" t="s">
        <v>282</v>
      </c>
      <c r="B371" s="77" t="s">
        <v>73</v>
      </c>
      <c r="C371" s="73" t="s">
        <v>362</v>
      </c>
      <c r="D371" s="74">
        <v>42990</v>
      </c>
      <c r="E371" s="75"/>
      <c r="F371" s="71">
        <v>29</v>
      </c>
      <c r="G371" s="76">
        <v>3312.4137931034502</v>
      </c>
      <c r="H371" s="70">
        <v>-156.83928571428601</v>
      </c>
      <c r="I371" s="75">
        <v>31.085576258191701</v>
      </c>
      <c r="J371" s="71"/>
      <c r="K371" s="75"/>
      <c r="L371" s="75"/>
      <c r="M371" s="75"/>
      <c r="N371" s="75"/>
      <c r="O371" s="78"/>
      <c r="P371" s="76">
        <v>133.931034482759</v>
      </c>
      <c r="Q371" s="75">
        <v>10.863226148384401</v>
      </c>
      <c r="R371" s="75">
        <v>25.5913043478261</v>
      </c>
      <c r="S371" s="75">
        <v>4.4752057962416201</v>
      </c>
      <c r="T371" s="75"/>
      <c r="U371" s="75"/>
    </row>
    <row r="372" spans="1:21" x14ac:dyDescent="0.2">
      <c r="A372" s="71" t="s">
        <v>282</v>
      </c>
      <c r="B372" s="72" t="s">
        <v>73</v>
      </c>
      <c r="C372" s="73" t="s">
        <v>161</v>
      </c>
      <c r="D372" s="74">
        <v>42970</v>
      </c>
      <c r="E372" s="75"/>
      <c r="F372" s="71">
        <v>112</v>
      </c>
      <c r="G372" s="76">
        <v>4109.2321428571404</v>
      </c>
      <c r="H372" s="70">
        <v>-157.22767857142901</v>
      </c>
      <c r="I372" s="75">
        <v>24.1481816828353</v>
      </c>
      <c r="J372" s="71"/>
      <c r="K372" s="75"/>
      <c r="L372" s="75"/>
      <c r="M372" s="75"/>
      <c r="N372" s="75"/>
      <c r="O372" s="75"/>
      <c r="P372" s="76">
        <v>81.839285714285694</v>
      </c>
      <c r="Q372" s="75">
        <v>4.6803134068283496</v>
      </c>
      <c r="R372" s="75">
        <v>32.613725490196103</v>
      </c>
      <c r="S372" s="75">
        <v>3.0912935771033099</v>
      </c>
      <c r="T372" s="75"/>
      <c r="U372" s="75"/>
    </row>
    <row r="373" spans="1:21" x14ac:dyDescent="0.2">
      <c r="A373" s="71" t="s">
        <v>282</v>
      </c>
      <c r="B373" s="77" t="s">
        <v>73</v>
      </c>
      <c r="C373" s="73" t="s">
        <v>363</v>
      </c>
      <c r="D373" s="74">
        <v>43000</v>
      </c>
      <c r="E373" s="75"/>
      <c r="F373" s="71">
        <v>128</v>
      </c>
      <c r="G373" s="76">
        <v>3474.4296875</v>
      </c>
      <c r="H373" s="70">
        <v>-157.81968503937</v>
      </c>
      <c r="I373" s="75">
        <v>19.708584589231702</v>
      </c>
      <c r="J373" s="71"/>
      <c r="K373" s="75"/>
      <c r="L373" s="75"/>
      <c r="M373" s="75"/>
      <c r="N373" s="75"/>
      <c r="O373" s="75"/>
      <c r="P373" s="76">
        <v>164.96875</v>
      </c>
      <c r="Q373" s="75">
        <v>7.1892730396118996</v>
      </c>
      <c r="R373" s="75">
        <v>29.0161290322581</v>
      </c>
      <c r="S373" s="75">
        <v>2.6291284239208701</v>
      </c>
      <c r="T373" s="75"/>
      <c r="U373" s="75"/>
    </row>
    <row r="374" spans="1:21" x14ac:dyDescent="0.2">
      <c r="A374" s="71" t="s">
        <v>282</v>
      </c>
      <c r="B374" s="77" t="s">
        <v>69</v>
      </c>
      <c r="C374" s="73" t="s">
        <v>364</v>
      </c>
      <c r="D374" s="74">
        <v>42744</v>
      </c>
      <c r="E374" s="75"/>
      <c r="F374" s="71">
        <v>34</v>
      </c>
      <c r="G374" s="76">
        <v>4331.6470588235297</v>
      </c>
      <c r="H374" s="70">
        <v>-158.111764705882</v>
      </c>
      <c r="I374" s="75">
        <v>36.403795458599497</v>
      </c>
      <c r="J374" s="71"/>
      <c r="K374" s="75"/>
      <c r="L374" s="75"/>
      <c r="M374" s="75"/>
      <c r="N374" s="75"/>
      <c r="O374" s="75"/>
      <c r="P374" s="76">
        <v>174.17647058823499</v>
      </c>
      <c r="Q374" s="75">
        <v>11.5426412875679</v>
      </c>
      <c r="R374" s="75">
        <v>31.523529411764699</v>
      </c>
      <c r="S374" s="75">
        <v>4.6518661251214199</v>
      </c>
      <c r="T374" s="75"/>
      <c r="U374" s="75"/>
    </row>
    <row r="375" spans="1:21" x14ac:dyDescent="0.2">
      <c r="A375" s="71" t="s">
        <v>282</v>
      </c>
      <c r="B375" s="77" t="s">
        <v>71</v>
      </c>
      <c r="C375" s="73" t="s">
        <v>221</v>
      </c>
      <c r="D375" s="74">
        <v>43105</v>
      </c>
      <c r="E375" s="75"/>
      <c r="F375" s="71">
        <v>51</v>
      </c>
      <c r="G375" s="76">
        <v>4663.1764705882397</v>
      </c>
      <c r="H375" s="70">
        <v>-159.29019607843099</v>
      </c>
      <c r="I375" s="75">
        <v>38.7155452646154</v>
      </c>
      <c r="J375" s="71"/>
      <c r="K375" s="75"/>
      <c r="L375" s="75"/>
      <c r="M375" s="75"/>
      <c r="N375" s="75"/>
      <c r="O375" s="75"/>
      <c r="P375" s="76">
        <v>134.76470588235301</v>
      </c>
      <c r="Q375" s="75">
        <v>8.6508115106264807</v>
      </c>
      <c r="R375" s="75">
        <v>29.628571428571401</v>
      </c>
      <c r="S375" s="75">
        <v>3.16705779897381</v>
      </c>
      <c r="T375" s="75"/>
      <c r="U375" s="75"/>
    </row>
    <row r="376" spans="1:21" x14ac:dyDescent="0.2">
      <c r="A376" s="71" t="s">
        <v>282</v>
      </c>
      <c r="B376" s="77" t="s">
        <v>69</v>
      </c>
      <c r="C376" s="73" t="s">
        <v>189</v>
      </c>
      <c r="D376" s="74">
        <v>42983</v>
      </c>
      <c r="E376" s="75"/>
      <c r="F376" s="71">
        <v>30</v>
      </c>
      <c r="G376" s="76">
        <v>3713.9333333333302</v>
      </c>
      <c r="H376" s="70">
        <v>-159.63999999999999</v>
      </c>
      <c r="I376" s="75">
        <v>38.727864749376202</v>
      </c>
      <c r="J376" s="71"/>
      <c r="K376" s="75"/>
      <c r="L376" s="75"/>
      <c r="M376" s="75"/>
      <c r="N376" s="75"/>
      <c r="O376" s="75"/>
      <c r="P376" s="76">
        <v>160.76666666666699</v>
      </c>
      <c r="Q376" s="75">
        <v>12.219889885439301</v>
      </c>
      <c r="R376" s="75">
        <v>21.1428571428571</v>
      </c>
      <c r="S376" s="75">
        <v>2.4249825645553802</v>
      </c>
      <c r="T376" s="75"/>
      <c r="U376" s="75"/>
    </row>
    <row r="377" spans="1:21" x14ac:dyDescent="0.2">
      <c r="A377" s="71" t="s">
        <v>282</v>
      </c>
      <c r="B377" s="77" t="s">
        <v>67</v>
      </c>
      <c r="C377" s="73" t="s">
        <v>173</v>
      </c>
      <c r="D377" s="74">
        <v>42749</v>
      </c>
      <c r="E377" s="75"/>
      <c r="F377" s="71">
        <v>43</v>
      </c>
      <c r="G377" s="76">
        <v>3617.3488372093002</v>
      </c>
      <c r="H377" s="70">
        <v>-159.66976744185999</v>
      </c>
      <c r="I377" s="75">
        <v>38.813956334885198</v>
      </c>
      <c r="J377" s="71"/>
      <c r="K377" s="75"/>
      <c r="L377" s="75"/>
      <c r="M377" s="75"/>
      <c r="N377" s="75"/>
      <c r="O377" s="75"/>
      <c r="P377" s="76">
        <v>132.67441860465101</v>
      </c>
      <c r="Q377" s="75">
        <v>11.6989612003578</v>
      </c>
      <c r="R377" s="75">
        <v>38.344186046511602</v>
      </c>
      <c r="S377" s="75">
        <v>4.2181400465264902</v>
      </c>
      <c r="T377" s="75"/>
      <c r="U377" s="75"/>
    </row>
    <row r="378" spans="1:21" x14ac:dyDescent="0.2">
      <c r="A378" s="71" t="s">
        <v>282</v>
      </c>
      <c r="B378" s="77" t="s">
        <v>67</v>
      </c>
      <c r="C378" s="73" t="s">
        <v>214</v>
      </c>
      <c r="D378" s="74">
        <v>43106</v>
      </c>
      <c r="E378" s="75"/>
      <c r="F378" s="71">
        <v>35</v>
      </c>
      <c r="G378" s="76">
        <v>5579.6857142857098</v>
      </c>
      <c r="H378" s="70">
        <v>-159.75142857142899</v>
      </c>
      <c r="I378" s="75">
        <v>40.896979685778298</v>
      </c>
      <c r="J378" s="71"/>
      <c r="K378" s="75"/>
      <c r="L378" s="75"/>
      <c r="M378" s="75"/>
      <c r="N378" s="75"/>
      <c r="O378" s="78"/>
      <c r="P378" s="76">
        <v>104.857142857143</v>
      </c>
      <c r="Q378" s="75">
        <v>9.8854058338239099</v>
      </c>
      <c r="R378" s="75">
        <v>53.181818181818201</v>
      </c>
      <c r="S378" s="75">
        <v>4.8111011436963196</v>
      </c>
      <c r="T378" s="75"/>
      <c r="U378" s="75"/>
    </row>
    <row r="379" spans="1:21" x14ac:dyDescent="0.2">
      <c r="A379" s="71" t="s">
        <v>282</v>
      </c>
      <c r="B379" s="72" t="s">
        <v>89</v>
      </c>
      <c r="C379" s="73" t="s">
        <v>365</v>
      </c>
      <c r="D379" s="74">
        <v>42904</v>
      </c>
      <c r="E379" s="75">
        <v>4.5161290322580597E-3</v>
      </c>
      <c r="F379" s="71">
        <v>31</v>
      </c>
      <c r="G379" s="76">
        <v>5741.4193548387102</v>
      </c>
      <c r="H379" s="70">
        <v>-161.49354838709701</v>
      </c>
      <c r="I379" s="75">
        <v>41.968121269764097</v>
      </c>
      <c r="J379" s="71"/>
      <c r="K379" s="75"/>
      <c r="L379" s="75"/>
      <c r="M379" s="75">
        <v>732.142857142857</v>
      </c>
      <c r="N379" s="75"/>
      <c r="O379" s="78"/>
      <c r="P379" s="76">
        <v>91.064516129032299</v>
      </c>
      <c r="Q379" s="75">
        <v>7.1157761247657998</v>
      </c>
      <c r="R379" s="75">
        <v>49.4677419354839</v>
      </c>
      <c r="S379" s="75">
        <v>6.5912688861070503</v>
      </c>
      <c r="T379" s="75"/>
      <c r="U379" s="75"/>
    </row>
    <row r="380" spans="1:21" x14ac:dyDescent="0.2">
      <c r="A380" s="71" t="s">
        <v>282</v>
      </c>
      <c r="B380" s="77" t="s">
        <v>137</v>
      </c>
      <c r="C380" s="73" t="s">
        <v>366</v>
      </c>
      <c r="D380" s="74">
        <v>43039</v>
      </c>
      <c r="E380" s="75">
        <v>5.7194570135746602E-2</v>
      </c>
      <c r="F380" s="71">
        <v>221</v>
      </c>
      <c r="G380" s="76">
        <v>4912.5701357466096</v>
      </c>
      <c r="H380" s="70">
        <v>-161.70497737556599</v>
      </c>
      <c r="I380" s="75">
        <v>21.4370689226092</v>
      </c>
      <c r="J380" s="71"/>
      <c r="K380" s="75"/>
      <c r="L380" s="75"/>
      <c r="M380" s="75"/>
      <c r="N380" s="75"/>
      <c r="O380" s="75"/>
      <c r="P380" s="76">
        <v>138.47511312217199</v>
      </c>
      <c r="Q380" s="75">
        <v>3.7744162298050798</v>
      </c>
      <c r="R380" s="75">
        <v>30.558215962441299</v>
      </c>
      <c r="S380" s="75">
        <v>1.38627848978697</v>
      </c>
      <c r="T380" s="75"/>
      <c r="U380" s="75"/>
    </row>
    <row r="381" spans="1:21" x14ac:dyDescent="0.2">
      <c r="A381" s="71" t="s">
        <v>282</v>
      </c>
      <c r="B381" s="77" t="s">
        <v>73</v>
      </c>
      <c r="C381" s="73" t="s">
        <v>367</v>
      </c>
      <c r="D381" s="74">
        <v>42985</v>
      </c>
      <c r="E381" s="75"/>
      <c r="F381" s="71">
        <v>59</v>
      </c>
      <c r="G381" s="76">
        <v>4698.3898305084704</v>
      </c>
      <c r="H381" s="70">
        <v>-161.84137931034499</v>
      </c>
      <c r="I381" s="75">
        <v>23.916298643424501</v>
      </c>
      <c r="J381" s="71"/>
      <c r="K381" s="75"/>
      <c r="L381" s="75"/>
      <c r="M381" s="75"/>
      <c r="N381" s="75"/>
      <c r="O381" s="75"/>
      <c r="P381" s="76">
        <v>141.33898305084699</v>
      </c>
      <c r="Q381" s="75">
        <v>8.1574801781972202</v>
      </c>
      <c r="R381" s="75">
        <v>37.9</v>
      </c>
      <c r="S381" s="75">
        <v>4.0592593175229101</v>
      </c>
      <c r="T381" s="75"/>
      <c r="U381" s="75"/>
    </row>
    <row r="382" spans="1:21" x14ac:dyDescent="0.2">
      <c r="A382" s="71" t="s">
        <v>282</v>
      </c>
      <c r="B382" s="72" t="s">
        <v>69</v>
      </c>
      <c r="C382" s="73" t="s">
        <v>368</v>
      </c>
      <c r="D382" s="74">
        <v>43159</v>
      </c>
      <c r="E382" s="75"/>
      <c r="F382" s="71">
        <v>150</v>
      </c>
      <c r="G382" s="76">
        <v>4499.9666666666699</v>
      </c>
      <c r="H382" s="70">
        <v>-161.87266666666699</v>
      </c>
      <c r="I382" s="75">
        <v>22.698218221307101</v>
      </c>
      <c r="J382" s="71"/>
      <c r="K382" s="75"/>
      <c r="L382" s="75"/>
      <c r="M382" s="75"/>
      <c r="N382" s="75"/>
      <c r="O382" s="78"/>
      <c r="P382" s="76">
        <v>139.72</v>
      </c>
      <c r="Q382" s="75">
        <v>5.6090301115207302</v>
      </c>
      <c r="R382" s="75">
        <v>35.268000000000001</v>
      </c>
      <c r="S382" s="75">
        <v>2.4472550152404802</v>
      </c>
      <c r="T382" s="75"/>
      <c r="U382" s="75"/>
    </row>
    <row r="383" spans="1:21" x14ac:dyDescent="0.2">
      <c r="A383" s="71" t="s">
        <v>282</v>
      </c>
      <c r="B383" s="77" t="s">
        <v>73</v>
      </c>
      <c r="C383" s="73" t="s">
        <v>262</v>
      </c>
      <c r="D383" s="74">
        <v>43113</v>
      </c>
      <c r="E383" s="75"/>
      <c r="F383" s="71">
        <v>96</v>
      </c>
      <c r="G383" s="76">
        <v>4249.6979166666697</v>
      </c>
      <c r="H383" s="70">
        <v>-161.98124999999999</v>
      </c>
      <c r="I383" s="75">
        <v>34.158576191634403</v>
      </c>
      <c r="J383" s="71"/>
      <c r="K383" s="75"/>
      <c r="L383" s="75"/>
      <c r="M383" s="75"/>
      <c r="N383" s="75"/>
      <c r="O383" s="75"/>
      <c r="P383" s="76">
        <v>132.291666666667</v>
      </c>
      <c r="Q383" s="75">
        <v>4.3031739781874601</v>
      </c>
      <c r="R383" s="75">
        <v>40.591489361702102</v>
      </c>
      <c r="S383" s="75">
        <v>3.6781452346129102</v>
      </c>
      <c r="T383" s="75"/>
      <c r="U383" s="75"/>
    </row>
    <row r="384" spans="1:21" x14ac:dyDescent="0.2">
      <c r="A384" s="71" t="s">
        <v>282</v>
      </c>
      <c r="B384" s="77" t="s">
        <v>73</v>
      </c>
      <c r="C384" s="73" t="s">
        <v>369</v>
      </c>
      <c r="D384" s="74">
        <v>42902</v>
      </c>
      <c r="E384" s="75"/>
      <c r="F384" s="71">
        <v>44</v>
      </c>
      <c r="G384" s="76">
        <v>4537.9090909090901</v>
      </c>
      <c r="H384" s="70">
        <v>-162.50681818181801</v>
      </c>
      <c r="I384" s="75">
        <v>30.056814489023299</v>
      </c>
      <c r="J384" s="71"/>
      <c r="K384" s="75"/>
      <c r="L384" s="75"/>
      <c r="M384" s="75"/>
      <c r="N384" s="75"/>
      <c r="O384" s="75"/>
      <c r="P384" s="76">
        <v>127.931818181818</v>
      </c>
      <c r="Q384" s="75">
        <v>9.1937333726254398</v>
      </c>
      <c r="R384" s="75">
        <v>32.446341463414598</v>
      </c>
      <c r="S384" s="75">
        <v>3.5990023982957702</v>
      </c>
      <c r="T384" s="75"/>
      <c r="U384" s="75"/>
    </row>
    <row r="385" spans="1:21" x14ac:dyDescent="0.2">
      <c r="A385" s="71" t="s">
        <v>282</v>
      </c>
      <c r="B385" s="77" t="s">
        <v>67</v>
      </c>
      <c r="C385" s="73" t="s">
        <v>370</v>
      </c>
      <c r="D385" s="74">
        <v>43125</v>
      </c>
      <c r="E385" s="75"/>
      <c r="F385" s="71">
        <v>63</v>
      </c>
      <c r="G385" s="76">
        <v>6375.1428571428596</v>
      </c>
      <c r="H385" s="70">
        <v>-162.66190476190499</v>
      </c>
      <c r="I385" s="75">
        <v>28.924605140474601</v>
      </c>
      <c r="J385" s="71"/>
      <c r="K385" s="75"/>
      <c r="L385" s="75"/>
      <c r="M385" s="75"/>
      <c r="N385" s="75">
        <v>3.33002579365079</v>
      </c>
      <c r="O385" s="75">
        <v>0.24870550464582</v>
      </c>
      <c r="P385" s="76">
        <v>121.507936507937</v>
      </c>
      <c r="Q385" s="75">
        <v>8.1013445438560208</v>
      </c>
      <c r="R385" s="75">
        <v>45.576785714285698</v>
      </c>
      <c r="S385" s="75">
        <v>3.7696403347946199</v>
      </c>
      <c r="T385" s="75"/>
      <c r="U385" s="75"/>
    </row>
    <row r="386" spans="1:21" x14ac:dyDescent="0.2">
      <c r="A386" s="71" t="s">
        <v>282</v>
      </c>
      <c r="B386" s="77" t="s">
        <v>67</v>
      </c>
      <c r="C386" s="73" t="s">
        <v>243</v>
      </c>
      <c r="D386" s="74">
        <v>42720</v>
      </c>
      <c r="E386" s="75"/>
      <c r="F386" s="71">
        <v>61</v>
      </c>
      <c r="G386" s="76">
        <v>3802.3934426229498</v>
      </c>
      <c r="H386" s="70">
        <v>-162.996721311475</v>
      </c>
      <c r="I386" s="75">
        <v>31.214802251532198</v>
      </c>
      <c r="J386" s="71"/>
      <c r="K386" s="75"/>
      <c r="L386" s="75"/>
      <c r="M386" s="75"/>
      <c r="N386" s="75"/>
      <c r="O386" s="75"/>
      <c r="P386" s="76">
        <v>156.393442622951</v>
      </c>
      <c r="Q386" s="75">
        <v>9.9963457445756294</v>
      </c>
      <c r="R386" s="75">
        <v>31.7</v>
      </c>
      <c r="S386" s="75">
        <v>2.6609912282718802</v>
      </c>
      <c r="T386" s="75"/>
      <c r="U386" s="75"/>
    </row>
    <row r="387" spans="1:21" x14ac:dyDescent="0.2">
      <c r="A387" s="71" t="s">
        <v>282</v>
      </c>
      <c r="B387" s="77" t="s">
        <v>73</v>
      </c>
      <c r="C387" s="73" t="s">
        <v>202</v>
      </c>
      <c r="D387" s="74">
        <v>43136</v>
      </c>
      <c r="E387" s="75"/>
      <c r="F387" s="71">
        <v>75</v>
      </c>
      <c r="G387" s="76">
        <v>4100.0266666666703</v>
      </c>
      <c r="H387" s="70">
        <v>-163.00133333333301</v>
      </c>
      <c r="I387" s="75">
        <v>32.017250389414997</v>
      </c>
      <c r="J387" s="71"/>
      <c r="K387" s="75"/>
      <c r="L387" s="75"/>
      <c r="M387" s="75"/>
      <c r="N387" s="75"/>
      <c r="O387" s="75"/>
      <c r="P387" s="76">
        <v>101.973333333333</v>
      </c>
      <c r="Q387" s="75">
        <v>7.30457029175209</v>
      </c>
      <c r="R387" s="75">
        <v>26.175675675675699</v>
      </c>
      <c r="S387" s="75">
        <v>2.8670883354336301</v>
      </c>
      <c r="T387" s="75"/>
      <c r="U387" s="75"/>
    </row>
    <row r="388" spans="1:21" x14ac:dyDescent="0.2">
      <c r="A388" s="71" t="s">
        <v>282</v>
      </c>
      <c r="B388" s="77" t="s">
        <v>73</v>
      </c>
      <c r="C388" s="73" t="s">
        <v>371</v>
      </c>
      <c r="D388" s="74">
        <v>42981</v>
      </c>
      <c r="E388" s="75"/>
      <c r="F388" s="71">
        <v>44</v>
      </c>
      <c r="G388" s="76">
        <v>3053.9090909090901</v>
      </c>
      <c r="H388" s="70">
        <v>-163.011627906977</v>
      </c>
      <c r="I388" s="75">
        <v>20.828380950944702</v>
      </c>
      <c r="J388" s="71"/>
      <c r="K388" s="75"/>
      <c r="L388" s="75"/>
      <c r="M388" s="75"/>
      <c r="N388" s="75">
        <v>3.6620401041666701</v>
      </c>
      <c r="O388" s="75">
        <v>0.318961537370621</v>
      </c>
      <c r="P388" s="76">
        <v>135.886363636364</v>
      </c>
      <c r="Q388" s="75">
        <v>9.1110842461634594</v>
      </c>
      <c r="R388" s="75">
        <v>18.393023255814001</v>
      </c>
      <c r="S388" s="75">
        <v>1.8212246720788401</v>
      </c>
      <c r="T388" s="75"/>
      <c r="U388" s="75"/>
    </row>
    <row r="389" spans="1:21" x14ac:dyDescent="0.2">
      <c r="A389" s="71" t="s">
        <v>282</v>
      </c>
      <c r="B389" s="77" t="s">
        <v>69</v>
      </c>
      <c r="C389" s="73" t="s">
        <v>372</v>
      </c>
      <c r="D389" s="74">
        <v>43128</v>
      </c>
      <c r="E389" s="75"/>
      <c r="F389" s="71">
        <v>74</v>
      </c>
      <c r="G389" s="76">
        <v>5705.5135135135097</v>
      </c>
      <c r="H389" s="70">
        <v>-164.69054054054101</v>
      </c>
      <c r="I389" s="75">
        <v>28.649256675646701</v>
      </c>
      <c r="J389" s="71"/>
      <c r="K389" s="75"/>
      <c r="L389" s="75"/>
      <c r="M389" s="75"/>
      <c r="N389" s="75"/>
      <c r="O389" s="75"/>
      <c r="P389" s="76">
        <v>144.17567567567599</v>
      </c>
      <c r="Q389" s="75">
        <v>7.8770484746752496</v>
      </c>
      <c r="R389" s="75">
        <v>41.341095890410998</v>
      </c>
      <c r="S389" s="75">
        <v>4.4709598377402804</v>
      </c>
      <c r="T389" s="75"/>
      <c r="U389" s="75"/>
    </row>
    <row r="390" spans="1:21" x14ac:dyDescent="0.2">
      <c r="A390" s="71" t="s">
        <v>282</v>
      </c>
      <c r="B390" s="77" t="s">
        <v>69</v>
      </c>
      <c r="C390" s="73" t="s">
        <v>373</v>
      </c>
      <c r="D390" s="74">
        <v>42875</v>
      </c>
      <c r="E390" s="75"/>
      <c r="F390" s="71">
        <v>172</v>
      </c>
      <c r="G390" s="76">
        <v>4283.3779069767397</v>
      </c>
      <c r="H390" s="70">
        <v>-165.04941860465101</v>
      </c>
      <c r="I390" s="75">
        <v>21.326906010077099</v>
      </c>
      <c r="J390" s="71"/>
      <c r="K390" s="75"/>
      <c r="L390" s="75"/>
      <c r="M390" s="75"/>
      <c r="N390" s="75"/>
      <c r="O390" s="75"/>
      <c r="P390" s="76">
        <v>122.412790697674</v>
      </c>
      <c r="Q390" s="75">
        <v>4.5541519079691497</v>
      </c>
      <c r="R390" s="75">
        <v>25.893251533742301</v>
      </c>
      <c r="S390" s="75">
        <v>1.68202470136115</v>
      </c>
      <c r="T390" s="75"/>
      <c r="U390" s="75"/>
    </row>
    <row r="391" spans="1:21" x14ac:dyDescent="0.2">
      <c r="A391" s="71" t="s">
        <v>282</v>
      </c>
      <c r="B391" s="77" t="s">
        <v>67</v>
      </c>
      <c r="C391" s="73" t="s">
        <v>374</v>
      </c>
      <c r="D391" s="74">
        <v>43108</v>
      </c>
      <c r="E391" s="75"/>
      <c r="F391" s="71">
        <v>41</v>
      </c>
      <c r="G391" s="76">
        <v>5383.0975609756097</v>
      </c>
      <c r="H391" s="70">
        <v>-165.117073170732</v>
      </c>
      <c r="I391" s="75">
        <v>37.337027312928001</v>
      </c>
      <c r="J391" s="71"/>
      <c r="K391" s="75"/>
      <c r="L391" s="75"/>
      <c r="M391" s="75"/>
      <c r="N391" s="75"/>
      <c r="O391" s="78"/>
      <c r="P391" s="76">
        <v>117.63414634146299</v>
      </c>
      <c r="Q391" s="75">
        <v>8.7789073780922795</v>
      </c>
      <c r="R391" s="75">
        <v>34.342105263157897</v>
      </c>
      <c r="S391" s="75">
        <v>3.4167931684385402</v>
      </c>
      <c r="T391" s="75"/>
      <c r="U391" s="75"/>
    </row>
    <row r="392" spans="1:21" x14ac:dyDescent="0.2">
      <c r="A392" s="71" t="s">
        <v>282</v>
      </c>
      <c r="B392" s="77" t="s">
        <v>67</v>
      </c>
      <c r="C392" s="73" t="s">
        <v>375</v>
      </c>
      <c r="D392" s="74">
        <v>43162</v>
      </c>
      <c r="E392" s="75"/>
      <c r="F392" s="71">
        <v>35</v>
      </c>
      <c r="G392" s="76">
        <v>4333.1428571428596</v>
      </c>
      <c r="H392" s="70">
        <v>-165.27428571428601</v>
      </c>
      <c r="I392" s="75">
        <v>35.923981443279601</v>
      </c>
      <c r="J392" s="71"/>
      <c r="K392" s="75"/>
      <c r="L392" s="75"/>
      <c r="M392" s="75"/>
      <c r="N392" s="75">
        <v>2.8691704012282599</v>
      </c>
      <c r="O392" s="75">
        <v>0.16948610937762901</v>
      </c>
      <c r="P392" s="76">
        <v>105.8</v>
      </c>
      <c r="Q392" s="75">
        <v>8.8654555732352804</v>
      </c>
      <c r="R392" s="75">
        <v>31.6228571428571</v>
      </c>
      <c r="S392" s="75">
        <v>3.7641187117133201</v>
      </c>
      <c r="T392" s="75"/>
      <c r="U392" s="75"/>
    </row>
    <row r="393" spans="1:21" x14ac:dyDescent="0.2">
      <c r="A393" s="71" t="s">
        <v>282</v>
      </c>
      <c r="B393" s="77" t="s">
        <v>73</v>
      </c>
      <c r="C393" s="73" t="s">
        <v>376</v>
      </c>
      <c r="D393" s="74">
        <v>43045</v>
      </c>
      <c r="E393" s="75"/>
      <c r="F393" s="71">
        <v>26</v>
      </c>
      <c r="G393" s="76">
        <v>5639.5769230769201</v>
      </c>
      <c r="H393" s="70">
        <v>-165.492307692308</v>
      </c>
      <c r="I393" s="75">
        <v>39.224091467863097</v>
      </c>
      <c r="J393" s="71"/>
      <c r="K393" s="75"/>
      <c r="L393" s="75"/>
      <c r="M393" s="75">
        <v>686</v>
      </c>
      <c r="N393" s="75"/>
      <c r="O393" s="78"/>
      <c r="P393" s="76">
        <v>125.538461538462</v>
      </c>
      <c r="Q393" s="75">
        <v>16.857432122108001</v>
      </c>
      <c r="R393" s="75">
        <v>38.765384615384598</v>
      </c>
      <c r="S393" s="75">
        <v>4.6780566060563498</v>
      </c>
      <c r="T393" s="75"/>
      <c r="U393" s="75"/>
    </row>
    <row r="394" spans="1:21" x14ac:dyDescent="0.2">
      <c r="A394" s="71" t="s">
        <v>282</v>
      </c>
      <c r="B394" s="72" t="s">
        <v>69</v>
      </c>
      <c r="C394" s="73" t="s">
        <v>377</v>
      </c>
      <c r="D394" s="74">
        <v>42866</v>
      </c>
      <c r="E394" s="75"/>
      <c r="F394" s="71">
        <v>26</v>
      </c>
      <c r="G394" s="76">
        <v>5323</v>
      </c>
      <c r="H394" s="70">
        <v>-165.56923076923101</v>
      </c>
      <c r="I394" s="75">
        <v>52.9333775083158</v>
      </c>
      <c r="J394" s="71"/>
      <c r="K394" s="75"/>
      <c r="L394" s="75"/>
      <c r="M394" s="75"/>
      <c r="N394" s="75"/>
      <c r="O394" s="75"/>
      <c r="P394" s="76">
        <v>150.34615384615401</v>
      </c>
      <c r="Q394" s="75">
        <v>12.767861372354799</v>
      </c>
      <c r="R394" s="75">
        <v>46.131999999999998</v>
      </c>
      <c r="S394" s="75">
        <v>6.1205111986935599</v>
      </c>
      <c r="T394" s="75"/>
      <c r="U394" s="75"/>
    </row>
    <row r="395" spans="1:21" x14ac:dyDescent="0.2">
      <c r="A395" s="71" t="s">
        <v>282</v>
      </c>
      <c r="B395" s="77" t="s">
        <v>69</v>
      </c>
      <c r="C395" s="73" t="s">
        <v>378</v>
      </c>
      <c r="D395" s="74">
        <v>43151</v>
      </c>
      <c r="E395" s="75">
        <v>7.5280898876404498E-3</v>
      </c>
      <c r="F395" s="71">
        <v>89</v>
      </c>
      <c r="G395" s="76">
        <v>3056.1797752808998</v>
      </c>
      <c r="H395" s="70">
        <v>-166.06363636363599</v>
      </c>
      <c r="I395" s="75">
        <v>24.0339193531108</v>
      </c>
      <c r="J395" s="71">
        <v>82</v>
      </c>
      <c r="K395" s="75">
        <v>129.57317073170699</v>
      </c>
      <c r="L395" s="75">
        <v>94.573170731707293</v>
      </c>
      <c r="M395" s="75">
        <v>380.84146341463401</v>
      </c>
      <c r="N395" s="75">
        <v>3.88939450663085</v>
      </c>
      <c r="O395" s="75">
        <v>0.110335898433706</v>
      </c>
      <c r="P395" s="76">
        <v>120.370786516854</v>
      </c>
      <c r="Q395" s="75">
        <v>5.6449553989556103</v>
      </c>
      <c r="R395" s="75">
        <v>16.2247191011236</v>
      </c>
      <c r="S395" s="75">
        <v>1.0904758556118099</v>
      </c>
      <c r="T395" s="75">
        <v>-43.2083333333333</v>
      </c>
      <c r="U395" s="75">
        <v>9.2163492523249104</v>
      </c>
    </row>
    <row r="396" spans="1:21" x14ac:dyDescent="0.2">
      <c r="A396" s="71" t="s">
        <v>282</v>
      </c>
      <c r="B396" s="77" t="s">
        <v>67</v>
      </c>
      <c r="C396" s="73" t="s">
        <v>379</v>
      </c>
      <c r="D396" s="74">
        <v>42958</v>
      </c>
      <c r="E396" s="75"/>
      <c r="F396" s="71">
        <v>149</v>
      </c>
      <c r="G396" s="76">
        <v>4366.0335570469797</v>
      </c>
      <c r="H396" s="70">
        <v>-166.09798657718099</v>
      </c>
      <c r="I396" s="75">
        <v>22.9276051215484</v>
      </c>
      <c r="J396" s="71"/>
      <c r="K396" s="75"/>
      <c r="L396" s="75"/>
      <c r="M396" s="75"/>
      <c r="N396" s="75"/>
      <c r="O396" s="75"/>
      <c r="P396" s="76">
        <v>140.651006711409</v>
      </c>
      <c r="Q396" s="75">
        <v>4.9852032659645404</v>
      </c>
      <c r="R396" s="75">
        <v>26.318750000000001</v>
      </c>
      <c r="S396" s="75">
        <v>1.74498392245239</v>
      </c>
      <c r="T396" s="75"/>
      <c r="U396" s="75"/>
    </row>
    <row r="397" spans="1:21" x14ac:dyDescent="0.2">
      <c r="A397" s="71" t="s">
        <v>282</v>
      </c>
      <c r="B397" s="72" t="s">
        <v>67</v>
      </c>
      <c r="C397" s="73" t="s">
        <v>380</v>
      </c>
      <c r="D397" s="74">
        <v>43088</v>
      </c>
      <c r="E397" s="75"/>
      <c r="F397" s="71">
        <v>368</v>
      </c>
      <c r="G397" s="76">
        <v>3941.6576086956502</v>
      </c>
      <c r="H397" s="70">
        <v>-166.726630434783</v>
      </c>
      <c r="I397" s="75">
        <v>14.3930611798814</v>
      </c>
      <c r="J397" s="71"/>
      <c r="K397" s="75"/>
      <c r="L397" s="75"/>
      <c r="M397" s="75"/>
      <c r="N397" s="75">
        <v>3.4304250000000001</v>
      </c>
      <c r="O397" s="75">
        <v>0.248805943039282</v>
      </c>
      <c r="P397" s="76">
        <v>156.04347826086999</v>
      </c>
      <c r="Q397" s="75">
        <v>3.8045476955976198</v>
      </c>
      <c r="R397" s="75">
        <v>19.996739130434801</v>
      </c>
      <c r="S397" s="75">
        <v>0.84671114747544596</v>
      </c>
      <c r="T397" s="75"/>
      <c r="U397" s="75"/>
    </row>
    <row r="398" spans="1:21" x14ac:dyDescent="0.2">
      <c r="A398" s="71" t="s">
        <v>282</v>
      </c>
      <c r="B398" s="72" t="s">
        <v>71</v>
      </c>
      <c r="C398" s="73" t="s">
        <v>381</v>
      </c>
      <c r="D398" s="74">
        <v>43151</v>
      </c>
      <c r="E398" s="75">
        <v>4.4444444444444401E-3</v>
      </c>
      <c r="F398" s="71">
        <v>45</v>
      </c>
      <c r="G398" s="76">
        <v>6131.0222222222201</v>
      </c>
      <c r="H398" s="70">
        <v>-167.051111111111</v>
      </c>
      <c r="I398" s="75">
        <v>30.865789571644399</v>
      </c>
      <c r="J398" s="71"/>
      <c r="K398" s="75"/>
      <c r="L398" s="75"/>
      <c r="M398" s="75"/>
      <c r="N398" s="75"/>
      <c r="O398" s="75"/>
      <c r="P398" s="76">
        <v>115.088888888889</v>
      </c>
      <c r="Q398" s="75">
        <v>7.8512575215000604</v>
      </c>
      <c r="R398" s="75">
        <v>48.4884615384615</v>
      </c>
      <c r="S398" s="75">
        <v>8.5287483560432307</v>
      </c>
      <c r="T398" s="75"/>
      <c r="U398" s="75"/>
    </row>
    <row r="399" spans="1:21" x14ac:dyDescent="0.2">
      <c r="A399" s="71" t="s">
        <v>282</v>
      </c>
      <c r="B399" s="72" t="s">
        <v>69</v>
      </c>
      <c r="C399" s="73" t="s">
        <v>382</v>
      </c>
      <c r="D399" s="74">
        <v>43160</v>
      </c>
      <c r="E399" s="75">
        <v>0.17482517482517501</v>
      </c>
      <c r="F399" s="71">
        <v>143</v>
      </c>
      <c r="G399" s="76">
        <v>4560.9650349650301</v>
      </c>
      <c r="H399" s="70">
        <v>-167.52867132867101</v>
      </c>
      <c r="I399" s="75">
        <v>23.822483923718998</v>
      </c>
      <c r="J399" s="71"/>
      <c r="K399" s="75"/>
      <c r="L399" s="75"/>
      <c r="M399" s="75"/>
      <c r="N399" s="75"/>
      <c r="O399" s="75"/>
      <c r="P399" s="76">
        <v>129.49650349650301</v>
      </c>
      <c r="Q399" s="75">
        <v>4.7600027036530204</v>
      </c>
      <c r="R399" s="75">
        <v>37.054929577464797</v>
      </c>
      <c r="S399" s="75">
        <v>2.6160513145839102</v>
      </c>
      <c r="T399" s="75"/>
      <c r="U399" s="75"/>
    </row>
    <row r="400" spans="1:21" x14ac:dyDescent="0.2">
      <c r="A400" s="71" t="s">
        <v>282</v>
      </c>
      <c r="B400" s="72" t="s">
        <v>69</v>
      </c>
      <c r="C400" s="73" t="s">
        <v>383</v>
      </c>
      <c r="D400" s="74">
        <v>43158</v>
      </c>
      <c r="E400" s="75"/>
      <c r="F400" s="71">
        <v>123</v>
      </c>
      <c r="G400" s="76">
        <v>4221.6097560975604</v>
      </c>
      <c r="H400" s="70">
        <v>-167.80243902439</v>
      </c>
      <c r="I400" s="75">
        <v>24.170517806730398</v>
      </c>
      <c r="J400" s="71"/>
      <c r="K400" s="75"/>
      <c r="L400" s="75"/>
      <c r="M400" s="75"/>
      <c r="N400" s="75"/>
      <c r="O400" s="78"/>
      <c r="P400" s="76">
        <v>156.837398373984</v>
      </c>
      <c r="Q400" s="75">
        <v>5.0364574358468897</v>
      </c>
      <c r="R400" s="75">
        <v>28.472357723577201</v>
      </c>
      <c r="S400" s="75">
        <v>2.19042580677776</v>
      </c>
      <c r="T400" s="75"/>
      <c r="U400" s="75"/>
    </row>
    <row r="401" spans="1:21" x14ac:dyDescent="0.2">
      <c r="A401" s="71" t="s">
        <v>282</v>
      </c>
      <c r="B401" s="72" t="s">
        <v>67</v>
      </c>
      <c r="C401" s="73" t="s">
        <v>232</v>
      </c>
      <c r="D401" s="74">
        <v>43113</v>
      </c>
      <c r="E401" s="75"/>
      <c r="F401" s="71">
        <v>42</v>
      </c>
      <c r="G401" s="76">
        <v>3266.8095238095202</v>
      </c>
      <c r="H401" s="70">
        <v>-167.959523809524</v>
      </c>
      <c r="I401" s="75">
        <v>27.8036760618023</v>
      </c>
      <c r="J401" s="71">
        <v>26</v>
      </c>
      <c r="K401" s="75">
        <v>104.92307692307701</v>
      </c>
      <c r="L401" s="75">
        <v>101.5</v>
      </c>
      <c r="M401" s="75">
        <v>376.34615384615398</v>
      </c>
      <c r="N401" s="75">
        <v>3.5720379688687398</v>
      </c>
      <c r="O401" s="78">
        <v>0.25458741481721697</v>
      </c>
      <c r="P401" s="76">
        <v>132.78571428571399</v>
      </c>
      <c r="Q401" s="75">
        <v>13.1358724433584</v>
      </c>
      <c r="R401" s="75">
        <v>29.5833333333333</v>
      </c>
      <c r="S401" s="75">
        <v>2.1383124150867499</v>
      </c>
      <c r="T401" s="75">
        <v>-35.371794871794897</v>
      </c>
      <c r="U401" s="75">
        <v>11.8323135114242</v>
      </c>
    </row>
    <row r="402" spans="1:21" x14ac:dyDescent="0.2">
      <c r="A402" s="71" t="s">
        <v>282</v>
      </c>
      <c r="B402" s="72" t="s">
        <v>69</v>
      </c>
      <c r="C402" s="73" t="s">
        <v>384</v>
      </c>
      <c r="D402" s="74">
        <v>42902</v>
      </c>
      <c r="E402" s="75"/>
      <c r="F402" s="71">
        <v>83</v>
      </c>
      <c r="G402" s="76">
        <v>4010.3253012048199</v>
      </c>
      <c r="H402" s="70">
        <v>-168.27831325301199</v>
      </c>
      <c r="I402" s="75">
        <v>25.669213391861099</v>
      </c>
      <c r="J402" s="71"/>
      <c r="K402" s="75"/>
      <c r="L402" s="75"/>
      <c r="M402" s="75"/>
      <c r="N402" s="75">
        <v>3.7204895833333298</v>
      </c>
      <c r="O402" s="78">
        <v>0.19966366994808901</v>
      </c>
      <c r="P402" s="76">
        <v>181.240963855422</v>
      </c>
      <c r="Q402" s="75">
        <v>7.9248525778884602</v>
      </c>
      <c r="R402" s="75">
        <v>24.929629629629598</v>
      </c>
      <c r="S402" s="75">
        <v>1.9971858630938899</v>
      </c>
      <c r="T402" s="75"/>
      <c r="U402" s="75"/>
    </row>
    <row r="403" spans="1:21" x14ac:dyDescent="0.2">
      <c r="A403" s="71" t="s">
        <v>282</v>
      </c>
      <c r="B403" s="72" t="s">
        <v>73</v>
      </c>
      <c r="C403" s="73" t="s">
        <v>257</v>
      </c>
      <c r="D403" s="74">
        <v>43126</v>
      </c>
      <c r="E403" s="75"/>
      <c r="F403" s="71">
        <v>34</v>
      </c>
      <c r="G403" s="76">
        <v>5636.1764705882397</v>
      </c>
      <c r="H403" s="70">
        <v>-169.541176470588</v>
      </c>
      <c r="I403" s="75">
        <v>40.577028949757199</v>
      </c>
      <c r="J403" s="71"/>
      <c r="K403" s="75"/>
      <c r="L403" s="75"/>
      <c r="M403" s="75"/>
      <c r="N403" s="75"/>
      <c r="O403" s="75"/>
      <c r="P403" s="76">
        <v>120.17647058823501</v>
      </c>
      <c r="Q403" s="75">
        <v>7.9018568395033499</v>
      </c>
      <c r="R403" s="75">
        <v>55.855882352941201</v>
      </c>
      <c r="S403" s="75">
        <v>6.1839784815718097</v>
      </c>
      <c r="T403" s="75"/>
      <c r="U403" s="75"/>
    </row>
    <row r="404" spans="1:21" x14ac:dyDescent="0.2">
      <c r="A404" s="71" t="s">
        <v>282</v>
      </c>
      <c r="B404" s="72" t="s">
        <v>69</v>
      </c>
      <c r="C404" s="73" t="s">
        <v>217</v>
      </c>
      <c r="D404" s="74">
        <v>43073</v>
      </c>
      <c r="E404" s="75"/>
      <c r="F404" s="71">
        <v>159</v>
      </c>
      <c r="G404" s="76">
        <v>3517.9245283018899</v>
      </c>
      <c r="H404" s="70">
        <v>-169.64339622641501</v>
      </c>
      <c r="I404" s="75">
        <v>24.635766591772398</v>
      </c>
      <c r="J404" s="71"/>
      <c r="K404" s="75"/>
      <c r="L404" s="75"/>
      <c r="M404" s="75"/>
      <c r="N404" s="75"/>
      <c r="O404" s="75"/>
      <c r="P404" s="76">
        <v>135.63522012578599</v>
      </c>
      <c r="Q404" s="75">
        <v>5.24788311209005</v>
      </c>
      <c r="R404" s="75">
        <v>30.823717948717999</v>
      </c>
      <c r="S404" s="75">
        <v>1.7425469584912601</v>
      </c>
      <c r="T404" s="75"/>
      <c r="U404" s="75"/>
    </row>
    <row r="405" spans="1:21" x14ac:dyDescent="0.2">
      <c r="A405" s="71" t="s">
        <v>282</v>
      </c>
      <c r="B405" s="72" t="s">
        <v>89</v>
      </c>
      <c r="C405" s="73" t="s">
        <v>224</v>
      </c>
      <c r="D405" s="74">
        <v>43098</v>
      </c>
      <c r="E405" s="75"/>
      <c r="F405" s="71">
        <v>59</v>
      </c>
      <c r="G405" s="76">
        <v>6357.1525423728799</v>
      </c>
      <c r="H405" s="70">
        <v>-170.05932203389801</v>
      </c>
      <c r="I405" s="75">
        <v>36.877079857432904</v>
      </c>
      <c r="J405" s="71"/>
      <c r="K405" s="75"/>
      <c r="L405" s="75"/>
      <c r="M405" s="75">
        <v>821</v>
      </c>
      <c r="N405" s="75"/>
      <c r="O405" s="75"/>
      <c r="P405" s="76">
        <v>84.152542372881399</v>
      </c>
      <c r="Q405" s="75">
        <v>5.4704889990345098</v>
      </c>
      <c r="R405" s="75">
        <v>52.507843137254902</v>
      </c>
      <c r="S405" s="75">
        <v>4.5683213059085199</v>
      </c>
      <c r="T405" s="75"/>
      <c r="U405" s="75"/>
    </row>
    <row r="406" spans="1:21" x14ac:dyDescent="0.2">
      <c r="A406" s="71" t="s">
        <v>282</v>
      </c>
      <c r="B406" s="72" t="s">
        <v>73</v>
      </c>
      <c r="C406" s="73" t="s">
        <v>162</v>
      </c>
      <c r="D406" s="74">
        <v>42806</v>
      </c>
      <c r="E406" s="75"/>
      <c r="F406" s="71">
        <v>107</v>
      </c>
      <c r="G406" s="76">
        <v>4240.1869158878499</v>
      </c>
      <c r="H406" s="70">
        <v>-170.13551401869199</v>
      </c>
      <c r="I406" s="75">
        <v>23.832246160745399</v>
      </c>
      <c r="J406" s="71"/>
      <c r="K406" s="75"/>
      <c r="L406" s="75"/>
      <c r="M406" s="75"/>
      <c r="N406" s="75"/>
      <c r="O406" s="75"/>
      <c r="P406" s="76">
        <v>133.028037383178</v>
      </c>
      <c r="Q406" s="75">
        <v>6.6142477509172597</v>
      </c>
      <c r="R406" s="75">
        <v>26.897169811320701</v>
      </c>
      <c r="S406" s="75">
        <v>2.5338897781851699</v>
      </c>
      <c r="T406" s="75"/>
      <c r="U406" s="75"/>
    </row>
    <row r="407" spans="1:21" x14ac:dyDescent="0.2">
      <c r="A407" s="71" t="s">
        <v>282</v>
      </c>
      <c r="B407" s="72" t="s">
        <v>73</v>
      </c>
      <c r="C407" s="73" t="s">
        <v>167</v>
      </c>
      <c r="D407" s="74">
        <v>43048</v>
      </c>
      <c r="E407" s="75"/>
      <c r="F407" s="71">
        <v>159</v>
      </c>
      <c r="G407" s="76">
        <v>3957.20125786164</v>
      </c>
      <c r="H407" s="70">
        <v>-171.895597484277</v>
      </c>
      <c r="I407" s="75">
        <v>22.4722700504682</v>
      </c>
      <c r="J407" s="71"/>
      <c r="K407" s="75"/>
      <c r="L407" s="75"/>
      <c r="M407" s="75"/>
      <c r="N407" s="75"/>
      <c r="O407" s="75"/>
      <c r="P407" s="76">
        <v>122.761006289308</v>
      </c>
      <c r="Q407" s="75">
        <v>4.9226600259122</v>
      </c>
      <c r="R407" s="75">
        <v>22.833962264150902</v>
      </c>
      <c r="S407" s="75">
        <v>1.82989983907759</v>
      </c>
      <c r="T407" s="75"/>
      <c r="U407" s="75"/>
    </row>
    <row r="408" spans="1:21" x14ac:dyDescent="0.2">
      <c r="A408" s="71" t="s">
        <v>282</v>
      </c>
      <c r="B408" s="72" t="s">
        <v>67</v>
      </c>
      <c r="C408" s="73" t="s">
        <v>230</v>
      </c>
      <c r="D408" s="74">
        <v>42652</v>
      </c>
      <c r="E408" s="75"/>
      <c r="F408" s="71">
        <v>34</v>
      </c>
      <c r="G408" s="76">
        <v>6076.6470588235297</v>
      </c>
      <c r="H408" s="70">
        <v>-172.12352941176499</v>
      </c>
      <c r="I408" s="75">
        <v>34.206936850261599</v>
      </c>
      <c r="J408" s="71"/>
      <c r="K408" s="75"/>
      <c r="L408" s="75"/>
      <c r="M408" s="75"/>
      <c r="N408" s="75"/>
      <c r="O408" s="78"/>
      <c r="P408" s="76">
        <v>94.264705882352899</v>
      </c>
      <c r="Q408" s="75">
        <v>10.725908528764901</v>
      </c>
      <c r="R408" s="75">
        <v>49.829032258064501</v>
      </c>
      <c r="S408" s="75">
        <v>6.8623692475130396</v>
      </c>
      <c r="T408" s="75"/>
      <c r="U408" s="75"/>
    </row>
    <row r="409" spans="1:21" x14ac:dyDescent="0.2">
      <c r="A409" s="71" t="s">
        <v>282</v>
      </c>
      <c r="B409" s="72" t="s">
        <v>67</v>
      </c>
      <c r="C409" s="73" t="s">
        <v>385</v>
      </c>
      <c r="D409" s="74">
        <v>42904</v>
      </c>
      <c r="E409" s="75"/>
      <c r="F409" s="71">
        <v>53</v>
      </c>
      <c r="G409" s="76">
        <v>4177.64150943396</v>
      </c>
      <c r="H409" s="70">
        <v>-172.53773584905699</v>
      </c>
      <c r="I409" s="75">
        <v>21.651236607543101</v>
      </c>
      <c r="J409" s="71"/>
      <c r="K409" s="75"/>
      <c r="L409" s="75"/>
      <c r="M409" s="75"/>
      <c r="N409" s="75"/>
      <c r="O409" s="75"/>
      <c r="P409" s="76">
        <v>112.92452830188699</v>
      </c>
      <c r="Q409" s="75">
        <v>9.7252103471605906</v>
      </c>
      <c r="R409" s="75">
        <v>26.8301886792453</v>
      </c>
      <c r="S409" s="75">
        <v>2.33882108559696</v>
      </c>
      <c r="T409" s="75"/>
      <c r="U409" s="75"/>
    </row>
    <row r="410" spans="1:21" x14ac:dyDescent="0.2">
      <c r="A410" s="71" t="s">
        <v>282</v>
      </c>
      <c r="B410" s="77" t="s">
        <v>67</v>
      </c>
      <c r="C410" s="73" t="s">
        <v>386</v>
      </c>
      <c r="D410" s="74">
        <v>43136</v>
      </c>
      <c r="E410" s="75"/>
      <c r="F410" s="71">
        <v>41</v>
      </c>
      <c r="G410" s="76">
        <v>3128.4878048780502</v>
      </c>
      <c r="H410" s="70">
        <v>-173.441463414634</v>
      </c>
      <c r="I410" s="75">
        <v>23.262143688208301</v>
      </c>
      <c r="J410" s="71"/>
      <c r="K410" s="75"/>
      <c r="L410" s="75"/>
      <c r="M410" s="75"/>
      <c r="N410" s="75"/>
      <c r="O410" s="75"/>
      <c r="P410" s="76">
        <v>126.829268292683</v>
      </c>
      <c r="Q410" s="75">
        <v>12.6012921539829</v>
      </c>
      <c r="R410" s="75">
        <v>24.247499999999999</v>
      </c>
      <c r="S410" s="75">
        <v>2.35021272223252</v>
      </c>
      <c r="T410" s="75"/>
      <c r="U410" s="75"/>
    </row>
    <row r="411" spans="1:21" x14ac:dyDescent="0.2">
      <c r="A411" s="71" t="s">
        <v>282</v>
      </c>
      <c r="B411" s="72" t="s">
        <v>199</v>
      </c>
      <c r="C411" s="73" t="s">
        <v>387</v>
      </c>
      <c r="D411" s="74">
        <v>42821</v>
      </c>
      <c r="E411" s="75"/>
      <c r="F411" s="71">
        <v>38</v>
      </c>
      <c r="G411" s="76">
        <v>5610.9473684210498</v>
      </c>
      <c r="H411" s="70">
        <v>-173.51578947368401</v>
      </c>
      <c r="I411" s="75">
        <v>25.422493016159901</v>
      </c>
      <c r="J411" s="71"/>
      <c r="K411" s="75"/>
      <c r="L411" s="75"/>
      <c r="M411" s="75"/>
      <c r="N411" s="75"/>
      <c r="O411" s="75"/>
      <c r="P411" s="76">
        <v>99.473684210526301</v>
      </c>
      <c r="Q411" s="75">
        <v>7.80439538065683</v>
      </c>
      <c r="R411" s="75">
        <v>46.489189189189197</v>
      </c>
      <c r="S411" s="75">
        <v>4.73372156729073</v>
      </c>
      <c r="T411" s="75"/>
      <c r="U411" s="75"/>
    </row>
    <row r="412" spans="1:21" x14ac:dyDescent="0.2">
      <c r="A412" s="71" t="s">
        <v>282</v>
      </c>
      <c r="B412" s="72" t="s">
        <v>69</v>
      </c>
      <c r="C412" s="73" t="s">
        <v>171</v>
      </c>
      <c r="D412" s="74">
        <v>42691</v>
      </c>
      <c r="E412" s="75"/>
      <c r="F412" s="71">
        <v>246</v>
      </c>
      <c r="G412" s="76">
        <v>2889.57317073171</v>
      </c>
      <c r="H412" s="70">
        <v>-173.53008130081301</v>
      </c>
      <c r="I412" s="75">
        <v>17.152338617510601</v>
      </c>
      <c r="J412" s="71"/>
      <c r="K412" s="75"/>
      <c r="L412" s="75"/>
      <c r="M412" s="75"/>
      <c r="N412" s="75"/>
      <c r="O412" s="75"/>
      <c r="P412" s="76">
        <v>104.337398373984</v>
      </c>
      <c r="Q412" s="75">
        <v>4.2160599740253604</v>
      </c>
      <c r="R412" s="75">
        <v>27.9118367346939</v>
      </c>
      <c r="S412" s="75">
        <v>1.34028951093634</v>
      </c>
      <c r="T412" s="75"/>
      <c r="U412" s="75"/>
    </row>
    <row r="413" spans="1:21" x14ac:dyDescent="0.2">
      <c r="A413" s="71" t="s">
        <v>282</v>
      </c>
      <c r="B413" s="77" t="s">
        <v>67</v>
      </c>
      <c r="C413" s="73" t="s">
        <v>193</v>
      </c>
      <c r="D413" s="74">
        <v>42994</v>
      </c>
      <c r="E413" s="75"/>
      <c r="F413" s="71">
        <v>43</v>
      </c>
      <c r="G413" s="76">
        <v>3698.7674418604702</v>
      </c>
      <c r="H413" s="70">
        <v>-173.70930232558101</v>
      </c>
      <c r="I413" s="75">
        <v>25.592834254143501</v>
      </c>
      <c r="J413" s="71"/>
      <c r="K413" s="75"/>
      <c r="L413" s="75"/>
      <c r="M413" s="75"/>
      <c r="N413" s="75"/>
      <c r="O413" s="75"/>
      <c r="P413" s="76">
        <v>122.20930232558101</v>
      </c>
      <c r="Q413" s="75">
        <v>9.4180946774149508</v>
      </c>
      <c r="R413" s="75">
        <v>28.7023255813953</v>
      </c>
      <c r="S413" s="75">
        <v>3.35740283590907</v>
      </c>
      <c r="T413" s="75"/>
      <c r="U413" s="75"/>
    </row>
    <row r="414" spans="1:21" x14ac:dyDescent="0.2">
      <c r="A414" s="71" t="s">
        <v>282</v>
      </c>
      <c r="B414" s="77" t="s">
        <v>67</v>
      </c>
      <c r="C414" s="73" t="s">
        <v>388</v>
      </c>
      <c r="D414" s="74">
        <v>43113</v>
      </c>
      <c r="E414" s="75"/>
      <c r="F414" s="71">
        <v>32</v>
      </c>
      <c r="G414" s="76">
        <v>4707.125</v>
      </c>
      <c r="H414" s="70">
        <v>-173.73124999999999</v>
      </c>
      <c r="I414" s="75">
        <v>38.787291223201798</v>
      </c>
      <c r="J414" s="71"/>
      <c r="K414" s="75"/>
      <c r="L414" s="75"/>
      <c r="M414" s="75"/>
      <c r="N414" s="75"/>
      <c r="O414" s="75"/>
      <c r="P414" s="76">
        <v>90.625</v>
      </c>
      <c r="Q414" s="75">
        <v>8.29955182427768</v>
      </c>
      <c r="R414" s="75">
        <v>37.412500000000001</v>
      </c>
      <c r="S414" s="75">
        <v>5.0114621642983099</v>
      </c>
      <c r="T414" s="75"/>
      <c r="U414" s="75"/>
    </row>
    <row r="415" spans="1:21" x14ac:dyDescent="0.2">
      <c r="A415" s="71" t="s">
        <v>282</v>
      </c>
      <c r="B415" s="77" t="s">
        <v>67</v>
      </c>
      <c r="C415" s="73" t="s">
        <v>389</v>
      </c>
      <c r="D415" s="74">
        <v>43140</v>
      </c>
      <c r="E415" s="75"/>
      <c r="F415" s="71">
        <v>35</v>
      </c>
      <c r="G415" s="76">
        <v>4806</v>
      </c>
      <c r="H415" s="70">
        <v>-175.05428571428601</v>
      </c>
      <c r="I415" s="75">
        <v>35.940897409533903</v>
      </c>
      <c r="J415" s="71"/>
      <c r="K415" s="75"/>
      <c r="L415" s="75"/>
      <c r="M415" s="75"/>
      <c r="N415" s="75"/>
      <c r="O415" s="75"/>
      <c r="P415" s="76">
        <v>112.771428571429</v>
      </c>
      <c r="Q415" s="75">
        <v>7.7500973931842596</v>
      </c>
      <c r="R415" s="75">
        <v>50.402857142857101</v>
      </c>
      <c r="S415" s="75">
        <v>7.1429409070718801</v>
      </c>
      <c r="T415" s="75"/>
      <c r="U415" s="75"/>
    </row>
    <row r="416" spans="1:21" x14ac:dyDescent="0.2">
      <c r="A416" s="71" t="s">
        <v>282</v>
      </c>
      <c r="B416" s="72" t="s">
        <v>67</v>
      </c>
      <c r="C416" s="73" t="s">
        <v>390</v>
      </c>
      <c r="D416" s="74">
        <v>42725</v>
      </c>
      <c r="E416" s="75"/>
      <c r="F416" s="71">
        <v>53</v>
      </c>
      <c r="G416" s="76">
        <v>4769.7735849056598</v>
      </c>
      <c r="H416" s="70">
        <v>-176.04528301886799</v>
      </c>
      <c r="I416" s="75">
        <v>31.531371316706601</v>
      </c>
      <c r="J416" s="71"/>
      <c r="K416" s="75"/>
      <c r="L416" s="75"/>
      <c r="M416" s="75"/>
      <c r="N416" s="75"/>
      <c r="O416" s="75"/>
      <c r="P416" s="76">
        <v>102.584905660377</v>
      </c>
      <c r="Q416" s="75">
        <v>6.3848761094815503</v>
      </c>
      <c r="R416" s="75">
        <v>41.202173913043502</v>
      </c>
      <c r="S416" s="75">
        <v>3.0486450449266602</v>
      </c>
      <c r="T416" s="75"/>
      <c r="U416" s="75"/>
    </row>
    <row r="417" spans="1:21" x14ac:dyDescent="0.2">
      <c r="A417" s="71" t="s">
        <v>282</v>
      </c>
      <c r="B417" s="77" t="s">
        <v>67</v>
      </c>
      <c r="C417" s="73" t="s">
        <v>391</v>
      </c>
      <c r="D417" s="74">
        <v>42744</v>
      </c>
      <c r="E417" s="75"/>
      <c r="F417" s="71">
        <v>41</v>
      </c>
      <c r="G417" s="76">
        <v>3146.3414634146302</v>
      </c>
      <c r="H417" s="70">
        <v>-176.27317073170701</v>
      </c>
      <c r="I417" s="75">
        <v>35.206581983083602</v>
      </c>
      <c r="J417" s="71"/>
      <c r="K417" s="75"/>
      <c r="L417" s="75"/>
      <c r="M417" s="75"/>
      <c r="N417" s="75"/>
      <c r="O417" s="75"/>
      <c r="P417" s="76">
        <v>91.487804878048806</v>
      </c>
      <c r="Q417" s="75">
        <v>10.5830698870032</v>
      </c>
      <c r="R417" s="75">
        <v>21.5365853658537</v>
      </c>
      <c r="S417" s="75">
        <v>3.1607265221039298</v>
      </c>
      <c r="T417" s="75"/>
      <c r="U417" s="75"/>
    </row>
    <row r="418" spans="1:21" x14ac:dyDescent="0.2">
      <c r="A418" s="71" t="s">
        <v>282</v>
      </c>
      <c r="B418" s="77" t="s">
        <v>69</v>
      </c>
      <c r="C418" s="73" t="s">
        <v>392</v>
      </c>
      <c r="D418" s="74">
        <v>42653</v>
      </c>
      <c r="E418" s="75"/>
      <c r="F418" s="71">
        <v>76</v>
      </c>
      <c r="G418" s="76">
        <v>5559.1315789473701</v>
      </c>
      <c r="H418" s="70">
        <v>-176.6</v>
      </c>
      <c r="I418" s="75">
        <v>22.792250760660799</v>
      </c>
      <c r="J418" s="71"/>
      <c r="K418" s="75"/>
      <c r="L418" s="75"/>
      <c r="M418" s="75"/>
      <c r="N418" s="75">
        <v>3.6268353174603201</v>
      </c>
      <c r="O418" s="75">
        <v>0.22248110575751601</v>
      </c>
      <c r="P418" s="76">
        <v>134.039473684211</v>
      </c>
      <c r="Q418" s="75">
        <v>6.5805519095971796</v>
      </c>
      <c r="R418" s="75">
        <v>35.671621621621597</v>
      </c>
      <c r="S418" s="75">
        <v>3.1145075733054899</v>
      </c>
      <c r="T418" s="75"/>
      <c r="U418" s="75"/>
    </row>
    <row r="419" spans="1:21" x14ac:dyDescent="0.2">
      <c r="A419" s="71" t="s">
        <v>282</v>
      </c>
      <c r="B419" s="77" t="s">
        <v>73</v>
      </c>
      <c r="C419" s="73" t="s">
        <v>203</v>
      </c>
      <c r="D419" s="74">
        <v>43074</v>
      </c>
      <c r="E419" s="75">
        <v>0.337837837837838</v>
      </c>
      <c r="F419" s="71">
        <v>74</v>
      </c>
      <c r="G419" s="76">
        <v>5004.0810810810799</v>
      </c>
      <c r="H419" s="70">
        <v>-177.07432432432401</v>
      </c>
      <c r="I419" s="75">
        <v>26.401396756382699</v>
      </c>
      <c r="J419" s="71"/>
      <c r="K419" s="75"/>
      <c r="L419" s="75"/>
      <c r="M419" s="75"/>
      <c r="N419" s="75"/>
      <c r="O419" s="75"/>
      <c r="P419" s="76">
        <v>104.891891891892</v>
      </c>
      <c r="Q419" s="75">
        <v>6.8681604615587704</v>
      </c>
      <c r="R419" s="75">
        <v>26.9575342465753</v>
      </c>
      <c r="S419" s="75">
        <v>2.0138579234772598</v>
      </c>
      <c r="T419" s="75"/>
      <c r="U419" s="75"/>
    </row>
    <row r="420" spans="1:21" x14ac:dyDescent="0.2">
      <c r="A420" s="71" t="s">
        <v>282</v>
      </c>
      <c r="B420" s="77" t="s">
        <v>67</v>
      </c>
      <c r="C420" s="73" t="s">
        <v>123</v>
      </c>
      <c r="D420" s="74">
        <v>43155</v>
      </c>
      <c r="E420" s="75"/>
      <c r="F420" s="71">
        <v>170</v>
      </c>
      <c r="G420" s="76">
        <v>5592.3470588235296</v>
      </c>
      <c r="H420" s="70">
        <v>-177.66411764705899</v>
      </c>
      <c r="I420" s="75">
        <v>19.747736974082699</v>
      </c>
      <c r="J420" s="71"/>
      <c r="K420" s="75"/>
      <c r="L420" s="75"/>
      <c r="M420" s="75"/>
      <c r="N420" s="75"/>
      <c r="O420" s="75"/>
      <c r="P420" s="76">
        <v>121.935294117647</v>
      </c>
      <c r="Q420" s="75">
        <v>4.3426678376687002</v>
      </c>
      <c r="R420" s="75">
        <v>37.621951219512198</v>
      </c>
      <c r="S420" s="75">
        <v>1.4027529656617399</v>
      </c>
      <c r="T420" s="75"/>
      <c r="U420" s="75"/>
    </row>
    <row r="421" spans="1:21" x14ac:dyDescent="0.2">
      <c r="A421" s="71" t="s">
        <v>282</v>
      </c>
      <c r="B421" s="77" t="s">
        <v>137</v>
      </c>
      <c r="C421" s="73" t="s">
        <v>393</v>
      </c>
      <c r="D421" s="74">
        <v>43156</v>
      </c>
      <c r="E421" s="75"/>
      <c r="F421" s="71">
        <v>90</v>
      </c>
      <c r="G421" s="76">
        <v>5522.7666666666701</v>
      </c>
      <c r="H421" s="70">
        <v>-178.16777777777801</v>
      </c>
      <c r="I421" s="75">
        <v>25.322520944521202</v>
      </c>
      <c r="J421" s="71"/>
      <c r="K421" s="75"/>
      <c r="L421" s="75"/>
      <c r="M421" s="75"/>
      <c r="N421" s="75"/>
      <c r="O421" s="75"/>
      <c r="P421" s="76">
        <v>94.8333333333333</v>
      </c>
      <c r="Q421" s="75">
        <v>4.7278823389268698</v>
      </c>
      <c r="R421" s="75">
        <v>37.732584269662901</v>
      </c>
      <c r="S421" s="75">
        <v>2.7546727759121601</v>
      </c>
      <c r="T421" s="75"/>
      <c r="U421" s="75"/>
    </row>
    <row r="422" spans="1:21" x14ac:dyDescent="0.2">
      <c r="A422" s="71" t="s">
        <v>282</v>
      </c>
      <c r="B422" s="77" t="s">
        <v>65</v>
      </c>
      <c r="C422" s="73" t="s">
        <v>394</v>
      </c>
      <c r="D422" s="74">
        <v>42822</v>
      </c>
      <c r="E422" s="75"/>
      <c r="F422" s="71">
        <v>50</v>
      </c>
      <c r="G422" s="76">
        <v>5694.22</v>
      </c>
      <c r="H422" s="70">
        <v>-179.10400000000001</v>
      </c>
      <c r="I422" s="75">
        <v>34.986582729698597</v>
      </c>
      <c r="J422" s="71"/>
      <c r="K422" s="75"/>
      <c r="L422" s="75"/>
      <c r="M422" s="75"/>
      <c r="N422" s="75"/>
      <c r="O422" s="75"/>
      <c r="P422" s="76">
        <v>89.74</v>
      </c>
      <c r="Q422" s="75">
        <v>6.45624582896916</v>
      </c>
      <c r="R422" s="75">
        <v>36.993333333333297</v>
      </c>
      <c r="S422" s="75">
        <v>3.6220737405274099</v>
      </c>
      <c r="T422" s="75"/>
      <c r="U422" s="75"/>
    </row>
    <row r="423" spans="1:21" x14ac:dyDescent="0.2">
      <c r="A423" s="71" t="s">
        <v>282</v>
      </c>
      <c r="B423" s="72" t="s">
        <v>69</v>
      </c>
      <c r="C423" s="73" t="s">
        <v>266</v>
      </c>
      <c r="D423" s="74">
        <v>42982</v>
      </c>
      <c r="E423" s="75"/>
      <c r="F423" s="71">
        <v>74</v>
      </c>
      <c r="G423" s="76">
        <v>4708.5540540540496</v>
      </c>
      <c r="H423" s="70">
        <v>-180.468918918919</v>
      </c>
      <c r="I423" s="75">
        <v>29.431339529237999</v>
      </c>
      <c r="J423" s="71"/>
      <c r="K423" s="75"/>
      <c r="L423" s="75"/>
      <c r="M423" s="75"/>
      <c r="N423" s="75"/>
      <c r="O423" s="75"/>
      <c r="P423" s="76">
        <v>166.94594594594599</v>
      </c>
      <c r="Q423" s="75">
        <v>8.7316930060288698</v>
      </c>
      <c r="R423" s="75">
        <v>33.423287671232899</v>
      </c>
      <c r="S423" s="75">
        <v>2.1983038990381698</v>
      </c>
      <c r="T423" s="75"/>
      <c r="U423" s="75"/>
    </row>
    <row r="424" spans="1:21" x14ac:dyDescent="0.2">
      <c r="A424" s="71" t="s">
        <v>282</v>
      </c>
      <c r="B424" s="77" t="s">
        <v>67</v>
      </c>
      <c r="C424" s="73" t="s">
        <v>395</v>
      </c>
      <c r="D424" s="74">
        <v>43133</v>
      </c>
      <c r="E424" s="75">
        <v>2.1000000000000001E-2</v>
      </c>
      <c r="F424" s="71">
        <v>100</v>
      </c>
      <c r="G424" s="76">
        <v>4926.4399999999996</v>
      </c>
      <c r="H424" s="70">
        <v>-180.572</v>
      </c>
      <c r="I424" s="75">
        <v>30.078878427134601</v>
      </c>
      <c r="J424" s="71"/>
      <c r="K424" s="75"/>
      <c r="L424" s="75"/>
      <c r="M424" s="75"/>
      <c r="N424" s="75">
        <v>3.9975891604010001</v>
      </c>
      <c r="O424" s="75">
        <v>0.282670995886391</v>
      </c>
      <c r="P424" s="76">
        <v>136.21</v>
      </c>
      <c r="Q424" s="75">
        <v>6.4515332920307999</v>
      </c>
      <c r="R424" s="75">
        <v>29.514583333333299</v>
      </c>
      <c r="S424" s="75">
        <v>2.26690964537138</v>
      </c>
      <c r="T424" s="75"/>
      <c r="U424" s="75"/>
    </row>
    <row r="425" spans="1:21" x14ac:dyDescent="0.2">
      <c r="A425" s="71" t="s">
        <v>282</v>
      </c>
      <c r="B425" s="77" t="s">
        <v>69</v>
      </c>
      <c r="C425" s="73" t="s">
        <v>148</v>
      </c>
      <c r="D425" s="74">
        <v>42738</v>
      </c>
      <c r="E425" s="75"/>
      <c r="F425" s="71">
        <v>50</v>
      </c>
      <c r="G425" s="76">
        <v>3013.8</v>
      </c>
      <c r="H425" s="70">
        <v>-180.654</v>
      </c>
      <c r="I425" s="75">
        <v>33.670179770769202</v>
      </c>
      <c r="J425" s="71"/>
      <c r="K425" s="75"/>
      <c r="L425" s="75"/>
      <c r="M425" s="75"/>
      <c r="N425" s="75"/>
      <c r="O425" s="78"/>
      <c r="P425" s="76">
        <v>151.84</v>
      </c>
      <c r="Q425" s="75">
        <v>11.418472681026399</v>
      </c>
      <c r="R425" s="75">
        <v>22.257999999999999</v>
      </c>
      <c r="S425" s="75">
        <v>2.0986469693687901</v>
      </c>
      <c r="T425" s="75"/>
      <c r="U425" s="75"/>
    </row>
    <row r="426" spans="1:21" x14ac:dyDescent="0.2">
      <c r="A426" s="71" t="s">
        <v>282</v>
      </c>
      <c r="B426" s="77" t="s">
        <v>67</v>
      </c>
      <c r="C426" s="73" t="s">
        <v>396</v>
      </c>
      <c r="D426" s="74">
        <v>43079</v>
      </c>
      <c r="E426" s="75"/>
      <c r="F426" s="71">
        <v>26</v>
      </c>
      <c r="G426" s="76">
        <v>4024.3076923076901</v>
      </c>
      <c r="H426" s="70">
        <v>-182.06923076923101</v>
      </c>
      <c r="I426" s="75">
        <v>35.337379977421001</v>
      </c>
      <c r="J426" s="71"/>
      <c r="K426" s="75"/>
      <c r="L426" s="75"/>
      <c r="M426" s="75"/>
      <c r="N426" s="75">
        <v>3.2420222388722402</v>
      </c>
      <c r="O426" s="75">
        <v>0.21680442496942401</v>
      </c>
      <c r="P426" s="76">
        <v>142.92307692307699</v>
      </c>
      <c r="Q426" s="75">
        <v>13.318803720469001</v>
      </c>
      <c r="R426" s="75">
        <v>37.2269230769231</v>
      </c>
      <c r="S426" s="75">
        <v>3.3425350015648898</v>
      </c>
      <c r="T426" s="75"/>
      <c r="U426" s="75"/>
    </row>
    <row r="427" spans="1:21" x14ac:dyDescent="0.2">
      <c r="A427" s="71" t="s">
        <v>282</v>
      </c>
      <c r="B427" s="72" t="s">
        <v>69</v>
      </c>
      <c r="C427" s="73" t="s">
        <v>397</v>
      </c>
      <c r="D427" s="74">
        <v>42979</v>
      </c>
      <c r="E427" s="75"/>
      <c r="F427" s="71">
        <v>40</v>
      </c>
      <c r="G427" s="76">
        <v>6864.5749999999998</v>
      </c>
      <c r="H427" s="70">
        <v>-183.24615384615399</v>
      </c>
      <c r="I427" s="75">
        <v>34.565228260080197</v>
      </c>
      <c r="J427" s="71"/>
      <c r="K427" s="75"/>
      <c r="L427" s="75"/>
      <c r="M427" s="75">
        <v>913.66666666666697</v>
      </c>
      <c r="N427" s="75">
        <v>2.9239633333333299</v>
      </c>
      <c r="O427" s="75">
        <v>0.33725700597153502</v>
      </c>
      <c r="P427" s="76">
        <v>174.375</v>
      </c>
      <c r="Q427" s="75">
        <v>12.275976513458099</v>
      </c>
      <c r="R427" s="75">
        <v>30.295000000000002</v>
      </c>
      <c r="S427" s="75">
        <v>3.6360780329275699</v>
      </c>
      <c r="T427" s="75"/>
      <c r="U427" s="75"/>
    </row>
    <row r="428" spans="1:21" x14ac:dyDescent="0.2">
      <c r="A428" s="71" t="s">
        <v>282</v>
      </c>
      <c r="B428" s="72" t="s">
        <v>69</v>
      </c>
      <c r="C428" s="73" t="s">
        <v>211</v>
      </c>
      <c r="D428" s="74">
        <v>42983</v>
      </c>
      <c r="E428" s="75"/>
      <c r="F428" s="71">
        <v>47</v>
      </c>
      <c r="G428" s="76">
        <v>3257.2553191489401</v>
      </c>
      <c r="H428" s="70">
        <v>-183.285106382979</v>
      </c>
      <c r="I428" s="75">
        <v>37.449130465287702</v>
      </c>
      <c r="J428" s="71"/>
      <c r="K428" s="75"/>
      <c r="L428" s="75"/>
      <c r="M428" s="75"/>
      <c r="N428" s="75"/>
      <c r="O428" s="75"/>
      <c r="P428" s="76">
        <v>175.212765957447</v>
      </c>
      <c r="Q428" s="75">
        <v>9.2270134003733109</v>
      </c>
      <c r="R428" s="75">
        <v>20.082978723404299</v>
      </c>
      <c r="S428" s="75">
        <v>1.93075627374659</v>
      </c>
      <c r="T428" s="75"/>
      <c r="U428" s="75"/>
    </row>
    <row r="429" spans="1:21" x14ac:dyDescent="0.2">
      <c r="A429" s="71" t="s">
        <v>282</v>
      </c>
      <c r="B429" s="77" t="s">
        <v>69</v>
      </c>
      <c r="C429" s="73" t="s">
        <v>222</v>
      </c>
      <c r="D429" s="74">
        <v>42996</v>
      </c>
      <c r="E429" s="75"/>
      <c r="F429" s="71">
        <v>27</v>
      </c>
      <c r="G429" s="76">
        <v>4988.74074074074</v>
      </c>
      <c r="H429" s="70">
        <v>-183.45</v>
      </c>
      <c r="I429" s="75">
        <v>50.267204249658803</v>
      </c>
      <c r="J429" s="71"/>
      <c r="K429" s="75"/>
      <c r="L429" s="75"/>
      <c r="M429" s="75"/>
      <c r="N429" s="75"/>
      <c r="O429" s="75"/>
      <c r="P429" s="76">
        <v>105.037037037037</v>
      </c>
      <c r="Q429" s="75">
        <v>6.0136315903541702</v>
      </c>
      <c r="R429" s="75">
        <v>56</v>
      </c>
      <c r="S429" s="75">
        <v>2.74457226596002</v>
      </c>
      <c r="T429" s="75"/>
      <c r="U429" s="75"/>
    </row>
    <row r="430" spans="1:21" x14ac:dyDescent="0.2">
      <c r="A430" s="71" t="s">
        <v>282</v>
      </c>
      <c r="B430" s="77" t="s">
        <v>67</v>
      </c>
      <c r="C430" s="73" t="s">
        <v>398</v>
      </c>
      <c r="D430" s="74">
        <v>42675</v>
      </c>
      <c r="E430" s="75"/>
      <c r="F430" s="71">
        <v>52</v>
      </c>
      <c r="G430" s="76">
        <v>5293.6538461538503</v>
      </c>
      <c r="H430" s="70">
        <v>-184.12692307692299</v>
      </c>
      <c r="I430" s="75">
        <v>36.975005939398997</v>
      </c>
      <c r="J430" s="71"/>
      <c r="K430" s="75"/>
      <c r="L430" s="75"/>
      <c r="M430" s="75">
        <v>661.538461538462</v>
      </c>
      <c r="N430" s="75">
        <v>3.7563262820512802</v>
      </c>
      <c r="O430" s="78">
        <v>0.46701900082428899</v>
      </c>
      <c r="P430" s="76">
        <v>152.86538461538501</v>
      </c>
      <c r="Q430" s="75">
        <v>8.8354331227268901</v>
      </c>
      <c r="R430" s="75">
        <v>47.663461538461497</v>
      </c>
      <c r="S430" s="75">
        <v>4.2848157216000002</v>
      </c>
      <c r="T430" s="75"/>
      <c r="U430" s="75"/>
    </row>
    <row r="431" spans="1:21" x14ac:dyDescent="0.2">
      <c r="A431" s="71" t="s">
        <v>282</v>
      </c>
      <c r="B431" s="72" t="s">
        <v>67</v>
      </c>
      <c r="C431" s="73" t="s">
        <v>399</v>
      </c>
      <c r="D431" s="74">
        <v>42749</v>
      </c>
      <c r="E431" s="75"/>
      <c r="F431" s="71">
        <v>37</v>
      </c>
      <c r="G431" s="76">
        <v>4736.4864864864903</v>
      </c>
      <c r="H431" s="70">
        <v>-185.116216216216</v>
      </c>
      <c r="I431" s="75">
        <v>37.2316874618108</v>
      </c>
      <c r="J431" s="71"/>
      <c r="K431" s="75"/>
      <c r="L431" s="75"/>
      <c r="M431" s="75"/>
      <c r="N431" s="75"/>
      <c r="O431" s="75"/>
      <c r="P431" s="76">
        <v>100.94594594594599</v>
      </c>
      <c r="Q431" s="75">
        <v>11.749892718566301</v>
      </c>
      <c r="R431" s="75">
        <v>29.167567567567598</v>
      </c>
      <c r="S431" s="75">
        <v>3.2252221425321399</v>
      </c>
      <c r="T431" s="75"/>
      <c r="U431" s="75"/>
    </row>
    <row r="432" spans="1:21" x14ac:dyDescent="0.2">
      <c r="A432" s="71" t="s">
        <v>282</v>
      </c>
      <c r="B432" s="77" t="s">
        <v>67</v>
      </c>
      <c r="C432" s="73" t="s">
        <v>400</v>
      </c>
      <c r="D432" s="74">
        <v>43048</v>
      </c>
      <c r="E432" s="75"/>
      <c r="F432" s="71">
        <v>99</v>
      </c>
      <c r="G432" s="76">
        <v>2607.0808080808101</v>
      </c>
      <c r="H432" s="70">
        <v>-185.141414141414</v>
      </c>
      <c r="I432" s="75">
        <v>21.5270136109826</v>
      </c>
      <c r="J432" s="71"/>
      <c r="K432" s="75"/>
      <c r="L432" s="75"/>
      <c r="M432" s="75"/>
      <c r="N432" s="75">
        <v>3.1949259259259302</v>
      </c>
      <c r="O432" s="75">
        <v>0.41845470002295199</v>
      </c>
      <c r="P432" s="76">
        <v>137.747474747475</v>
      </c>
      <c r="Q432" s="75">
        <v>6.5315362249245998</v>
      </c>
      <c r="R432" s="75">
        <v>18.2575757575758</v>
      </c>
      <c r="S432" s="75">
        <v>1.1302078578364501</v>
      </c>
      <c r="T432" s="75"/>
      <c r="U432" s="75"/>
    </row>
    <row r="433" spans="1:21" x14ac:dyDescent="0.2">
      <c r="A433" s="71" t="s">
        <v>282</v>
      </c>
      <c r="B433" s="77" t="s">
        <v>69</v>
      </c>
      <c r="C433" s="73" t="s">
        <v>220</v>
      </c>
      <c r="D433" s="74">
        <v>43156</v>
      </c>
      <c r="E433" s="75"/>
      <c r="F433" s="71">
        <v>41</v>
      </c>
      <c r="G433" s="76">
        <v>4029.4146341463402</v>
      </c>
      <c r="H433" s="70">
        <v>-185.765853658537</v>
      </c>
      <c r="I433" s="75">
        <v>47.325402683372602</v>
      </c>
      <c r="J433" s="71"/>
      <c r="K433" s="75"/>
      <c r="L433" s="75"/>
      <c r="M433" s="75"/>
      <c r="N433" s="75"/>
      <c r="O433" s="75"/>
      <c r="P433" s="76">
        <v>133.951219512195</v>
      </c>
      <c r="Q433" s="75">
        <v>10.421480585059401</v>
      </c>
      <c r="R433" s="75">
        <v>21.9926829268293</v>
      </c>
      <c r="S433" s="75">
        <v>3.1397653909633898</v>
      </c>
      <c r="T433" s="75"/>
      <c r="U433" s="75"/>
    </row>
    <row r="434" spans="1:21" x14ac:dyDescent="0.2">
      <c r="A434" s="71" t="s">
        <v>282</v>
      </c>
      <c r="B434" s="77" t="s">
        <v>69</v>
      </c>
      <c r="C434" s="73" t="s">
        <v>401</v>
      </c>
      <c r="D434" s="74">
        <v>43039</v>
      </c>
      <c r="E434" s="75"/>
      <c r="F434" s="71">
        <v>56</v>
      </c>
      <c r="G434" s="76">
        <v>4257.2857142857101</v>
      </c>
      <c r="H434" s="70">
        <v>-186.91071428571399</v>
      </c>
      <c r="I434" s="75">
        <v>24.7006813721902</v>
      </c>
      <c r="J434" s="71"/>
      <c r="K434" s="75"/>
      <c r="L434" s="75"/>
      <c r="M434" s="75"/>
      <c r="N434" s="75"/>
      <c r="O434" s="75"/>
      <c r="P434" s="76">
        <v>169.46428571428601</v>
      </c>
      <c r="Q434" s="75">
        <v>10.1484745282463</v>
      </c>
      <c r="R434" s="75">
        <v>33.098214285714299</v>
      </c>
      <c r="S434" s="75">
        <v>4.1026397038278697</v>
      </c>
      <c r="T434" s="75"/>
      <c r="U434" s="75"/>
    </row>
    <row r="435" spans="1:21" x14ac:dyDescent="0.2">
      <c r="A435" s="71" t="s">
        <v>282</v>
      </c>
      <c r="B435" s="72" t="s">
        <v>69</v>
      </c>
      <c r="C435" s="73" t="s">
        <v>402</v>
      </c>
      <c r="D435" s="74">
        <v>43028</v>
      </c>
      <c r="E435" s="75"/>
      <c r="F435" s="71">
        <v>30</v>
      </c>
      <c r="G435" s="76">
        <v>5653.0666666666702</v>
      </c>
      <c r="H435" s="70">
        <v>-186.98666666666699</v>
      </c>
      <c r="I435" s="75">
        <v>32.397041064452097</v>
      </c>
      <c r="J435" s="71"/>
      <c r="K435" s="75"/>
      <c r="L435" s="75"/>
      <c r="M435" s="75"/>
      <c r="N435" s="75"/>
      <c r="O435" s="75"/>
      <c r="P435" s="76">
        <v>163.80000000000001</v>
      </c>
      <c r="Q435" s="75">
        <v>14.5645925559845</v>
      </c>
      <c r="R435" s="75">
        <v>34.713333333333303</v>
      </c>
      <c r="S435" s="75">
        <v>5.23048476541382</v>
      </c>
      <c r="T435" s="75"/>
      <c r="U435" s="75"/>
    </row>
    <row r="436" spans="1:21" x14ac:dyDescent="0.2">
      <c r="A436" s="71" t="s">
        <v>282</v>
      </c>
      <c r="B436" s="72" t="s">
        <v>67</v>
      </c>
      <c r="C436" s="73" t="s">
        <v>403</v>
      </c>
      <c r="D436" s="74">
        <v>42990</v>
      </c>
      <c r="E436" s="75"/>
      <c r="F436" s="71">
        <v>41</v>
      </c>
      <c r="G436" s="75">
        <v>3232.2926829268299</v>
      </c>
      <c r="H436" s="70">
        <v>-188.24146341463401</v>
      </c>
      <c r="I436" s="75">
        <v>29.416147460363899</v>
      </c>
      <c r="J436" s="71"/>
      <c r="K436" s="75"/>
      <c r="L436" s="75"/>
      <c r="M436" s="75"/>
      <c r="N436" s="75"/>
      <c r="O436" s="75"/>
      <c r="P436" s="76">
        <v>120.121951219512</v>
      </c>
      <c r="Q436" s="75">
        <v>9.3131296724067205</v>
      </c>
      <c r="R436" s="75">
        <v>22.665853658536602</v>
      </c>
      <c r="S436" s="75">
        <v>3.3304903501789802</v>
      </c>
      <c r="T436" s="75"/>
      <c r="U436" s="75"/>
    </row>
    <row r="437" spans="1:21" x14ac:dyDescent="0.2">
      <c r="A437" s="71" t="s">
        <v>282</v>
      </c>
      <c r="B437" s="72" t="s">
        <v>137</v>
      </c>
      <c r="C437" s="73" t="s">
        <v>404</v>
      </c>
      <c r="D437" s="74">
        <v>43148</v>
      </c>
      <c r="E437" s="75"/>
      <c r="F437" s="71">
        <v>46</v>
      </c>
      <c r="G437" s="75">
        <v>2250.1956521739098</v>
      </c>
      <c r="H437" s="70">
        <v>-188.971739130435</v>
      </c>
      <c r="I437" s="75">
        <v>25.7225361562502</v>
      </c>
      <c r="J437" s="71"/>
      <c r="K437" s="75"/>
      <c r="L437" s="75"/>
      <c r="M437" s="75"/>
      <c r="N437" s="75"/>
      <c r="O437" s="75"/>
      <c r="P437" s="76">
        <v>177.23913043478299</v>
      </c>
      <c r="Q437" s="75">
        <v>10.9245627946261</v>
      </c>
      <c r="R437" s="75">
        <v>19.113043478260899</v>
      </c>
      <c r="S437" s="75">
        <v>1.3511155122691101</v>
      </c>
      <c r="T437" s="75"/>
      <c r="U437" s="75"/>
    </row>
    <row r="438" spans="1:21" x14ac:dyDescent="0.2">
      <c r="A438" s="71" t="s">
        <v>282</v>
      </c>
      <c r="B438" s="72" t="s">
        <v>67</v>
      </c>
      <c r="C438" s="73" t="s">
        <v>405</v>
      </c>
      <c r="D438" s="74">
        <v>42922</v>
      </c>
      <c r="E438" s="75"/>
      <c r="F438" s="71">
        <v>72</v>
      </c>
      <c r="G438" s="75">
        <v>3781.3194444444398</v>
      </c>
      <c r="H438" s="70">
        <v>-189.02222222222201</v>
      </c>
      <c r="I438" s="75">
        <v>28.359886288941301</v>
      </c>
      <c r="J438" s="71"/>
      <c r="K438" s="75"/>
      <c r="L438" s="75"/>
      <c r="M438" s="75"/>
      <c r="N438" s="75">
        <v>2.0675018826135099</v>
      </c>
      <c r="O438" s="75">
        <v>0.21096867171956199</v>
      </c>
      <c r="P438" s="76">
        <v>133.625</v>
      </c>
      <c r="Q438" s="75">
        <v>7.3929617350533103</v>
      </c>
      <c r="R438" s="75">
        <v>24.6805555555556</v>
      </c>
      <c r="S438" s="75">
        <v>2.3124989014833801</v>
      </c>
      <c r="T438" s="75"/>
      <c r="U438" s="75"/>
    </row>
    <row r="439" spans="1:21" x14ac:dyDescent="0.2">
      <c r="A439" s="71" t="s">
        <v>282</v>
      </c>
      <c r="B439" s="72" t="s">
        <v>199</v>
      </c>
      <c r="C439" s="73" t="s">
        <v>406</v>
      </c>
      <c r="D439" s="74">
        <v>42772</v>
      </c>
      <c r="E439" s="75"/>
      <c r="F439" s="71">
        <v>38</v>
      </c>
      <c r="G439" s="75">
        <v>3916.4473684210502</v>
      </c>
      <c r="H439" s="70">
        <v>-189.04473684210501</v>
      </c>
      <c r="I439" s="75">
        <v>35.154025181322503</v>
      </c>
      <c r="J439" s="71"/>
      <c r="K439" s="75"/>
      <c r="L439" s="75"/>
      <c r="M439" s="75"/>
      <c r="N439" s="75">
        <v>3.22922050660741</v>
      </c>
      <c r="O439" s="75">
        <v>0.21787763653911901</v>
      </c>
      <c r="P439" s="76">
        <v>153.86842105263199</v>
      </c>
      <c r="Q439" s="75">
        <v>8.5569110641426303</v>
      </c>
      <c r="R439" s="75">
        <v>34.3473684210526</v>
      </c>
      <c r="S439" s="75">
        <v>4.3403278400114198</v>
      </c>
      <c r="T439" s="75"/>
      <c r="U439" s="75"/>
    </row>
    <row r="440" spans="1:21" x14ac:dyDescent="0.2">
      <c r="A440" s="71" t="s">
        <v>282</v>
      </c>
      <c r="B440" s="72" t="s">
        <v>67</v>
      </c>
      <c r="C440" s="73" t="s">
        <v>407</v>
      </c>
      <c r="D440" s="74">
        <v>42685</v>
      </c>
      <c r="E440" s="75"/>
      <c r="F440" s="71">
        <v>42</v>
      </c>
      <c r="G440" s="75">
        <v>3241.38095238095</v>
      </c>
      <c r="H440" s="70">
        <v>-189.49047619047599</v>
      </c>
      <c r="I440" s="75">
        <v>31.814380675482401</v>
      </c>
      <c r="J440" s="71"/>
      <c r="K440" s="75"/>
      <c r="L440" s="75"/>
      <c r="M440" s="75"/>
      <c r="N440" s="75"/>
      <c r="O440" s="75"/>
      <c r="P440" s="76">
        <v>124.19047619047601</v>
      </c>
      <c r="Q440" s="75">
        <v>12.083730247567599</v>
      </c>
      <c r="R440" s="75">
        <v>19.7761904761905</v>
      </c>
      <c r="S440" s="75">
        <v>1.4024361147751701</v>
      </c>
      <c r="T440" s="75"/>
      <c r="U440" s="75"/>
    </row>
    <row r="441" spans="1:21" x14ac:dyDescent="0.2">
      <c r="A441" s="71" t="s">
        <v>282</v>
      </c>
      <c r="B441" s="72" t="s">
        <v>69</v>
      </c>
      <c r="C441" s="73" t="s">
        <v>408</v>
      </c>
      <c r="D441" s="74">
        <v>42710</v>
      </c>
      <c r="E441" s="75"/>
      <c r="F441" s="71">
        <v>40</v>
      </c>
      <c r="G441" s="75">
        <v>4499.55</v>
      </c>
      <c r="H441" s="70">
        <v>-190.17250000000001</v>
      </c>
      <c r="I441" s="75">
        <v>27.4162472855852</v>
      </c>
      <c r="J441" s="71"/>
      <c r="K441" s="75"/>
      <c r="L441" s="75"/>
      <c r="M441" s="75"/>
      <c r="N441" s="75"/>
      <c r="O441" s="75"/>
      <c r="P441" s="76">
        <v>132.52500000000001</v>
      </c>
      <c r="Q441" s="75">
        <v>13.3285402041769</v>
      </c>
      <c r="R441" s="75">
        <v>26.984615384615399</v>
      </c>
      <c r="S441" s="75">
        <v>1.6711513419938999</v>
      </c>
      <c r="T441" s="75"/>
      <c r="U441" s="75"/>
    </row>
    <row r="442" spans="1:21" x14ac:dyDescent="0.2">
      <c r="A442" s="71" t="s">
        <v>282</v>
      </c>
      <c r="B442" s="72" t="s">
        <v>67</v>
      </c>
      <c r="C442" s="73" t="s">
        <v>409</v>
      </c>
      <c r="D442" s="74">
        <v>42983</v>
      </c>
      <c r="E442" s="75"/>
      <c r="F442" s="71">
        <v>37</v>
      </c>
      <c r="G442" s="75">
        <v>4114.2162162162203</v>
      </c>
      <c r="H442" s="70">
        <v>-193.85405405405399</v>
      </c>
      <c r="I442" s="75">
        <v>38.666948700935201</v>
      </c>
      <c r="J442" s="71"/>
      <c r="K442" s="75"/>
      <c r="L442" s="75"/>
      <c r="M442" s="75"/>
      <c r="N442" s="75"/>
      <c r="O442" s="75"/>
      <c r="P442" s="76">
        <v>129.216216216216</v>
      </c>
      <c r="Q442" s="75">
        <v>12.3927310341663</v>
      </c>
      <c r="R442" s="75">
        <v>21.84</v>
      </c>
      <c r="S442" s="75">
        <v>2.52402980108825</v>
      </c>
      <c r="T442" s="75"/>
      <c r="U442" s="75"/>
    </row>
    <row r="443" spans="1:21" x14ac:dyDescent="0.2">
      <c r="A443" s="71" t="s">
        <v>282</v>
      </c>
      <c r="B443" s="72" t="s">
        <v>67</v>
      </c>
      <c r="C443" s="73" t="s">
        <v>196</v>
      </c>
      <c r="D443" s="74">
        <v>42896</v>
      </c>
      <c r="E443" s="75"/>
      <c r="F443" s="71">
        <v>28</v>
      </c>
      <c r="G443" s="75">
        <v>2374.0714285714298</v>
      </c>
      <c r="H443" s="70">
        <v>-193.94285714285701</v>
      </c>
      <c r="I443" s="75">
        <v>41.549727148955903</v>
      </c>
      <c r="J443" s="71"/>
      <c r="K443" s="75"/>
      <c r="L443" s="75"/>
      <c r="M443" s="75"/>
      <c r="N443" s="75"/>
      <c r="O443" s="75"/>
      <c r="P443" s="76">
        <v>104.107142857143</v>
      </c>
      <c r="Q443" s="75">
        <v>11.6205823700145</v>
      </c>
      <c r="R443" s="75">
        <v>19.725000000000001</v>
      </c>
      <c r="S443" s="75">
        <v>2.7818888229547198</v>
      </c>
      <c r="T443" s="75"/>
      <c r="U443" s="75"/>
    </row>
    <row r="444" spans="1:21" x14ac:dyDescent="0.2">
      <c r="A444" s="71" t="s">
        <v>282</v>
      </c>
      <c r="B444" s="72" t="s">
        <v>199</v>
      </c>
      <c r="C444" s="73" t="s">
        <v>200</v>
      </c>
      <c r="D444" s="74">
        <v>42799</v>
      </c>
      <c r="E444" s="75"/>
      <c r="F444" s="71">
        <v>30</v>
      </c>
      <c r="G444" s="75">
        <v>2941.0666666666698</v>
      </c>
      <c r="H444" s="70">
        <v>-194.92333333333301</v>
      </c>
      <c r="I444" s="75">
        <v>32.233376962729999</v>
      </c>
      <c r="J444" s="71"/>
      <c r="K444" s="75"/>
      <c r="L444" s="75"/>
      <c r="M444" s="75"/>
      <c r="N444" s="75"/>
      <c r="O444" s="75"/>
      <c r="P444" s="76">
        <v>126</v>
      </c>
      <c r="Q444" s="75">
        <v>12.7523718776448</v>
      </c>
      <c r="R444" s="75">
        <v>19.1033333333333</v>
      </c>
      <c r="S444" s="75">
        <v>1.6868966496242199</v>
      </c>
      <c r="T444" s="75"/>
      <c r="U444" s="75"/>
    </row>
    <row r="445" spans="1:21" x14ac:dyDescent="0.2">
      <c r="A445" s="71" t="s">
        <v>282</v>
      </c>
      <c r="B445" s="72" t="s">
        <v>73</v>
      </c>
      <c r="C445" s="73" t="s">
        <v>410</v>
      </c>
      <c r="D445" s="74">
        <v>42972</v>
      </c>
      <c r="E445" s="75"/>
      <c r="F445" s="71">
        <v>58</v>
      </c>
      <c r="G445" s="75">
        <v>4357.1896551724103</v>
      </c>
      <c r="H445" s="70">
        <v>-196.226785714286</v>
      </c>
      <c r="I445" s="75">
        <v>28.8337500084955</v>
      </c>
      <c r="J445" s="71"/>
      <c r="K445" s="75"/>
      <c r="L445" s="75"/>
      <c r="M445" s="75"/>
      <c r="N445" s="75"/>
      <c r="O445" s="75"/>
      <c r="P445" s="76">
        <v>153.13793103448299</v>
      </c>
      <c r="Q445" s="75">
        <v>7.8076330512643501</v>
      </c>
      <c r="R445" s="75">
        <v>38.6245614035088</v>
      </c>
      <c r="S445" s="75">
        <v>3.0648640235895801</v>
      </c>
      <c r="T445" s="75"/>
      <c r="U445" s="75"/>
    </row>
    <row r="446" spans="1:21" x14ac:dyDescent="0.2">
      <c r="A446" s="71" t="s">
        <v>282</v>
      </c>
      <c r="B446" s="72" t="s">
        <v>69</v>
      </c>
      <c r="C446" s="73" t="s">
        <v>206</v>
      </c>
      <c r="D446" s="74">
        <v>43071</v>
      </c>
      <c r="E446" s="75"/>
      <c r="F446" s="71">
        <v>52</v>
      </c>
      <c r="G446" s="75">
        <v>4579.0769230769201</v>
      </c>
      <c r="H446" s="70">
        <v>-197.71538461538501</v>
      </c>
      <c r="I446" s="75">
        <v>33.741420493179398</v>
      </c>
      <c r="J446" s="71"/>
      <c r="K446" s="75"/>
      <c r="L446" s="75"/>
      <c r="M446" s="75"/>
      <c r="N446" s="75"/>
      <c r="O446" s="75"/>
      <c r="P446" s="76">
        <v>107.096153846154</v>
      </c>
      <c r="Q446" s="75">
        <v>8.5543361154802504</v>
      </c>
      <c r="R446" s="75">
        <v>31.801923076923099</v>
      </c>
      <c r="S446" s="75">
        <v>3.2743535744022401</v>
      </c>
      <c r="T446" s="75"/>
      <c r="U446" s="75"/>
    </row>
    <row r="447" spans="1:21" x14ac:dyDescent="0.2">
      <c r="A447" s="71" t="s">
        <v>282</v>
      </c>
      <c r="B447" s="72" t="s">
        <v>69</v>
      </c>
      <c r="C447" s="73" t="s">
        <v>411</v>
      </c>
      <c r="D447" s="74">
        <v>42789</v>
      </c>
      <c r="E447" s="75"/>
      <c r="F447" s="71">
        <v>35</v>
      </c>
      <c r="G447" s="75">
        <v>3851</v>
      </c>
      <c r="H447" s="70">
        <v>-199.27714285714299</v>
      </c>
      <c r="I447" s="75">
        <v>44.740755974145699</v>
      </c>
      <c r="J447" s="71"/>
      <c r="K447" s="75"/>
      <c r="L447" s="75"/>
      <c r="M447" s="75"/>
      <c r="N447" s="75"/>
      <c r="O447" s="75"/>
      <c r="P447" s="76">
        <v>164.57142857142901</v>
      </c>
      <c r="Q447" s="75">
        <v>12.057097056745199</v>
      </c>
      <c r="R447" s="75">
        <v>30.214705882352899</v>
      </c>
      <c r="S447" s="75">
        <v>4.4937907891795703</v>
      </c>
      <c r="T447" s="75"/>
      <c r="U447" s="75"/>
    </row>
    <row r="448" spans="1:21" x14ac:dyDescent="0.2">
      <c r="A448" s="71" t="s">
        <v>282</v>
      </c>
      <c r="B448" s="72" t="s">
        <v>69</v>
      </c>
      <c r="C448" s="73" t="s">
        <v>412</v>
      </c>
      <c r="D448" s="74">
        <v>42940</v>
      </c>
      <c r="E448" s="75"/>
      <c r="F448" s="71">
        <v>29</v>
      </c>
      <c r="G448" s="75">
        <v>4831.4827586206902</v>
      </c>
      <c r="H448" s="70">
        <v>-199.61428571428601</v>
      </c>
      <c r="I448" s="75">
        <v>44.0628593540184</v>
      </c>
      <c r="J448" s="71"/>
      <c r="K448" s="75"/>
      <c r="L448" s="75"/>
      <c r="M448" s="75">
        <v>650.944444444444</v>
      </c>
      <c r="N448" s="75">
        <v>2.7942190478143498</v>
      </c>
      <c r="O448" s="75">
        <v>0.23758379010525901</v>
      </c>
      <c r="P448" s="76">
        <v>120.172413793103</v>
      </c>
      <c r="Q448" s="75">
        <v>10.5720689920285</v>
      </c>
      <c r="R448" s="75">
        <v>33.837037037037</v>
      </c>
      <c r="S448" s="75">
        <v>4.2013535607126</v>
      </c>
      <c r="T448" s="75"/>
      <c r="U448" s="75"/>
    </row>
    <row r="449" spans="1:21" x14ac:dyDescent="0.2">
      <c r="A449" s="71" t="s">
        <v>282</v>
      </c>
      <c r="B449" s="72" t="s">
        <v>69</v>
      </c>
      <c r="C449" s="73" t="s">
        <v>413</v>
      </c>
      <c r="D449" s="74">
        <v>42983</v>
      </c>
      <c r="E449" s="75"/>
      <c r="F449" s="71">
        <v>85</v>
      </c>
      <c r="G449" s="75">
        <v>6196.2705882352902</v>
      </c>
      <c r="H449" s="70">
        <v>-199.92588235294099</v>
      </c>
      <c r="I449" s="75">
        <v>32.506400109016298</v>
      </c>
      <c r="J449" s="71"/>
      <c r="K449" s="75"/>
      <c r="L449" s="75"/>
      <c r="M449" s="75"/>
      <c r="N449" s="75"/>
      <c r="O449" s="75"/>
      <c r="P449" s="76">
        <v>129.494117647059</v>
      </c>
      <c r="Q449" s="75">
        <v>6.4696798445635402</v>
      </c>
      <c r="R449" s="75">
        <v>33.623076923076901</v>
      </c>
      <c r="S449" s="75">
        <v>2.8888200236649002</v>
      </c>
      <c r="T449" s="75"/>
      <c r="U449" s="75"/>
    </row>
    <row r="450" spans="1:21" x14ac:dyDescent="0.2">
      <c r="A450" s="71" t="s">
        <v>282</v>
      </c>
      <c r="B450" s="72" t="s">
        <v>69</v>
      </c>
      <c r="C450" s="73" t="s">
        <v>226</v>
      </c>
      <c r="D450" s="74">
        <v>42996</v>
      </c>
      <c r="E450" s="75"/>
      <c r="F450" s="71">
        <v>180</v>
      </c>
      <c r="G450" s="75">
        <v>4067.1833333333302</v>
      </c>
      <c r="H450" s="70">
        <v>-201.014444444444</v>
      </c>
      <c r="I450" s="75">
        <v>20.1444740398031</v>
      </c>
      <c r="J450" s="71"/>
      <c r="K450" s="75"/>
      <c r="L450" s="75"/>
      <c r="M450" s="75"/>
      <c r="N450" s="75"/>
      <c r="O450" s="75"/>
      <c r="P450" s="76">
        <v>158.07777777777801</v>
      </c>
      <c r="Q450" s="75">
        <v>5.7824702212323196</v>
      </c>
      <c r="R450" s="75">
        <v>26.264606741573001</v>
      </c>
      <c r="S450" s="75">
        <v>1.4178721465401001</v>
      </c>
      <c r="T450" s="75"/>
      <c r="U450" s="75"/>
    </row>
    <row r="451" spans="1:21" x14ac:dyDescent="0.2">
      <c r="A451" s="71" t="s">
        <v>282</v>
      </c>
      <c r="B451" s="72" t="s">
        <v>69</v>
      </c>
      <c r="C451" s="73" t="s">
        <v>414</v>
      </c>
      <c r="D451" s="74">
        <v>42973</v>
      </c>
      <c r="E451" s="75"/>
      <c r="F451" s="71">
        <v>74</v>
      </c>
      <c r="G451" s="75">
        <v>3383.6216216216199</v>
      </c>
      <c r="H451" s="70">
        <v>-201.15</v>
      </c>
      <c r="I451" s="75">
        <v>22.163327563136001</v>
      </c>
      <c r="J451" s="71"/>
      <c r="K451" s="75"/>
      <c r="L451" s="75"/>
      <c r="M451" s="75"/>
      <c r="N451" s="75"/>
      <c r="O451" s="75"/>
      <c r="P451" s="76">
        <v>103.256756756757</v>
      </c>
      <c r="Q451" s="75">
        <v>8.3025236884182405</v>
      </c>
      <c r="R451" s="75">
        <v>25.8</v>
      </c>
      <c r="S451" s="75">
        <v>3.47227182504251</v>
      </c>
      <c r="T451" s="75"/>
      <c r="U451" s="75"/>
    </row>
    <row r="452" spans="1:21" x14ac:dyDescent="0.2">
      <c r="A452" s="71" t="s">
        <v>282</v>
      </c>
      <c r="B452" s="72" t="s">
        <v>67</v>
      </c>
      <c r="C452" s="73" t="s">
        <v>415</v>
      </c>
      <c r="D452" s="74">
        <v>42996</v>
      </c>
      <c r="E452" s="75"/>
      <c r="F452" s="71">
        <v>47</v>
      </c>
      <c r="G452" s="76">
        <v>4597.2127659574498</v>
      </c>
      <c r="H452" s="70">
        <v>-202.285106382979</v>
      </c>
      <c r="I452" s="75">
        <v>26.929275236126301</v>
      </c>
      <c r="J452" s="71"/>
      <c r="K452" s="75"/>
      <c r="L452" s="75"/>
      <c r="M452" s="75"/>
      <c r="N452" s="75"/>
      <c r="O452" s="75"/>
      <c r="P452" s="76">
        <v>167.91489361702099</v>
      </c>
      <c r="Q452" s="75">
        <v>9.1366858586868105</v>
      </c>
      <c r="R452" s="75">
        <v>20.458695652173901</v>
      </c>
      <c r="S452" s="75">
        <v>3.53306476431715</v>
      </c>
      <c r="T452" s="75"/>
      <c r="U452" s="75"/>
    </row>
    <row r="453" spans="1:21" x14ac:dyDescent="0.2">
      <c r="A453" s="71" t="s">
        <v>282</v>
      </c>
      <c r="B453" s="72" t="s">
        <v>69</v>
      </c>
      <c r="C453" s="73" t="s">
        <v>416</v>
      </c>
      <c r="D453" s="74">
        <v>42725</v>
      </c>
      <c r="E453" s="75"/>
      <c r="F453" s="71">
        <v>36</v>
      </c>
      <c r="G453" s="76">
        <v>6112.3611111111104</v>
      </c>
      <c r="H453" s="70">
        <v>-203.61944444444401</v>
      </c>
      <c r="I453" s="75">
        <v>51.439235043845102</v>
      </c>
      <c r="J453" s="71"/>
      <c r="K453" s="75"/>
      <c r="L453" s="75"/>
      <c r="M453" s="75"/>
      <c r="N453" s="75"/>
      <c r="O453" s="75"/>
      <c r="P453" s="76">
        <v>147.583333333333</v>
      </c>
      <c r="Q453" s="75">
        <v>10.2575852692315</v>
      </c>
      <c r="R453" s="75">
        <v>62.144117647058799</v>
      </c>
      <c r="S453" s="75">
        <v>5.6626228485947498</v>
      </c>
      <c r="T453" s="75"/>
      <c r="U453" s="75"/>
    </row>
    <row r="454" spans="1:21" x14ac:dyDescent="0.2">
      <c r="A454" s="71" t="s">
        <v>282</v>
      </c>
      <c r="B454" s="72" t="s">
        <v>89</v>
      </c>
      <c r="C454" s="73" t="s">
        <v>417</v>
      </c>
      <c r="D454" s="74">
        <v>43025</v>
      </c>
      <c r="E454" s="75"/>
      <c r="F454" s="71">
        <v>29</v>
      </c>
      <c r="G454" s="76">
        <v>6991.7586206896503</v>
      </c>
      <c r="H454" s="70">
        <v>-203.8</v>
      </c>
      <c r="I454" s="75">
        <v>38.571637018228898</v>
      </c>
      <c r="J454" s="71"/>
      <c r="K454" s="75"/>
      <c r="L454" s="75"/>
      <c r="M454" s="75"/>
      <c r="N454" s="75"/>
      <c r="O454" s="75"/>
      <c r="P454" s="76">
        <v>108.379310344828</v>
      </c>
      <c r="Q454" s="75">
        <v>11.0278882696302</v>
      </c>
      <c r="R454" s="75">
        <v>55.862068965517203</v>
      </c>
      <c r="S454" s="75">
        <v>6.3213404565264302</v>
      </c>
      <c r="T454" s="75"/>
      <c r="U454" s="75"/>
    </row>
    <row r="455" spans="1:21" x14ac:dyDescent="0.2">
      <c r="A455" s="71" t="s">
        <v>282</v>
      </c>
      <c r="B455" s="72" t="s">
        <v>67</v>
      </c>
      <c r="C455" s="73" t="s">
        <v>212</v>
      </c>
      <c r="D455" s="74">
        <v>43158</v>
      </c>
      <c r="E455" s="75"/>
      <c r="F455" s="71">
        <v>113</v>
      </c>
      <c r="G455" s="76">
        <v>4588.6017699115</v>
      </c>
      <c r="H455" s="70">
        <v>-203.889380530973</v>
      </c>
      <c r="I455" s="75">
        <v>23.500490195913301</v>
      </c>
      <c r="J455" s="71"/>
      <c r="K455" s="75"/>
      <c r="L455" s="75"/>
      <c r="M455" s="75"/>
      <c r="N455" s="75"/>
      <c r="O455" s="78"/>
      <c r="P455" s="76">
        <v>149.59292035398201</v>
      </c>
      <c r="Q455" s="75">
        <v>6.0547392024037503</v>
      </c>
      <c r="R455" s="75">
        <v>27.620353982300902</v>
      </c>
      <c r="S455" s="75">
        <v>1.88048362028579</v>
      </c>
      <c r="T455" s="75"/>
      <c r="U455" s="75"/>
    </row>
    <row r="456" spans="1:21" x14ac:dyDescent="0.2">
      <c r="A456" s="71" t="s">
        <v>282</v>
      </c>
      <c r="B456" s="72" t="s">
        <v>67</v>
      </c>
      <c r="C456" s="73" t="s">
        <v>418</v>
      </c>
      <c r="D456" s="74">
        <v>42981</v>
      </c>
      <c r="E456" s="75"/>
      <c r="F456" s="71">
        <v>50</v>
      </c>
      <c r="G456" s="76">
        <v>5392.26</v>
      </c>
      <c r="H456" s="70">
        <v>-204.286</v>
      </c>
      <c r="I456" s="75">
        <v>32.329810469280403</v>
      </c>
      <c r="J456" s="71"/>
      <c r="K456" s="75"/>
      <c r="L456" s="75"/>
      <c r="M456" s="75"/>
      <c r="N456" s="75"/>
      <c r="O456" s="75"/>
      <c r="P456" s="76">
        <v>153.9</v>
      </c>
      <c r="Q456" s="75">
        <v>11.2886162634247</v>
      </c>
      <c r="R456" s="75">
        <v>41.829166666666701</v>
      </c>
      <c r="S456" s="75">
        <v>3.7307151387123501</v>
      </c>
      <c r="T456" s="75"/>
      <c r="U456" s="75"/>
    </row>
    <row r="457" spans="1:21" x14ac:dyDescent="0.2">
      <c r="A457" s="71" t="s">
        <v>282</v>
      </c>
      <c r="B457" s="72" t="s">
        <v>69</v>
      </c>
      <c r="C457" s="73" t="s">
        <v>419</v>
      </c>
      <c r="D457" s="74">
        <v>43164</v>
      </c>
      <c r="E457" s="75"/>
      <c r="F457" s="71">
        <v>74</v>
      </c>
      <c r="G457" s="76">
        <v>4770.3243243243196</v>
      </c>
      <c r="H457" s="70">
        <v>-205.002702702703</v>
      </c>
      <c r="I457" s="75">
        <v>26.855627005567602</v>
      </c>
      <c r="J457" s="71"/>
      <c r="K457" s="75"/>
      <c r="L457" s="75"/>
      <c r="M457" s="75"/>
      <c r="N457" s="75">
        <v>3.8488108108108099</v>
      </c>
      <c r="O457" s="75">
        <v>0.302163592849304</v>
      </c>
      <c r="P457" s="76">
        <v>126.83783783783799</v>
      </c>
      <c r="Q457" s="75">
        <v>6.5501518935511696</v>
      </c>
      <c r="R457" s="75">
        <v>36.772222222222197</v>
      </c>
      <c r="S457" s="75">
        <v>3.6194523262110501</v>
      </c>
      <c r="T457" s="75"/>
      <c r="U457" s="75"/>
    </row>
    <row r="458" spans="1:21" x14ac:dyDescent="0.2">
      <c r="A458" s="71" t="s">
        <v>282</v>
      </c>
      <c r="B458" s="72" t="s">
        <v>69</v>
      </c>
      <c r="C458" s="73" t="s">
        <v>267</v>
      </c>
      <c r="D458" s="74">
        <v>43136</v>
      </c>
      <c r="E458" s="75">
        <v>0.164146341463415</v>
      </c>
      <c r="F458" s="71">
        <v>82</v>
      </c>
      <c r="G458" s="76">
        <v>3558.5121951219498</v>
      </c>
      <c r="H458" s="70">
        <v>-206.29512195121899</v>
      </c>
      <c r="I458" s="75">
        <v>26.7647414489883</v>
      </c>
      <c r="J458" s="71">
        <v>65</v>
      </c>
      <c r="K458" s="75">
        <v>153.769230769231</v>
      </c>
      <c r="L458" s="75">
        <v>116.569230769231</v>
      </c>
      <c r="M458" s="75">
        <v>455.64615384615399</v>
      </c>
      <c r="N458" s="75">
        <v>3.06216955514595</v>
      </c>
      <c r="O458" s="75">
        <v>0.110373349865444</v>
      </c>
      <c r="P458" s="76">
        <v>124.414634146341</v>
      </c>
      <c r="Q458" s="75">
        <v>4.6337707259936396</v>
      </c>
      <c r="R458" s="75">
        <v>22.8609756097561</v>
      </c>
      <c r="S458" s="75">
        <v>2.0246685195271699</v>
      </c>
      <c r="T458" s="75">
        <v>-12.322784810126601</v>
      </c>
      <c r="U458" s="75">
        <v>10.982204919434899</v>
      </c>
    </row>
    <row r="459" spans="1:21" x14ac:dyDescent="0.2">
      <c r="A459" s="71" t="s">
        <v>282</v>
      </c>
      <c r="B459" s="72" t="s">
        <v>67</v>
      </c>
      <c r="C459" s="73" t="s">
        <v>420</v>
      </c>
      <c r="D459" s="74">
        <v>43136</v>
      </c>
      <c r="E459" s="75">
        <v>0.45321428571428601</v>
      </c>
      <c r="F459" s="71">
        <v>28</v>
      </c>
      <c r="G459" s="76">
        <v>7840.4642857142899</v>
      </c>
      <c r="H459" s="70">
        <v>-208.835714285714</v>
      </c>
      <c r="I459" s="75">
        <v>40.585029694439797</v>
      </c>
      <c r="J459" s="71"/>
      <c r="K459" s="75"/>
      <c r="L459" s="75"/>
      <c r="M459" s="75">
        <v>971.80952380952397</v>
      </c>
      <c r="N459" s="75">
        <v>2.3481569418676602</v>
      </c>
      <c r="O459" s="75">
        <v>0.26273514861810199</v>
      </c>
      <c r="P459" s="76">
        <v>103.28571428571399</v>
      </c>
      <c r="Q459" s="75">
        <v>10.919239021159401</v>
      </c>
      <c r="R459" s="75">
        <v>55.957142857142898</v>
      </c>
      <c r="S459" s="75">
        <v>6.1642475490367001</v>
      </c>
      <c r="T459" s="75"/>
      <c r="U459" s="75"/>
    </row>
    <row r="460" spans="1:21" x14ac:dyDescent="0.2">
      <c r="A460" s="71" t="s">
        <v>282</v>
      </c>
      <c r="B460" s="72" t="s">
        <v>67</v>
      </c>
      <c r="C460" s="73" t="s">
        <v>183</v>
      </c>
      <c r="D460" s="74">
        <v>42757</v>
      </c>
      <c r="E460" s="75"/>
      <c r="F460" s="71">
        <v>89</v>
      </c>
      <c r="G460" s="76">
        <v>6415.2471910112399</v>
      </c>
      <c r="H460" s="70">
        <v>-208.849438202247</v>
      </c>
      <c r="I460" s="75">
        <v>25.448770372894799</v>
      </c>
      <c r="J460" s="71"/>
      <c r="K460" s="75"/>
      <c r="L460" s="75"/>
      <c r="M460" s="75"/>
      <c r="N460" s="75"/>
      <c r="O460" s="75"/>
      <c r="P460" s="76">
        <v>134.25842696629201</v>
      </c>
      <c r="Q460" s="75">
        <v>6.4920499840477799</v>
      </c>
      <c r="R460" s="75">
        <v>45.068604651162801</v>
      </c>
      <c r="S460" s="75">
        <v>3.6067349455592401</v>
      </c>
      <c r="T460" s="75"/>
      <c r="U460" s="75"/>
    </row>
    <row r="461" spans="1:21" x14ac:dyDescent="0.2">
      <c r="A461" s="71" t="s">
        <v>282</v>
      </c>
      <c r="B461" s="72" t="s">
        <v>71</v>
      </c>
      <c r="C461" s="73" t="s">
        <v>182</v>
      </c>
      <c r="D461" s="74">
        <v>43027</v>
      </c>
      <c r="E461" s="75"/>
      <c r="F461" s="71">
        <v>39</v>
      </c>
      <c r="G461" s="76">
        <v>5788.0256410256397</v>
      </c>
      <c r="H461" s="70">
        <v>-210.69473684210499</v>
      </c>
      <c r="I461" s="75">
        <v>25.995821949941099</v>
      </c>
      <c r="J461" s="71"/>
      <c r="K461" s="75"/>
      <c r="L461" s="75"/>
      <c r="M461" s="75"/>
      <c r="N461" s="75"/>
      <c r="O461" s="75"/>
      <c r="P461" s="76">
        <v>118.25641025641001</v>
      </c>
      <c r="Q461" s="75">
        <v>8.85203895850929</v>
      </c>
      <c r="R461" s="75">
        <v>38.2918918918919</v>
      </c>
      <c r="S461" s="75">
        <v>4.7656623057963898</v>
      </c>
      <c r="T461" s="75"/>
      <c r="U461" s="75"/>
    </row>
    <row r="462" spans="1:21" x14ac:dyDescent="0.2">
      <c r="A462" s="71" t="s">
        <v>282</v>
      </c>
      <c r="B462" s="72" t="s">
        <v>69</v>
      </c>
      <c r="C462" s="73" t="s">
        <v>421</v>
      </c>
      <c r="D462" s="74">
        <v>43134</v>
      </c>
      <c r="E462" s="75"/>
      <c r="F462" s="71">
        <v>68</v>
      </c>
      <c r="G462" s="76">
        <v>3547.3970588235302</v>
      </c>
      <c r="H462" s="70">
        <v>-211.142647058824</v>
      </c>
      <c r="I462" s="75">
        <v>29.2208764323385</v>
      </c>
      <c r="J462" s="71"/>
      <c r="K462" s="75"/>
      <c r="L462" s="75"/>
      <c r="M462" s="75"/>
      <c r="N462" s="75"/>
      <c r="O462" s="78"/>
      <c r="P462" s="76">
        <v>121.08823529411799</v>
      </c>
      <c r="Q462" s="75">
        <v>7.7214095052133001</v>
      </c>
      <c r="R462" s="75">
        <v>19.428125000000001</v>
      </c>
      <c r="S462" s="75">
        <v>2.2119024042176298</v>
      </c>
      <c r="T462" s="75"/>
      <c r="U462" s="75"/>
    </row>
    <row r="463" spans="1:21" x14ac:dyDescent="0.2">
      <c r="A463" s="71" t="s">
        <v>282</v>
      </c>
      <c r="B463" s="72" t="s">
        <v>69</v>
      </c>
      <c r="C463" s="73" t="s">
        <v>422</v>
      </c>
      <c r="D463" s="74">
        <v>42983</v>
      </c>
      <c r="E463" s="75"/>
      <c r="F463" s="71">
        <v>56</v>
      </c>
      <c r="G463" s="76">
        <v>4783.0535714285697</v>
      </c>
      <c r="H463" s="70">
        <v>-212.108928571429</v>
      </c>
      <c r="I463" s="75">
        <v>31.494542124239398</v>
      </c>
      <c r="J463" s="71"/>
      <c r="K463" s="75"/>
      <c r="L463" s="75"/>
      <c r="M463" s="75"/>
      <c r="N463" s="75"/>
      <c r="O463" s="78"/>
      <c r="P463" s="76">
        <v>123.607142857143</v>
      </c>
      <c r="Q463" s="75">
        <v>8.4614357632881898</v>
      </c>
      <c r="R463" s="75">
        <v>41.903636363636402</v>
      </c>
      <c r="S463" s="75">
        <v>3.35042382728918</v>
      </c>
      <c r="T463" s="75"/>
      <c r="U463" s="75"/>
    </row>
    <row r="464" spans="1:21" x14ac:dyDescent="0.2">
      <c r="A464" s="71" t="s">
        <v>282</v>
      </c>
      <c r="B464" s="72" t="s">
        <v>69</v>
      </c>
      <c r="C464" s="73" t="s">
        <v>254</v>
      </c>
      <c r="D464" s="74">
        <v>43002</v>
      </c>
      <c r="E464" s="75"/>
      <c r="F464" s="71">
        <v>47</v>
      </c>
      <c r="G464" s="76">
        <v>4343.0851063829796</v>
      </c>
      <c r="H464" s="70">
        <v>-213.19347826086999</v>
      </c>
      <c r="I464" s="75">
        <v>42.877750319772801</v>
      </c>
      <c r="J464" s="71"/>
      <c r="K464" s="75"/>
      <c r="L464" s="75"/>
      <c r="M464" s="75"/>
      <c r="N464" s="75"/>
      <c r="O464" s="75"/>
      <c r="P464" s="76">
        <v>84.893617021276597</v>
      </c>
      <c r="Q464" s="75">
        <v>6.2967940422490001</v>
      </c>
      <c r="R464" s="75">
        <v>21.7382978723404</v>
      </c>
      <c r="S464" s="75">
        <v>1.9480737258544401</v>
      </c>
      <c r="T464" s="75"/>
      <c r="U464" s="75"/>
    </row>
    <row r="465" spans="1:21" x14ac:dyDescent="0.2">
      <c r="A465" s="71" t="s">
        <v>282</v>
      </c>
      <c r="B465" s="72" t="s">
        <v>67</v>
      </c>
      <c r="C465" s="73" t="s">
        <v>423</v>
      </c>
      <c r="D465" s="74">
        <v>42967</v>
      </c>
      <c r="E465" s="75"/>
      <c r="F465" s="71">
        <v>49</v>
      </c>
      <c r="G465" s="76">
        <v>3782.1836734693902</v>
      </c>
      <c r="H465" s="70">
        <v>-213.34285714285701</v>
      </c>
      <c r="I465" s="75">
        <v>20.920556119935</v>
      </c>
      <c r="J465" s="71"/>
      <c r="K465" s="75"/>
      <c r="L465" s="75"/>
      <c r="M465" s="75"/>
      <c r="N465" s="75"/>
      <c r="O465" s="75"/>
      <c r="P465" s="76">
        <v>126.632653061224</v>
      </c>
      <c r="Q465" s="75">
        <v>9.3424864258378904</v>
      </c>
      <c r="R465" s="75">
        <v>15.3704545454545</v>
      </c>
      <c r="S465" s="75">
        <v>1.75892042238344</v>
      </c>
      <c r="T465" s="75"/>
      <c r="U465" s="75"/>
    </row>
    <row r="466" spans="1:21" x14ac:dyDescent="0.2">
      <c r="A466" s="71" t="s">
        <v>282</v>
      </c>
      <c r="B466" s="72" t="s">
        <v>67</v>
      </c>
      <c r="C466" s="73" t="s">
        <v>242</v>
      </c>
      <c r="D466" s="74">
        <v>42939</v>
      </c>
      <c r="E466" s="75"/>
      <c r="F466" s="71">
        <v>26</v>
      </c>
      <c r="G466" s="76">
        <v>5801.0769230769201</v>
      </c>
      <c r="H466" s="70">
        <v>-213.69230769230799</v>
      </c>
      <c r="I466" s="75">
        <v>53.9217204482079</v>
      </c>
      <c r="J466" s="71"/>
      <c r="K466" s="75"/>
      <c r="L466" s="75"/>
      <c r="M466" s="75"/>
      <c r="N466" s="75"/>
      <c r="O466" s="75"/>
      <c r="P466" s="76">
        <v>98.653846153846203</v>
      </c>
      <c r="Q466" s="75">
        <v>9.7971647873158894</v>
      </c>
      <c r="R466" s="75">
        <v>53.3</v>
      </c>
      <c r="S466" s="75">
        <v>7.4401137294864199</v>
      </c>
      <c r="T466" s="75"/>
      <c r="U466" s="75"/>
    </row>
    <row r="467" spans="1:21" x14ac:dyDescent="0.2">
      <c r="A467" s="71" t="s">
        <v>282</v>
      </c>
      <c r="B467" s="72" t="s">
        <v>73</v>
      </c>
      <c r="C467" s="73" t="s">
        <v>93</v>
      </c>
      <c r="D467" s="74">
        <v>43111</v>
      </c>
      <c r="E467" s="75">
        <v>4.27083333333333E-2</v>
      </c>
      <c r="F467" s="71">
        <v>48</v>
      </c>
      <c r="G467" s="76">
        <v>4227.8125</v>
      </c>
      <c r="H467" s="70">
        <v>-217.94583333333301</v>
      </c>
      <c r="I467" s="75">
        <v>40.848244269666097</v>
      </c>
      <c r="J467" s="71"/>
      <c r="K467" s="75"/>
      <c r="L467" s="75"/>
      <c r="M467" s="75"/>
      <c r="N467" s="75"/>
      <c r="O467" s="75"/>
      <c r="P467" s="76">
        <v>99.8958333333333</v>
      </c>
      <c r="Q467" s="75">
        <v>5.7636085942556701</v>
      </c>
      <c r="R467" s="75">
        <v>26.386956521739101</v>
      </c>
      <c r="S467" s="75">
        <v>3.4255894216832701</v>
      </c>
      <c r="T467" s="75"/>
      <c r="U467" s="75"/>
    </row>
    <row r="468" spans="1:21" x14ac:dyDescent="0.2">
      <c r="A468" s="71" t="s">
        <v>282</v>
      </c>
      <c r="B468" s="72" t="s">
        <v>89</v>
      </c>
      <c r="C468" s="73" t="s">
        <v>116</v>
      </c>
      <c r="D468" s="74">
        <v>42987</v>
      </c>
      <c r="E468" s="75">
        <v>0.175348837209302</v>
      </c>
      <c r="F468" s="71">
        <v>43</v>
      </c>
      <c r="G468" s="76">
        <v>5102.1395348837204</v>
      </c>
      <c r="H468" s="70">
        <v>-217.97142857142899</v>
      </c>
      <c r="I468" s="75">
        <v>36.252653759359198</v>
      </c>
      <c r="J468" s="71"/>
      <c r="K468" s="75"/>
      <c r="L468" s="75"/>
      <c r="M468" s="75">
        <v>597.125</v>
      </c>
      <c r="N468" s="75">
        <v>2.1618607526881699</v>
      </c>
      <c r="O468" s="75">
        <v>0.187236430613686</v>
      </c>
      <c r="P468" s="76">
        <v>103.18604651162801</v>
      </c>
      <c r="Q468" s="75">
        <v>5.0617729850208102</v>
      </c>
      <c r="R468" s="75">
        <v>45.388095238095197</v>
      </c>
      <c r="S468" s="75">
        <v>4.37487574388798</v>
      </c>
      <c r="T468" s="75"/>
      <c r="U468" s="75"/>
    </row>
    <row r="469" spans="1:21" x14ac:dyDescent="0.2">
      <c r="A469" s="71" t="s">
        <v>282</v>
      </c>
      <c r="B469" s="72" t="s">
        <v>67</v>
      </c>
      <c r="C469" s="73" t="s">
        <v>218</v>
      </c>
      <c r="D469" s="74">
        <v>42650</v>
      </c>
      <c r="E469" s="75"/>
      <c r="F469" s="71">
        <v>95</v>
      </c>
      <c r="G469" s="76">
        <v>5140.9052631578897</v>
      </c>
      <c r="H469" s="70">
        <v>-219.229473684211</v>
      </c>
      <c r="I469" s="75">
        <v>23.1952135210738</v>
      </c>
      <c r="J469" s="71"/>
      <c r="K469" s="75"/>
      <c r="L469" s="75"/>
      <c r="M469" s="75"/>
      <c r="N469" s="75">
        <v>3.7127333333333299</v>
      </c>
      <c r="O469" s="75">
        <v>0.41391291752616199</v>
      </c>
      <c r="P469" s="76">
        <v>127.53684210526301</v>
      </c>
      <c r="Q469" s="75">
        <v>6.8084791764169603</v>
      </c>
      <c r="R469" s="75">
        <v>41.815730337078698</v>
      </c>
      <c r="S469" s="75">
        <v>3.55742002425916</v>
      </c>
      <c r="T469" s="75"/>
      <c r="U469" s="75"/>
    </row>
    <row r="470" spans="1:21" x14ac:dyDescent="0.2">
      <c r="A470" s="71" t="s">
        <v>282</v>
      </c>
      <c r="B470" s="72" t="s">
        <v>137</v>
      </c>
      <c r="C470" s="73" t="s">
        <v>179</v>
      </c>
      <c r="D470" s="74">
        <v>42992</v>
      </c>
      <c r="E470" s="75"/>
      <c r="F470" s="71">
        <v>33</v>
      </c>
      <c r="G470" s="76">
        <v>4048.7878787878799</v>
      </c>
      <c r="H470" s="70">
        <v>-227.042424242424</v>
      </c>
      <c r="I470" s="75">
        <v>36.000906983077897</v>
      </c>
      <c r="J470" s="71"/>
      <c r="K470" s="75"/>
      <c r="L470" s="75"/>
      <c r="M470" s="75"/>
      <c r="N470" s="75"/>
      <c r="O470" s="78"/>
      <c r="P470" s="76">
        <v>133</v>
      </c>
      <c r="Q470" s="75">
        <v>13.321633124017101</v>
      </c>
      <c r="R470" s="75">
        <v>44.006666666666703</v>
      </c>
      <c r="S470" s="75">
        <v>8.2949880080467793</v>
      </c>
      <c r="T470" s="75"/>
      <c r="U470" s="75"/>
    </row>
    <row r="471" spans="1:21" x14ac:dyDescent="0.2">
      <c r="A471" s="71" t="s">
        <v>282</v>
      </c>
      <c r="B471" s="72" t="s">
        <v>69</v>
      </c>
      <c r="C471" s="73" t="s">
        <v>238</v>
      </c>
      <c r="D471" s="74">
        <v>42985</v>
      </c>
      <c r="E471" s="75"/>
      <c r="F471" s="71">
        <v>50</v>
      </c>
      <c r="G471" s="76">
        <v>6336.66</v>
      </c>
      <c r="H471" s="70">
        <v>-228.01</v>
      </c>
      <c r="I471" s="75">
        <v>32.917278168779603</v>
      </c>
      <c r="J471" s="71"/>
      <c r="K471" s="75"/>
      <c r="L471" s="75"/>
      <c r="M471" s="75"/>
      <c r="N471" s="75">
        <v>4.7845598290598303</v>
      </c>
      <c r="O471" s="78">
        <v>0.37124861731152597</v>
      </c>
      <c r="P471" s="76">
        <v>138.97999999999999</v>
      </c>
      <c r="Q471" s="75">
        <v>8.5856306152328994</v>
      </c>
      <c r="R471" s="75">
        <v>45.4022222222222</v>
      </c>
      <c r="S471" s="75">
        <v>3.8941934096817699</v>
      </c>
      <c r="T471" s="75"/>
      <c r="U471" s="75"/>
    </row>
    <row r="472" spans="1:21" x14ac:dyDescent="0.2">
      <c r="A472" s="71" t="s">
        <v>282</v>
      </c>
      <c r="B472" s="72" t="s">
        <v>69</v>
      </c>
      <c r="C472" s="73" t="s">
        <v>208</v>
      </c>
      <c r="D472" s="74">
        <v>42941</v>
      </c>
      <c r="E472" s="75">
        <v>2.97368421052632E-2</v>
      </c>
      <c r="F472" s="71">
        <v>38</v>
      </c>
      <c r="G472" s="76">
        <v>6979.78947368421</v>
      </c>
      <c r="H472" s="70">
        <v>-229.784210526316</v>
      </c>
      <c r="I472" s="75">
        <v>39.597904043544602</v>
      </c>
      <c r="J472" s="71"/>
      <c r="K472" s="75"/>
      <c r="L472" s="75"/>
      <c r="M472" s="75"/>
      <c r="N472" s="75"/>
      <c r="O472" s="78"/>
      <c r="P472" s="76">
        <v>142.5</v>
      </c>
      <c r="Q472" s="75">
        <v>10.7312806350537</v>
      </c>
      <c r="R472" s="75">
        <v>39.083783783783801</v>
      </c>
      <c r="S472" s="75">
        <v>4.8356324347231396</v>
      </c>
      <c r="T472" s="75"/>
      <c r="U472" s="75"/>
    </row>
    <row r="473" spans="1:21" x14ac:dyDescent="0.2">
      <c r="A473" s="71" t="s">
        <v>282</v>
      </c>
      <c r="B473" s="72" t="s">
        <v>73</v>
      </c>
      <c r="C473" s="73" t="s">
        <v>424</v>
      </c>
      <c r="D473" s="74">
        <v>43153</v>
      </c>
      <c r="E473" s="75"/>
      <c r="F473" s="71">
        <v>26</v>
      </c>
      <c r="G473" s="76">
        <v>6388.4615384615399</v>
      </c>
      <c r="H473" s="70">
        <v>-232.10769230769199</v>
      </c>
      <c r="I473" s="75">
        <v>46.7769824800706</v>
      </c>
      <c r="J473" s="71"/>
      <c r="K473" s="75"/>
      <c r="L473" s="75"/>
      <c r="M473" s="75"/>
      <c r="N473" s="75"/>
      <c r="O473" s="75"/>
      <c r="P473" s="76">
        <v>110.30769230769199</v>
      </c>
      <c r="Q473" s="75">
        <v>11.4710028038286</v>
      </c>
      <c r="R473" s="75">
        <v>70.36</v>
      </c>
      <c r="S473" s="75">
        <v>7.9074395350201696</v>
      </c>
      <c r="T473" s="75"/>
      <c r="U473" s="75"/>
    </row>
    <row r="474" spans="1:21" x14ac:dyDescent="0.2">
      <c r="A474" s="71" t="s">
        <v>282</v>
      </c>
      <c r="B474" s="72" t="s">
        <v>67</v>
      </c>
      <c r="C474" s="73" t="s">
        <v>425</v>
      </c>
      <c r="D474" s="74">
        <v>43116</v>
      </c>
      <c r="E474" s="75"/>
      <c r="F474" s="71">
        <v>28</v>
      </c>
      <c r="G474" s="76">
        <v>6980.1071428571404</v>
      </c>
      <c r="H474" s="70">
        <v>-233.421428571429</v>
      </c>
      <c r="I474" s="75">
        <v>33.886264154331201</v>
      </c>
      <c r="J474" s="71"/>
      <c r="K474" s="75"/>
      <c r="L474" s="75"/>
      <c r="M474" s="75"/>
      <c r="N474" s="75"/>
      <c r="O474" s="75"/>
      <c r="P474" s="76">
        <v>96.678571428571402</v>
      </c>
      <c r="Q474" s="75">
        <v>8.7755754075694696</v>
      </c>
      <c r="R474" s="75">
        <v>55.55</v>
      </c>
      <c r="S474" s="75">
        <v>6.05506336116248</v>
      </c>
      <c r="T474" s="75"/>
      <c r="U474" s="75"/>
    </row>
    <row r="475" spans="1:21" x14ac:dyDescent="0.2">
      <c r="A475" s="71" t="s">
        <v>282</v>
      </c>
      <c r="B475" s="72" t="s">
        <v>89</v>
      </c>
      <c r="C475" s="73" t="s">
        <v>426</v>
      </c>
      <c r="D475" s="74">
        <v>42804</v>
      </c>
      <c r="E475" s="75"/>
      <c r="F475" s="71">
        <v>33</v>
      </c>
      <c r="G475" s="76">
        <v>5257.0909090909099</v>
      </c>
      <c r="H475" s="70">
        <v>-235.23939393939401</v>
      </c>
      <c r="I475" s="75">
        <v>49.394003235922703</v>
      </c>
      <c r="J475" s="71"/>
      <c r="K475" s="75"/>
      <c r="L475" s="75"/>
      <c r="M475" s="75">
        <v>710.142857142857</v>
      </c>
      <c r="N475" s="75">
        <v>2.37788333333333</v>
      </c>
      <c r="O475" s="75">
        <v>0.27179971146762799</v>
      </c>
      <c r="P475" s="76">
        <v>102.030303030303</v>
      </c>
      <c r="Q475" s="75">
        <v>7.6584876721948598</v>
      </c>
      <c r="R475" s="75">
        <v>54.096774193548399</v>
      </c>
      <c r="S475" s="75">
        <v>7.258575179168</v>
      </c>
      <c r="T475" s="75"/>
      <c r="U475" s="75"/>
    </row>
    <row r="476" spans="1:21" x14ac:dyDescent="0.2">
      <c r="A476" s="71" t="s">
        <v>282</v>
      </c>
      <c r="B476" s="72" t="s">
        <v>67</v>
      </c>
      <c r="C476" s="73" t="s">
        <v>427</v>
      </c>
      <c r="D476" s="74">
        <v>43101</v>
      </c>
      <c r="E476" s="75"/>
      <c r="F476" s="71">
        <v>31</v>
      </c>
      <c r="G476" s="76">
        <v>5048.4193548387102</v>
      </c>
      <c r="H476" s="70">
        <v>-238.06774193548401</v>
      </c>
      <c r="I476" s="75">
        <v>33.605629452597803</v>
      </c>
      <c r="J476" s="71"/>
      <c r="K476" s="75"/>
      <c r="L476" s="75"/>
      <c r="M476" s="75"/>
      <c r="N476" s="75"/>
      <c r="O476" s="75"/>
      <c r="P476" s="76">
        <v>87.451612903225794</v>
      </c>
      <c r="Q476" s="75">
        <v>9.0143062769810705</v>
      </c>
      <c r="R476" s="75">
        <v>33.051612903225802</v>
      </c>
      <c r="S476" s="75">
        <v>3.1727735262335801</v>
      </c>
      <c r="T476" s="75"/>
      <c r="U476" s="75"/>
    </row>
    <row r="477" spans="1:21" x14ac:dyDescent="0.2">
      <c r="A477" s="71" t="s">
        <v>282</v>
      </c>
      <c r="B477" s="72" t="s">
        <v>73</v>
      </c>
      <c r="C477" s="73" t="s">
        <v>428</v>
      </c>
      <c r="D477" s="74">
        <v>43150</v>
      </c>
      <c r="E477" s="75">
        <v>0.19342857142857101</v>
      </c>
      <c r="F477" s="71">
        <v>35</v>
      </c>
      <c r="G477" s="76">
        <v>6757.4571428571398</v>
      </c>
      <c r="H477" s="70">
        <v>-238.39411764705901</v>
      </c>
      <c r="I477" s="75">
        <v>44.244516854393702</v>
      </c>
      <c r="J477" s="71"/>
      <c r="K477" s="75"/>
      <c r="L477" s="75"/>
      <c r="M477" s="75"/>
      <c r="N477" s="75"/>
      <c r="O477" s="75"/>
      <c r="P477" s="76">
        <v>106.142857142857</v>
      </c>
      <c r="Q477" s="75">
        <v>9.2886614586105498</v>
      </c>
      <c r="R477" s="75">
        <v>50.403030303030299</v>
      </c>
      <c r="S477" s="75">
        <v>6.0056562430769498</v>
      </c>
      <c r="T477" s="75"/>
      <c r="U477" s="75"/>
    </row>
    <row r="478" spans="1:21" x14ac:dyDescent="0.2">
      <c r="A478" s="71" t="s">
        <v>282</v>
      </c>
      <c r="B478" s="72" t="s">
        <v>67</v>
      </c>
      <c r="C478" s="73" t="s">
        <v>191</v>
      </c>
      <c r="D478" s="74">
        <v>42744</v>
      </c>
      <c r="E478" s="75"/>
      <c r="F478" s="71">
        <v>43</v>
      </c>
      <c r="G478" s="76">
        <v>5766.9767441860504</v>
      </c>
      <c r="H478" s="70">
        <v>-239.33488372093001</v>
      </c>
      <c r="I478" s="75">
        <v>46.492860510475303</v>
      </c>
      <c r="J478" s="71"/>
      <c r="K478" s="75"/>
      <c r="L478" s="75"/>
      <c r="M478" s="75">
        <v>714.21052631578902</v>
      </c>
      <c r="N478" s="75">
        <v>2.9695561025444999</v>
      </c>
      <c r="O478" s="75">
        <v>0.18216914773417101</v>
      </c>
      <c r="P478" s="76">
        <v>112.720930232558</v>
      </c>
      <c r="Q478" s="75">
        <v>9.1241180390474508</v>
      </c>
      <c r="R478" s="75">
        <v>41.209523809523802</v>
      </c>
      <c r="S478" s="75">
        <v>4.3304580063766904</v>
      </c>
      <c r="T478" s="75"/>
      <c r="U478" s="75"/>
    </row>
    <row r="479" spans="1:21" x14ac:dyDescent="0.2">
      <c r="A479" s="71" t="s">
        <v>282</v>
      </c>
      <c r="B479" s="72" t="s">
        <v>67</v>
      </c>
      <c r="C479" s="73" t="s">
        <v>277</v>
      </c>
      <c r="D479" s="74">
        <v>42982</v>
      </c>
      <c r="E479" s="75"/>
      <c r="F479" s="71">
        <v>70</v>
      </c>
      <c r="G479" s="76">
        <v>4099.6000000000004</v>
      </c>
      <c r="H479" s="70">
        <v>-248.42571428571401</v>
      </c>
      <c r="I479" s="75">
        <v>37.704720568517203</v>
      </c>
      <c r="J479" s="71"/>
      <c r="K479" s="75"/>
      <c r="L479" s="75"/>
      <c r="M479" s="75"/>
      <c r="N479" s="75"/>
      <c r="O479" s="75"/>
      <c r="P479" s="76">
        <v>94.157142857142901</v>
      </c>
      <c r="Q479" s="75">
        <v>5.0060268320891499</v>
      </c>
      <c r="R479" s="75">
        <v>18.688679245283002</v>
      </c>
      <c r="S479" s="75">
        <v>0.87212376277714698</v>
      </c>
      <c r="T479" s="75"/>
      <c r="U479" s="75"/>
    </row>
    <row r="480" spans="1:21" x14ac:dyDescent="0.2">
      <c r="A480" s="71" t="s">
        <v>282</v>
      </c>
      <c r="B480" s="72" t="s">
        <v>67</v>
      </c>
      <c r="C480" s="73" t="s">
        <v>429</v>
      </c>
      <c r="D480" s="74">
        <v>43024</v>
      </c>
      <c r="E480" s="75"/>
      <c r="F480" s="71">
        <v>45</v>
      </c>
      <c r="G480" s="76">
        <v>4300.7111111111099</v>
      </c>
      <c r="H480" s="70">
        <v>-265.113333333333</v>
      </c>
      <c r="I480" s="75">
        <v>37.0979298613818</v>
      </c>
      <c r="J480" s="71"/>
      <c r="K480" s="75"/>
      <c r="L480" s="75"/>
      <c r="M480" s="75"/>
      <c r="N480" s="75"/>
      <c r="O480" s="78"/>
      <c r="P480" s="76">
        <v>119.066666666667</v>
      </c>
      <c r="Q480" s="75">
        <v>8.1265495802836298</v>
      </c>
      <c r="R480" s="75">
        <v>36.027906976744198</v>
      </c>
      <c r="S480" s="75">
        <v>3.55280577216402</v>
      </c>
      <c r="T480" s="75"/>
      <c r="U480" s="75"/>
    </row>
    <row r="481" spans="1:21" x14ac:dyDescent="0.2">
      <c r="A481" s="71" t="s">
        <v>282</v>
      </c>
      <c r="B481" s="72" t="s">
        <v>89</v>
      </c>
      <c r="C481" s="73" t="s">
        <v>430</v>
      </c>
      <c r="D481" s="74">
        <v>42974</v>
      </c>
      <c r="E481" s="75">
        <v>2.7058823529411798E-2</v>
      </c>
      <c r="F481" s="71">
        <v>34</v>
      </c>
      <c r="G481" s="76">
        <v>7814.0882352941198</v>
      </c>
      <c r="H481" s="70">
        <v>-266.85294117647101</v>
      </c>
      <c r="I481" s="75">
        <v>43.444134068281897</v>
      </c>
      <c r="J481" s="71"/>
      <c r="K481" s="75"/>
      <c r="L481" s="75"/>
      <c r="M481" s="75">
        <v>968.125</v>
      </c>
      <c r="N481" s="75">
        <v>3.1019356266282698</v>
      </c>
      <c r="O481" s="75">
        <v>0.25831963508605099</v>
      </c>
      <c r="P481" s="76">
        <v>113.294117647059</v>
      </c>
      <c r="Q481" s="75">
        <v>7.1816920895247804</v>
      </c>
      <c r="R481" s="75">
        <v>53.306249999999999</v>
      </c>
      <c r="S481" s="75">
        <v>5.50498479660817</v>
      </c>
      <c r="T481" s="75"/>
      <c r="U481" s="75"/>
    </row>
    <row r="482" spans="1:21" x14ac:dyDescent="0.2">
      <c r="A482" s="71" t="s">
        <v>282</v>
      </c>
      <c r="B482" s="72" t="s">
        <v>69</v>
      </c>
      <c r="C482" s="73" t="s">
        <v>431</v>
      </c>
      <c r="D482" s="74">
        <v>43117</v>
      </c>
      <c r="E482" s="75"/>
      <c r="F482" s="71">
        <v>41</v>
      </c>
      <c r="G482" s="76">
        <v>3671.6341463414601</v>
      </c>
      <c r="H482" s="70">
        <v>-288.72195121951199</v>
      </c>
      <c r="I482" s="75">
        <v>31.905195408446598</v>
      </c>
      <c r="J482" s="71"/>
      <c r="K482" s="75"/>
      <c r="L482" s="75"/>
      <c r="M482" s="75"/>
      <c r="N482" s="75"/>
      <c r="O482" s="75"/>
      <c r="P482" s="76">
        <v>144.19512195121999</v>
      </c>
      <c r="Q482" s="75">
        <v>10.3199557755832</v>
      </c>
      <c r="R482" s="75">
        <v>23.4925</v>
      </c>
      <c r="S482" s="75">
        <v>3.2958664622796099</v>
      </c>
      <c r="T482" s="75"/>
      <c r="U482" s="75"/>
    </row>
    <row r="483" spans="1:21" x14ac:dyDescent="0.2">
      <c r="A483" s="71" t="s">
        <v>282</v>
      </c>
      <c r="B483" s="72" t="s">
        <v>65</v>
      </c>
      <c r="C483" s="73" t="s">
        <v>143</v>
      </c>
      <c r="D483" s="74">
        <v>42716</v>
      </c>
      <c r="E483" s="75">
        <v>7.0000000000000007E-2</v>
      </c>
      <c r="F483" s="71">
        <v>52</v>
      </c>
      <c r="G483" s="76">
        <v>5728.1538461538503</v>
      </c>
      <c r="H483" s="70">
        <v>-431.08461538461501</v>
      </c>
      <c r="I483" s="75">
        <v>67.360011611401802</v>
      </c>
      <c r="J483" s="71"/>
      <c r="K483" s="75"/>
      <c r="L483" s="75"/>
      <c r="M483" s="75">
        <v>774.54545454545496</v>
      </c>
      <c r="N483" s="75">
        <v>3.4820928044824102</v>
      </c>
      <c r="O483" s="78">
        <v>0.29770011816091402</v>
      </c>
      <c r="P483" s="76">
        <v>110.653846153846</v>
      </c>
      <c r="Q483" s="75">
        <v>7.7514113255585597</v>
      </c>
      <c r="R483" s="75">
        <v>32.721568627450999</v>
      </c>
      <c r="S483" s="75">
        <v>3.5739705099077299</v>
      </c>
      <c r="T483" s="75"/>
      <c r="U483" s="75"/>
    </row>
    <row r="484" spans="1:21" x14ac:dyDescent="0.2">
      <c r="A484" s="71" t="s">
        <v>432</v>
      </c>
      <c r="B484" s="72" t="s">
        <v>67</v>
      </c>
      <c r="C484" s="73" t="s">
        <v>433</v>
      </c>
      <c r="D484" s="74">
        <v>43156</v>
      </c>
      <c r="E484" s="75">
        <v>1.0157436856875599</v>
      </c>
      <c r="F484" s="71">
        <v>1069</v>
      </c>
      <c r="G484" s="76">
        <v>8603.0074836295607</v>
      </c>
      <c r="H484" s="70">
        <v>389.84611786716499</v>
      </c>
      <c r="I484" s="75">
        <v>11.896046593487499</v>
      </c>
      <c r="J484" s="71"/>
      <c r="K484" s="75"/>
      <c r="L484" s="75"/>
      <c r="M484" s="75"/>
      <c r="N484" s="75"/>
      <c r="O484" s="78"/>
      <c r="P484" s="76">
        <v>154.42282507015901</v>
      </c>
      <c r="Q484" s="75">
        <v>1.7868943806355999</v>
      </c>
      <c r="R484" s="75">
        <v>38.5559118236473</v>
      </c>
      <c r="S484" s="75">
        <v>0.74146454389369199</v>
      </c>
      <c r="T484" s="75"/>
      <c r="U484" s="75"/>
    </row>
    <row r="485" spans="1:21" x14ac:dyDescent="0.2">
      <c r="A485" s="71" t="s">
        <v>432</v>
      </c>
      <c r="B485" s="72" t="s">
        <v>71</v>
      </c>
      <c r="C485" s="73" t="s">
        <v>434</v>
      </c>
      <c r="D485" s="74">
        <v>42645</v>
      </c>
      <c r="E485" s="75">
        <v>2.0481280788177298</v>
      </c>
      <c r="F485" s="71">
        <v>203</v>
      </c>
      <c r="G485" s="76">
        <v>8897.6502463054203</v>
      </c>
      <c r="H485" s="70">
        <v>355.73743842364598</v>
      </c>
      <c r="I485" s="75">
        <v>31.4592920210684</v>
      </c>
      <c r="J485" s="71">
        <v>88</v>
      </c>
      <c r="K485" s="75">
        <v>290.63636363636402</v>
      </c>
      <c r="L485" s="75">
        <v>287.21348314606701</v>
      </c>
      <c r="M485" s="75">
        <v>1104.6404494382</v>
      </c>
      <c r="N485" s="75">
        <v>2.4687335686752099</v>
      </c>
      <c r="O485" s="75">
        <v>0.107285085956543</v>
      </c>
      <c r="P485" s="76">
        <v>117.344827586207</v>
      </c>
      <c r="Q485" s="75">
        <v>3.02157721088901</v>
      </c>
      <c r="R485" s="75">
        <v>40.7964285714285</v>
      </c>
      <c r="S485" s="75">
        <v>2.4015876894548902</v>
      </c>
      <c r="T485" s="75">
        <v>49.578325123152702</v>
      </c>
      <c r="U485" s="75">
        <v>9.4178868287393502</v>
      </c>
    </row>
    <row r="486" spans="1:21" x14ac:dyDescent="0.2">
      <c r="A486" s="71" t="s">
        <v>432</v>
      </c>
      <c r="B486" s="72" t="s">
        <v>67</v>
      </c>
      <c r="C486" s="73" t="s">
        <v>283</v>
      </c>
      <c r="D486" s="74">
        <v>42734</v>
      </c>
      <c r="E486" s="75">
        <v>1.2723805601317999</v>
      </c>
      <c r="F486" s="71">
        <v>1214</v>
      </c>
      <c r="G486" s="76">
        <v>6641.2471169686996</v>
      </c>
      <c r="H486" s="70">
        <v>351.16169686985199</v>
      </c>
      <c r="I486" s="75">
        <v>12.130916825825301</v>
      </c>
      <c r="J486" s="71"/>
      <c r="K486" s="75"/>
      <c r="L486" s="75"/>
      <c r="M486" s="75"/>
      <c r="N486" s="75"/>
      <c r="O486" s="75"/>
      <c r="P486" s="76">
        <v>143.03459637561801</v>
      </c>
      <c r="Q486" s="75">
        <v>1.7162186538011199</v>
      </c>
      <c r="R486" s="75">
        <v>33.704943625325299</v>
      </c>
      <c r="S486" s="75">
        <v>0.80186014868940803</v>
      </c>
      <c r="T486" s="75"/>
      <c r="U486" s="75"/>
    </row>
    <row r="487" spans="1:21" x14ac:dyDescent="0.2">
      <c r="A487" s="71" t="s">
        <v>432</v>
      </c>
      <c r="B487" s="72" t="s">
        <v>89</v>
      </c>
      <c r="C487" s="73" t="s">
        <v>134</v>
      </c>
      <c r="D487" s="74">
        <v>43130</v>
      </c>
      <c r="E487" s="75">
        <v>1.9212820512820501</v>
      </c>
      <c r="F487" s="71">
        <v>156</v>
      </c>
      <c r="G487" s="76">
        <v>7310.5448717948702</v>
      </c>
      <c r="H487" s="70">
        <v>325.032692307692</v>
      </c>
      <c r="I487" s="75">
        <v>31.270623926150598</v>
      </c>
      <c r="J487" s="71"/>
      <c r="K487" s="75"/>
      <c r="L487" s="75"/>
      <c r="M487" s="75">
        <v>947.33333333333303</v>
      </c>
      <c r="N487" s="75">
        <v>2.9754892473118302</v>
      </c>
      <c r="O487" s="75">
        <v>0.24572598010541899</v>
      </c>
      <c r="P487" s="76">
        <v>139.36538461538501</v>
      </c>
      <c r="Q487" s="75">
        <v>3.98940995301801</v>
      </c>
      <c r="R487" s="75">
        <v>48.601324503311197</v>
      </c>
      <c r="S487" s="75">
        <v>3.1321885072289</v>
      </c>
      <c r="T487" s="75"/>
      <c r="U487" s="75"/>
    </row>
    <row r="488" spans="1:21" x14ac:dyDescent="0.2">
      <c r="A488" s="71" t="s">
        <v>432</v>
      </c>
      <c r="B488" s="72" t="s">
        <v>73</v>
      </c>
      <c r="C488" s="73" t="s">
        <v>79</v>
      </c>
      <c r="D488" s="74">
        <v>43149</v>
      </c>
      <c r="E488" s="75">
        <v>1.8596744186046501</v>
      </c>
      <c r="F488" s="71">
        <v>215</v>
      </c>
      <c r="G488" s="76">
        <v>6267.5720930232601</v>
      </c>
      <c r="H488" s="70">
        <v>309.11023255813899</v>
      </c>
      <c r="I488" s="75">
        <v>22.251251110759998</v>
      </c>
      <c r="J488" s="71">
        <v>204</v>
      </c>
      <c r="K488" s="75">
        <v>213.96568627451001</v>
      </c>
      <c r="L488" s="75">
        <v>200.975490196078</v>
      </c>
      <c r="M488" s="75">
        <v>755.42647058823502</v>
      </c>
      <c r="N488" s="75">
        <v>3.5324115753485898</v>
      </c>
      <c r="O488" s="75">
        <v>9.6901822023414103E-2</v>
      </c>
      <c r="P488" s="76">
        <v>159.46046511627901</v>
      </c>
      <c r="Q488" s="75">
        <v>3.6909795467061599</v>
      </c>
      <c r="R488" s="75">
        <v>33.183255813953501</v>
      </c>
      <c r="S488" s="75">
        <v>1.51036453784709</v>
      </c>
      <c r="T488" s="75">
        <v>24.147441860465101</v>
      </c>
      <c r="U488" s="75">
        <v>7.5175102933416902</v>
      </c>
    </row>
    <row r="489" spans="1:21" x14ac:dyDescent="0.2">
      <c r="A489" s="71" t="s">
        <v>432</v>
      </c>
      <c r="B489" s="72" t="s">
        <v>67</v>
      </c>
      <c r="C489" s="73" t="s">
        <v>435</v>
      </c>
      <c r="D489" s="74">
        <v>43143</v>
      </c>
      <c r="E489" s="75">
        <v>0.72159340659340698</v>
      </c>
      <c r="F489" s="71">
        <v>182</v>
      </c>
      <c r="G489" s="76">
        <v>8347.9120879120892</v>
      </c>
      <c r="H489" s="70">
        <v>258.49505494505502</v>
      </c>
      <c r="I489" s="75">
        <v>24.5775287677824</v>
      </c>
      <c r="J489" s="71">
        <v>45</v>
      </c>
      <c r="K489" s="75">
        <v>282</v>
      </c>
      <c r="L489" s="75">
        <v>258.75555555555599</v>
      </c>
      <c r="M489" s="75">
        <v>986.97777777777799</v>
      </c>
      <c r="N489" s="75">
        <v>3.1619490494832201</v>
      </c>
      <c r="O489" s="75">
        <v>0.12995811666040699</v>
      </c>
      <c r="P489" s="76">
        <v>130.049450549451</v>
      </c>
      <c r="Q489" s="75">
        <v>3.6031785753108001</v>
      </c>
      <c r="R489" s="75">
        <v>41.027118644067798</v>
      </c>
      <c r="S489" s="75">
        <v>2.1763587240009601</v>
      </c>
      <c r="T489" s="75">
        <v>25.3912087912088</v>
      </c>
      <c r="U489" s="75">
        <v>6.62632207116601</v>
      </c>
    </row>
    <row r="490" spans="1:21" x14ac:dyDescent="0.2">
      <c r="A490" s="71" t="s">
        <v>432</v>
      </c>
      <c r="B490" s="72" t="s">
        <v>67</v>
      </c>
      <c r="C490" s="73" t="s">
        <v>68</v>
      </c>
      <c r="D490" s="74">
        <v>43139</v>
      </c>
      <c r="E490" s="75">
        <v>2.0075263157894701</v>
      </c>
      <c r="F490" s="71">
        <v>190</v>
      </c>
      <c r="G490" s="76">
        <v>7004.4263157894702</v>
      </c>
      <c r="H490" s="70">
        <v>242.55526315789501</v>
      </c>
      <c r="I490" s="75">
        <v>22.182518380152299</v>
      </c>
      <c r="J490" s="71"/>
      <c r="K490" s="75"/>
      <c r="L490" s="75"/>
      <c r="M490" s="75"/>
      <c r="N490" s="75"/>
      <c r="O490" s="78"/>
      <c r="P490" s="76">
        <v>169.163157894737</v>
      </c>
      <c r="Q490" s="75">
        <v>4.3867599780625399</v>
      </c>
      <c r="R490" s="75">
        <v>39.127807486630999</v>
      </c>
      <c r="S490" s="75">
        <v>2.1415577922395301</v>
      </c>
      <c r="T490" s="75"/>
      <c r="U490" s="75"/>
    </row>
    <row r="491" spans="1:21" x14ac:dyDescent="0.2">
      <c r="A491" s="71" t="s">
        <v>432</v>
      </c>
      <c r="B491" s="72" t="s">
        <v>67</v>
      </c>
      <c r="C491" s="73" t="s">
        <v>86</v>
      </c>
      <c r="D491" s="74">
        <v>43004</v>
      </c>
      <c r="E491" s="75">
        <v>1.5195604395604401</v>
      </c>
      <c r="F491" s="71">
        <v>182</v>
      </c>
      <c r="G491" s="76">
        <v>7778.9890109890102</v>
      </c>
      <c r="H491" s="70">
        <v>240.85109890109899</v>
      </c>
      <c r="I491" s="75">
        <v>26.846173047740301</v>
      </c>
      <c r="J491" s="71"/>
      <c r="K491" s="75"/>
      <c r="L491" s="75"/>
      <c r="M491" s="75"/>
      <c r="N491" s="75"/>
      <c r="O491" s="75"/>
      <c r="P491" s="76">
        <v>131.357142857143</v>
      </c>
      <c r="Q491" s="75">
        <v>3.7899022956947999</v>
      </c>
      <c r="R491" s="75">
        <v>39.421428571428599</v>
      </c>
      <c r="S491" s="75">
        <v>2.23447637238591</v>
      </c>
      <c r="T491" s="75"/>
      <c r="U491" s="75"/>
    </row>
    <row r="492" spans="1:21" x14ac:dyDescent="0.2">
      <c r="A492" s="71" t="s">
        <v>432</v>
      </c>
      <c r="B492" s="72" t="s">
        <v>69</v>
      </c>
      <c r="C492" s="73" t="s">
        <v>153</v>
      </c>
      <c r="D492" s="74">
        <v>43131</v>
      </c>
      <c r="E492" s="75">
        <v>1.68518518518519</v>
      </c>
      <c r="F492" s="71">
        <v>27</v>
      </c>
      <c r="G492" s="76">
        <v>5554.74074074074</v>
      </c>
      <c r="H492" s="70">
        <v>239.722222222222</v>
      </c>
      <c r="I492" s="75">
        <v>52.958304389384203</v>
      </c>
      <c r="J492" s="71"/>
      <c r="K492" s="75"/>
      <c r="L492" s="75"/>
      <c r="M492" s="75"/>
      <c r="N492" s="75"/>
      <c r="O492" s="78"/>
      <c r="P492" s="76">
        <v>151.40740740740699</v>
      </c>
      <c r="Q492" s="75">
        <v>12.257942277836801</v>
      </c>
      <c r="R492" s="75">
        <v>18.396000000000001</v>
      </c>
      <c r="S492" s="75">
        <v>3.21053204313553</v>
      </c>
      <c r="T492" s="75"/>
      <c r="U492" s="75"/>
    </row>
    <row r="493" spans="1:21" x14ac:dyDescent="0.2">
      <c r="A493" s="71" t="s">
        <v>432</v>
      </c>
      <c r="B493" s="72" t="s">
        <v>71</v>
      </c>
      <c r="C493" s="73" t="s">
        <v>108</v>
      </c>
      <c r="D493" s="74">
        <v>43008</v>
      </c>
      <c r="E493" s="75">
        <v>1.81196480938416</v>
      </c>
      <c r="F493" s="71">
        <v>341</v>
      </c>
      <c r="G493" s="76">
        <v>8525.1671554252207</v>
      </c>
      <c r="H493" s="70">
        <v>237.73724340176</v>
      </c>
      <c r="I493" s="75">
        <v>22.264360174380599</v>
      </c>
      <c r="J493" s="71">
        <v>169</v>
      </c>
      <c r="K493" s="75">
        <v>286.97633136094697</v>
      </c>
      <c r="L493" s="75">
        <v>275.85798816568001</v>
      </c>
      <c r="M493" s="75">
        <v>1060.9112426035499</v>
      </c>
      <c r="N493" s="75">
        <v>3.87190410314457</v>
      </c>
      <c r="O493" s="75">
        <v>9.8623882565858703E-2</v>
      </c>
      <c r="P493" s="76">
        <v>137.51319648093801</v>
      </c>
      <c r="Q493" s="75">
        <v>2.7858987042989201</v>
      </c>
      <c r="R493" s="75">
        <v>42.814848484848497</v>
      </c>
      <c r="S493" s="75">
        <v>1.8567047331444699</v>
      </c>
      <c r="T493" s="75">
        <v>-2.7688235294117698</v>
      </c>
      <c r="U493" s="75">
        <v>6.5951253757813397</v>
      </c>
    </row>
    <row r="494" spans="1:21" x14ac:dyDescent="0.2">
      <c r="A494" s="71" t="s">
        <v>432</v>
      </c>
      <c r="B494" s="72" t="s">
        <v>67</v>
      </c>
      <c r="C494" s="73" t="s">
        <v>436</v>
      </c>
      <c r="D494" s="74">
        <v>42837</v>
      </c>
      <c r="E494" s="75">
        <v>0.82814054054053998</v>
      </c>
      <c r="F494" s="71">
        <v>925</v>
      </c>
      <c r="G494" s="76">
        <v>7350.49837837838</v>
      </c>
      <c r="H494" s="70">
        <v>234.154054054055</v>
      </c>
      <c r="I494" s="75">
        <v>13.335952001707801</v>
      </c>
      <c r="J494" s="71">
        <v>263</v>
      </c>
      <c r="K494" s="75">
        <v>259.99239543726202</v>
      </c>
      <c r="L494" s="75">
        <v>241.162264150943</v>
      </c>
      <c r="M494" s="75">
        <v>925.82264150943399</v>
      </c>
      <c r="N494" s="75">
        <v>2.8800158822147299</v>
      </c>
      <c r="O494" s="78">
        <v>6.2654072286133095E-2</v>
      </c>
      <c r="P494" s="76">
        <v>154.494054054054</v>
      </c>
      <c r="Q494" s="75">
        <v>1.8544446077471901</v>
      </c>
      <c r="R494" s="75">
        <v>31.294078212290501</v>
      </c>
      <c r="S494" s="75">
        <v>0.72150644861318103</v>
      </c>
      <c r="T494" s="75">
        <v>66.650810810810697</v>
      </c>
      <c r="U494" s="75">
        <v>3.69578101979958</v>
      </c>
    </row>
    <row r="495" spans="1:21" x14ac:dyDescent="0.2">
      <c r="A495" s="71" t="s">
        <v>432</v>
      </c>
      <c r="B495" s="72" t="s">
        <v>71</v>
      </c>
      <c r="C495" s="73" t="s">
        <v>437</v>
      </c>
      <c r="D495" s="74">
        <v>42840</v>
      </c>
      <c r="E495" s="75">
        <v>2.3004929577464801</v>
      </c>
      <c r="F495" s="71">
        <v>142</v>
      </c>
      <c r="G495" s="76">
        <v>8991.0985915493002</v>
      </c>
      <c r="H495" s="70">
        <v>234.03380281690099</v>
      </c>
      <c r="I495" s="75">
        <v>34.439798869426298</v>
      </c>
      <c r="J495" s="71"/>
      <c r="K495" s="75"/>
      <c r="L495" s="75"/>
      <c r="M495" s="75"/>
      <c r="N495" s="75"/>
      <c r="O495" s="75"/>
      <c r="P495" s="76">
        <v>115.887323943662</v>
      </c>
      <c r="Q495" s="75">
        <v>3.6290801333504898</v>
      </c>
      <c r="R495" s="75">
        <v>48.1</v>
      </c>
      <c r="S495" s="75">
        <v>2.5946036987794701</v>
      </c>
      <c r="T495" s="75"/>
      <c r="U495" s="75"/>
    </row>
    <row r="496" spans="1:21" x14ac:dyDescent="0.2">
      <c r="A496" s="71" t="s">
        <v>432</v>
      </c>
      <c r="B496" s="72" t="s">
        <v>89</v>
      </c>
      <c r="C496" s="73" t="s">
        <v>100</v>
      </c>
      <c r="D496" s="74">
        <v>43151</v>
      </c>
      <c r="E496" s="75">
        <v>2.0284848484848501</v>
      </c>
      <c r="F496" s="71">
        <v>660</v>
      </c>
      <c r="G496" s="76">
        <v>9420.3348484848502</v>
      </c>
      <c r="H496" s="70">
        <v>233.28469696969699</v>
      </c>
      <c r="I496" s="75">
        <v>16.186889648847799</v>
      </c>
      <c r="J496" s="71">
        <v>398</v>
      </c>
      <c r="K496" s="75">
        <v>286.67336683417102</v>
      </c>
      <c r="L496" s="75">
        <v>299.98997493734299</v>
      </c>
      <c r="M496" s="75">
        <v>1112.1854636591499</v>
      </c>
      <c r="N496" s="75">
        <v>4.0233971139182403</v>
      </c>
      <c r="O496" s="75">
        <v>7.0785760711201601E-2</v>
      </c>
      <c r="P496" s="76">
        <v>135.21060606060601</v>
      </c>
      <c r="Q496" s="75">
        <v>1.8819800264534099</v>
      </c>
      <c r="R496" s="75">
        <v>42.418589743589699</v>
      </c>
      <c r="S496" s="75">
        <v>1.12187517248563</v>
      </c>
      <c r="T496" s="75">
        <v>11.227878787878799</v>
      </c>
      <c r="U496" s="75">
        <v>4.8220741831267002</v>
      </c>
    </row>
    <row r="497" spans="1:21" x14ac:dyDescent="0.2">
      <c r="A497" s="71" t="s">
        <v>432</v>
      </c>
      <c r="B497" s="72" t="s">
        <v>67</v>
      </c>
      <c r="C497" s="73" t="s">
        <v>77</v>
      </c>
      <c r="D497" s="74">
        <v>42917</v>
      </c>
      <c r="E497" s="75">
        <v>0.95689855072463703</v>
      </c>
      <c r="F497" s="71">
        <v>345</v>
      </c>
      <c r="G497" s="76">
        <v>6348.6347826087003</v>
      </c>
      <c r="H497" s="70">
        <v>231.943478260869</v>
      </c>
      <c r="I497" s="75">
        <v>21.727000156309401</v>
      </c>
      <c r="J497" s="71"/>
      <c r="K497" s="75"/>
      <c r="L497" s="75"/>
      <c r="M497" s="75"/>
      <c r="N497" s="75"/>
      <c r="O497" s="75"/>
      <c r="P497" s="76">
        <v>139.48405797101401</v>
      </c>
      <c r="Q497" s="75">
        <v>3.1184056305155501</v>
      </c>
      <c r="R497" s="75">
        <v>34.227659574468099</v>
      </c>
      <c r="S497" s="75">
        <v>1.4090665399972999</v>
      </c>
      <c r="T497" s="75"/>
      <c r="U497" s="75"/>
    </row>
    <row r="498" spans="1:21" x14ac:dyDescent="0.2">
      <c r="A498" s="71" t="s">
        <v>432</v>
      </c>
      <c r="B498" s="72" t="s">
        <v>69</v>
      </c>
      <c r="C498" s="73" t="s">
        <v>169</v>
      </c>
      <c r="D498" s="74">
        <v>43016</v>
      </c>
      <c r="E498" s="75">
        <v>0.648260869565217</v>
      </c>
      <c r="F498" s="71">
        <v>46</v>
      </c>
      <c r="G498" s="76">
        <v>5911.95652173913</v>
      </c>
      <c r="H498" s="70">
        <v>230.258695652174</v>
      </c>
      <c r="I498" s="75">
        <v>56.319974196449699</v>
      </c>
      <c r="J498" s="71">
        <v>39</v>
      </c>
      <c r="K498" s="75">
        <v>187.79487179487199</v>
      </c>
      <c r="L498" s="75">
        <v>190.82051282051299</v>
      </c>
      <c r="M498" s="75">
        <v>694.79487179487205</v>
      </c>
      <c r="N498" s="75">
        <v>3.5357341349026998</v>
      </c>
      <c r="O498" s="75">
        <v>0.161052585295064</v>
      </c>
      <c r="P498" s="76">
        <v>141</v>
      </c>
      <c r="Q498" s="75">
        <v>8.3135417149016995</v>
      </c>
      <c r="R498" s="75">
        <v>30.804347826087</v>
      </c>
      <c r="S498" s="75">
        <v>3.3341636017021399</v>
      </c>
      <c r="T498" s="75">
        <v>27.2826086956522</v>
      </c>
      <c r="U498" s="75">
        <v>17.121731340608601</v>
      </c>
    </row>
    <row r="499" spans="1:21" x14ac:dyDescent="0.2">
      <c r="A499" s="71" t="s">
        <v>432</v>
      </c>
      <c r="B499" s="72" t="s">
        <v>89</v>
      </c>
      <c r="C499" s="73" t="s">
        <v>295</v>
      </c>
      <c r="D499" s="74">
        <v>42961</v>
      </c>
      <c r="E499" s="75">
        <v>1.4984615384615401</v>
      </c>
      <c r="F499" s="71">
        <v>39</v>
      </c>
      <c r="G499" s="76">
        <v>8441.7692307692305</v>
      </c>
      <c r="H499" s="70">
        <v>221.36666666666699</v>
      </c>
      <c r="I499" s="75">
        <v>53.788198030919403</v>
      </c>
      <c r="J499" s="71"/>
      <c r="K499" s="75"/>
      <c r="L499" s="75"/>
      <c r="M499" s="75">
        <v>826.5</v>
      </c>
      <c r="N499" s="75"/>
      <c r="O499" s="75"/>
      <c r="P499" s="76">
        <v>145.51282051282101</v>
      </c>
      <c r="Q499" s="75">
        <v>9.2413925225348201</v>
      </c>
      <c r="R499" s="75">
        <v>55.85</v>
      </c>
      <c r="S499" s="75">
        <v>5.9016437544354901</v>
      </c>
      <c r="T499" s="75"/>
      <c r="U499" s="75"/>
    </row>
    <row r="500" spans="1:21" x14ac:dyDescent="0.2">
      <c r="A500" s="71" t="s">
        <v>432</v>
      </c>
      <c r="B500" s="72" t="s">
        <v>67</v>
      </c>
      <c r="C500" s="73" t="s">
        <v>438</v>
      </c>
      <c r="D500" s="74">
        <v>43148</v>
      </c>
      <c r="E500" s="75">
        <v>1.08110638297872</v>
      </c>
      <c r="F500" s="71">
        <v>470</v>
      </c>
      <c r="G500" s="76">
        <v>7355.5595744680904</v>
      </c>
      <c r="H500" s="70">
        <v>214.838936170213</v>
      </c>
      <c r="I500" s="75">
        <v>18.479666271251901</v>
      </c>
      <c r="J500" s="71">
        <v>447</v>
      </c>
      <c r="K500" s="75">
        <v>251.68903803132</v>
      </c>
      <c r="L500" s="75">
        <v>229.017897091723</v>
      </c>
      <c r="M500" s="75">
        <v>878.10067114093999</v>
      </c>
      <c r="N500" s="75">
        <v>3.27510759484296</v>
      </c>
      <c r="O500" s="78">
        <v>6.04918124059022E-2</v>
      </c>
      <c r="P500" s="76">
        <v>132.25744680851099</v>
      </c>
      <c r="Q500" s="75">
        <v>2.4433516130336002</v>
      </c>
      <c r="R500" s="75">
        <v>38.086907449209903</v>
      </c>
      <c r="S500" s="75">
        <v>1.4155452456411901</v>
      </c>
      <c r="T500" s="75">
        <v>47.6684549356223</v>
      </c>
      <c r="U500" s="75">
        <v>6.0391780747224697</v>
      </c>
    </row>
    <row r="501" spans="1:21" x14ac:dyDescent="0.2">
      <c r="A501" s="71" t="s">
        <v>432</v>
      </c>
      <c r="B501" s="72" t="s">
        <v>73</v>
      </c>
      <c r="C501" s="73" t="s">
        <v>291</v>
      </c>
      <c r="D501" s="74">
        <v>43135</v>
      </c>
      <c r="E501" s="75">
        <v>0.85535714285714304</v>
      </c>
      <c r="F501" s="71">
        <v>168</v>
      </c>
      <c r="G501" s="76">
        <v>6876.1428571428596</v>
      </c>
      <c r="H501" s="70">
        <v>200.958333333333</v>
      </c>
      <c r="I501" s="75">
        <v>28.704655447858901</v>
      </c>
      <c r="J501" s="71"/>
      <c r="K501" s="75"/>
      <c r="L501" s="75"/>
      <c r="M501" s="75"/>
      <c r="N501" s="75"/>
      <c r="O501" s="75"/>
      <c r="P501" s="76">
        <v>133.125</v>
      </c>
      <c r="Q501" s="75">
        <v>3.2288462661950001</v>
      </c>
      <c r="R501" s="75">
        <v>40.075471698113198</v>
      </c>
      <c r="S501" s="75">
        <v>2.21571899157244</v>
      </c>
      <c r="T501" s="75"/>
      <c r="U501" s="75"/>
    </row>
    <row r="502" spans="1:21" x14ac:dyDescent="0.2">
      <c r="A502" s="71" t="s">
        <v>432</v>
      </c>
      <c r="B502" s="72" t="s">
        <v>67</v>
      </c>
      <c r="C502" s="73" t="s">
        <v>439</v>
      </c>
      <c r="D502" s="74">
        <v>43156</v>
      </c>
      <c r="E502" s="75">
        <v>0.80584905660377404</v>
      </c>
      <c r="F502" s="71">
        <v>106</v>
      </c>
      <c r="G502" s="76">
        <v>4834.4150943396198</v>
      </c>
      <c r="H502" s="70">
        <v>191.22358490566</v>
      </c>
      <c r="I502" s="75">
        <v>38.274508054967299</v>
      </c>
      <c r="J502" s="71"/>
      <c r="K502" s="75"/>
      <c r="L502" s="75"/>
      <c r="M502" s="75"/>
      <c r="N502" s="75"/>
      <c r="O502" s="75"/>
      <c r="P502" s="76">
        <v>120.056603773585</v>
      </c>
      <c r="Q502" s="75">
        <v>5.1096130564324804</v>
      </c>
      <c r="R502" s="75">
        <v>27.514150943396199</v>
      </c>
      <c r="S502" s="75">
        <v>2.3444382536952202</v>
      </c>
      <c r="T502" s="75"/>
      <c r="U502" s="75"/>
    </row>
    <row r="503" spans="1:21" x14ac:dyDescent="0.2">
      <c r="A503" s="71" t="s">
        <v>432</v>
      </c>
      <c r="B503" s="72" t="s">
        <v>71</v>
      </c>
      <c r="C503" s="73" t="s">
        <v>285</v>
      </c>
      <c r="D503" s="74">
        <v>43005</v>
      </c>
      <c r="E503" s="75">
        <v>0.80729885057471296</v>
      </c>
      <c r="F503" s="71">
        <v>174</v>
      </c>
      <c r="G503" s="76">
        <v>7538.8448275862102</v>
      </c>
      <c r="H503" s="70">
        <v>190.10344827586201</v>
      </c>
      <c r="I503" s="75">
        <v>24.6546822028929</v>
      </c>
      <c r="J503" s="71"/>
      <c r="K503" s="75"/>
      <c r="L503" s="75"/>
      <c r="M503" s="75">
        <v>904.7</v>
      </c>
      <c r="N503" s="75"/>
      <c r="O503" s="75"/>
      <c r="P503" s="76">
        <v>137.69540229885101</v>
      </c>
      <c r="Q503" s="75">
        <v>3.9488240812345499</v>
      </c>
      <c r="R503" s="75">
        <v>40.644827586206901</v>
      </c>
      <c r="S503" s="75">
        <v>1.98878065656518</v>
      </c>
      <c r="T503" s="75"/>
      <c r="U503" s="75"/>
    </row>
    <row r="504" spans="1:21" x14ac:dyDescent="0.2">
      <c r="A504" s="71" t="s">
        <v>432</v>
      </c>
      <c r="B504" s="72" t="s">
        <v>67</v>
      </c>
      <c r="C504" s="73" t="s">
        <v>297</v>
      </c>
      <c r="D504" s="74">
        <v>42905</v>
      </c>
      <c r="E504" s="75">
        <v>0.45058020477815702</v>
      </c>
      <c r="F504" s="71">
        <v>293</v>
      </c>
      <c r="G504" s="76">
        <v>4841.6143344709899</v>
      </c>
      <c r="H504" s="70">
        <v>189.725938566553</v>
      </c>
      <c r="I504" s="75">
        <v>29.960415170599202</v>
      </c>
      <c r="J504" s="71"/>
      <c r="K504" s="75"/>
      <c r="L504" s="75"/>
      <c r="M504" s="75"/>
      <c r="N504" s="75"/>
      <c r="O504" s="75"/>
      <c r="P504" s="76">
        <v>156.18430034129699</v>
      </c>
      <c r="Q504" s="75">
        <v>3.4815827018125902</v>
      </c>
      <c r="R504" s="75">
        <v>21.741463414634101</v>
      </c>
      <c r="S504" s="75">
        <v>1.27221976189361</v>
      </c>
      <c r="T504" s="75"/>
      <c r="U504" s="75"/>
    </row>
    <row r="505" spans="1:21" x14ac:dyDescent="0.2">
      <c r="A505" s="71" t="s">
        <v>432</v>
      </c>
      <c r="B505" s="72" t="s">
        <v>67</v>
      </c>
      <c r="C505" s="73" t="s">
        <v>146</v>
      </c>
      <c r="D505" s="74">
        <v>43146</v>
      </c>
      <c r="E505" s="75">
        <v>1.10808</v>
      </c>
      <c r="F505" s="71">
        <v>125</v>
      </c>
      <c r="G505" s="76">
        <v>8646.8639999999996</v>
      </c>
      <c r="H505" s="70">
        <v>185.76079999999999</v>
      </c>
      <c r="I505" s="75">
        <v>34.240166055069203</v>
      </c>
      <c r="J505" s="71">
        <v>90</v>
      </c>
      <c r="K505" s="75">
        <v>303.58888888888902</v>
      </c>
      <c r="L505" s="75">
        <v>275.92222222222199</v>
      </c>
      <c r="M505" s="75">
        <v>1066.0999999999999</v>
      </c>
      <c r="N505" s="75">
        <v>3.29100233458602</v>
      </c>
      <c r="O505" s="75">
        <v>9.5114694990895504E-2</v>
      </c>
      <c r="P505" s="76">
        <v>142.696</v>
      </c>
      <c r="Q505" s="75">
        <v>4.1906381683538996</v>
      </c>
      <c r="R505" s="75">
        <v>43.817599999999999</v>
      </c>
      <c r="S505" s="75">
        <v>2.6883063535100602</v>
      </c>
      <c r="T505" s="75">
        <v>26.5288</v>
      </c>
      <c r="U505" s="75">
        <v>12.007370737203299</v>
      </c>
    </row>
    <row r="506" spans="1:21" x14ac:dyDescent="0.2">
      <c r="A506" s="71" t="s">
        <v>432</v>
      </c>
      <c r="B506" s="72" t="s">
        <v>73</v>
      </c>
      <c r="C506" s="73" t="s">
        <v>440</v>
      </c>
      <c r="D506" s="74">
        <v>42945</v>
      </c>
      <c r="E506" s="75">
        <v>0.86195979899497499</v>
      </c>
      <c r="F506" s="71">
        <v>398</v>
      </c>
      <c r="G506" s="76">
        <v>6055.3994974874404</v>
      </c>
      <c r="H506" s="70">
        <v>181.428391959799</v>
      </c>
      <c r="I506" s="75">
        <v>19.763490789863699</v>
      </c>
      <c r="J506" s="71"/>
      <c r="K506" s="75"/>
      <c r="L506" s="75"/>
      <c r="M506" s="75"/>
      <c r="N506" s="75"/>
      <c r="O506" s="75"/>
      <c r="P506" s="76">
        <v>166.65326633165799</v>
      </c>
      <c r="Q506" s="75">
        <v>3.0536491990888699</v>
      </c>
      <c r="R506" s="75">
        <v>23.031407035175899</v>
      </c>
      <c r="S506" s="75">
        <v>0.96673995395732104</v>
      </c>
      <c r="T506" s="75"/>
      <c r="U506" s="75"/>
    </row>
    <row r="507" spans="1:21" x14ac:dyDescent="0.2">
      <c r="A507" s="71" t="s">
        <v>432</v>
      </c>
      <c r="B507" s="72" t="s">
        <v>73</v>
      </c>
      <c r="C507" s="73" t="s">
        <v>334</v>
      </c>
      <c r="D507" s="74">
        <v>42821</v>
      </c>
      <c r="E507" s="75">
        <v>0.471467391304348</v>
      </c>
      <c r="F507" s="71">
        <v>184</v>
      </c>
      <c r="G507" s="76">
        <v>6885.9402173913004</v>
      </c>
      <c r="H507" s="70">
        <v>176.84021739130401</v>
      </c>
      <c r="I507" s="75">
        <v>32.787981871998703</v>
      </c>
      <c r="J507" s="71"/>
      <c r="K507" s="75"/>
      <c r="L507" s="75"/>
      <c r="M507" s="75"/>
      <c r="N507" s="75">
        <v>2.0370407738095202</v>
      </c>
      <c r="O507" s="75">
        <v>0.22556900810198</v>
      </c>
      <c r="P507" s="76">
        <v>142.38586956521701</v>
      </c>
      <c r="Q507" s="75">
        <v>4.3232754341304496</v>
      </c>
      <c r="R507" s="75">
        <v>38.562087912087897</v>
      </c>
      <c r="S507" s="75">
        <v>1.95497624933609</v>
      </c>
      <c r="T507" s="75"/>
      <c r="U507" s="75"/>
    </row>
    <row r="508" spans="1:21" x14ac:dyDescent="0.2">
      <c r="A508" s="71" t="s">
        <v>432</v>
      </c>
      <c r="B508" s="72" t="s">
        <v>71</v>
      </c>
      <c r="C508" s="73" t="s">
        <v>441</v>
      </c>
      <c r="D508" s="74">
        <v>42796</v>
      </c>
      <c r="E508" s="75">
        <v>0.75583140877598098</v>
      </c>
      <c r="F508" s="71">
        <v>866</v>
      </c>
      <c r="G508" s="76">
        <v>7006.4942263279399</v>
      </c>
      <c r="H508" s="70">
        <v>174.56154734411101</v>
      </c>
      <c r="I508" s="75">
        <v>13.893507046057699</v>
      </c>
      <c r="J508" s="71">
        <v>198</v>
      </c>
      <c r="K508" s="75">
        <v>230.19696969697</v>
      </c>
      <c r="L508" s="75">
        <v>199.40909090909099</v>
      </c>
      <c r="M508" s="75">
        <v>775.22222222222194</v>
      </c>
      <c r="N508" s="75">
        <v>3.5543223844282199</v>
      </c>
      <c r="O508" s="75">
        <v>0.11083396606429299</v>
      </c>
      <c r="P508" s="76">
        <v>141.52078521940001</v>
      </c>
      <c r="Q508" s="75">
        <v>1.64925007173695</v>
      </c>
      <c r="R508" s="75">
        <v>40.192831105710802</v>
      </c>
      <c r="S508" s="75">
        <v>0.828772399606441</v>
      </c>
      <c r="T508" s="75">
        <v>13.796635730858499</v>
      </c>
      <c r="U508" s="75">
        <v>4.4346745439634701</v>
      </c>
    </row>
    <row r="509" spans="1:21" x14ac:dyDescent="0.2">
      <c r="A509" s="71" t="s">
        <v>432</v>
      </c>
      <c r="B509" s="72" t="s">
        <v>67</v>
      </c>
      <c r="C509" s="73" t="s">
        <v>442</v>
      </c>
      <c r="D509" s="74">
        <v>43143</v>
      </c>
      <c r="E509" s="75">
        <v>2.2486551724137902</v>
      </c>
      <c r="F509" s="71">
        <v>290</v>
      </c>
      <c r="G509" s="76">
        <v>9309.7999999999993</v>
      </c>
      <c r="H509" s="70">
        <v>173.78379310344801</v>
      </c>
      <c r="I509" s="75">
        <v>20.937062542845201</v>
      </c>
      <c r="J509" s="71">
        <v>86</v>
      </c>
      <c r="K509" s="75">
        <v>327.95348837209298</v>
      </c>
      <c r="L509" s="75">
        <v>313.51111111111101</v>
      </c>
      <c r="M509" s="75">
        <v>1198.7888888888899</v>
      </c>
      <c r="N509" s="75"/>
      <c r="O509" s="75"/>
      <c r="P509" s="76">
        <v>159.06551724137901</v>
      </c>
      <c r="Q509" s="75">
        <v>3.4027995716905499</v>
      </c>
      <c r="R509" s="75">
        <v>33.5071684587814</v>
      </c>
      <c r="S509" s="75">
        <v>1.369692078261</v>
      </c>
      <c r="T509" s="75"/>
      <c r="U509" s="75"/>
    </row>
    <row r="510" spans="1:21" x14ac:dyDescent="0.2">
      <c r="A510" s="71" t="s">
        <v>432</v>
      </c>
      <c r="B510" s="72" t="s">
        <v>73</v>
      </c>
      <c r="C510" s="73" t="s">
        <v>284</v>
      </c>
      <c r="D510" s="74">
        <v>42813</v>
      </c>
      <c r="E510" s="75">
        <v>0.46006116207951098</v>
      </c>
      <c r="F510" s="71">
        <v>327</v>
      </c>
      <c r="G510" s="76">
        <v>8270.1284403669706</v>
      </c>
      <c r="H510" s="70">
        <v>172.209174311927</v>
      </c>
      <c r="I510" s="75">
        <v>20.237348720279002</v>
      </c>
      <c r="J510" s="71"/>
      <c r="K510" s="75"/>
      <c r="L510" s="75"/>
      <c r="M510" s="75"/>
      <c r="N510" s="75"/>
      <c r="O510" s="75"/>
      <c r="P510" s="76">
        <v>143.58715596330299</v>
      </c>
      <c r="Q510" s="75">
        <v>3.2733901216120098</v>
      </c>
      <c r="R510" s="75">
        <v>34.126911314984703</v>
      </c>
      <c r="S510" s="75">
        <v>1.3400570248947199</v>
      </c>
      <c r="T510" s="75"/>
      <c r="U510" s="75"/>
    </row>
    <row r="511" spans="1:21" x14ac:dyDescent="0.2">
      <c r="A511" s="71" t="s">
        <v>432</v>
      </c>
      <c r="B511" s="72" t="s">
        <v>65</v>
      </c>
      <c r="C511" s="73" t="s">
        <v>143</v>
      </c>
      <c r="D511" s="74">
        <v>42716</v>
      </c>
      <c r="E511" s="75">
        <v>0.63740259740259697</v>
      </c>
      <c r="F511" s="71">
        <v>154</v>
      </c>
      <c r="G511" s="76">
        <v>7530.7792207792199</v>
      </c>
      <c r="H511" s="70">
        <v>169.70584415584401</v>
      </c>
      <c r="I511" s="75">
        <v>36.005776308001302</v>
      </c>
      <c r="J511" s="71">
        <v>68</v>
      </c>
      <c r="K511" s="75">
        <v>255.60294117647101</v>
      </c>
      <c r="L511" s="75">
        <v>227.04411764705901</v>
      </c>
      <c r="M511" s="75">
        <v>884.47058823529403</v>
      </c>
      <c r="N511" s="75">
        <v>3.6096886756947799</v>
      </c>
      <c r="O511" s="78">
        <v>0.121181611568085</v>
      </c>
      <c r="P511" s="76">
        <v>143.42207792207799</v>
      </c>
      <c r="Q511" s="75">
        <v>5.4337674073915903</v>
      </c>
      <c r="R511" s="75">
        <v>33.122818791946301</v>
      </c>
      <c r="S511" s="75">
        <v>2.16631893118157</v>
      </c>
      <c r="T511" s="75">
        <v>62.595959595959599</v>
      </c>
      <c r="U511" s="75">
        <v>11.4383966531426</v>
      </c>
    </row>
    <row r="512" spans="1:21" x14ac:dyDescent="0.2">
      <c r="A512" s="71" t="s">
        <v>432</v>
      </c>
      <c r="B512" s="72" t="s">
        <v>89</v>
      </c>
      <c r="C512" s="73" t="s">
        <v>443</v>
      </c>
      <c r="D512" s="74">
        <v>42934</v>
      </c>
      <c r="E512" s="75">
        <v>1.68477272727273</v>
      </c>
      <c r="F512" s="71">
        <v>132</v>
      </c>
      <c r="G512" s="76">
        <v>8118.1136363636397</v>
      </c>
      <c r="H512" s="70">
        <v>167.589393939394</v>
      </c>
      <c r="I512" s="75">
        <v>27.768529193598599</v>
      </c>
      <c r="J512" s="71"/>
      <c r="K512" s="75"/>
      <c r="L512" s="75"/>
      <c r="M512" s="75"/>
      <c r="N512" s="75"/>
      <c r="O512" s="75"/>
      <c r="P512" s="76">
        <v>163.64393939393901</v>
      </c>
      <c r="Q512" s="75">
        <v>6.0364105782287396</v>
      </c>
      <c r="R512" s="75">
        <v>42.844000000000001</v>
      </c>
      <c r="S512" s="75">
        <v>2.7625725271460202</v>
      </c>
      <c r="T512" s="75"/>
      <c r="U512" s="75"/>
    </row>
    <row r="513" spans="1:21" x14ac:dyDescent="0.2">
      <c r="A513" s="71" t="s">
        <v>432</v>
      </c>
      <c r="B513" s="72" t="s">
        <v>67</v>
      </c>
      <c r="C513" s="73" t="s">
        <v>444</v>
      </c>
      <c r="D513" s="74">
        <v>43147</v>
      </c>
      <c r="E513" s="75">
        <v>1.83176646706587</v>
      </c>
      <c r="F513" s="71">
        <v>334</v>
      </c>
      <c r="G513" s="76">
        <v>7631.7035928143696</v>
      </c>
      <c r="H513" s="70">
        <v>162.361676646706</v>
      </c>
      <c r="I513" s="75">
        <v>20.007594058576402</v>
      </c>
      <c r="J513" s="71">
        <v>33</v>
      </c>
      <c r="K513" s="75">
        <v>225.39393939393901</v>
      </c>
      <c r="L513" s="75">
        <v>265.36111111111097</v>
      </c>
      <c r="M513" s="75">
        <v>946.61111111111097</v>
      </c>
      <c r="N513" s="75">
        <v>2.8632693200663302</v>
      </c>
      <c r="O513" s="75">
        <v>0.117492173450422</v>
      </c>
      <c r="P513" s="76">
        <v>142.88622754491001</v>
      </c>
      <c r="Q513" s="75">
        <v>2.8907285398239</v>
      </c>
      <c r="R513" s="75">
        <v>38.431832797427603</v>
      </c>
      <c r="S513" s="75">
        <v>1.49174680310892</v>
      </c>
      <c r="T513" s="75">
        <v>-5.7532934131736599</v>
      </c>
      <c r="U513" s="75">
        <v>5.0601535666998201</v>
      </c>
    </row>
    <row r="514" spans="1:21" x14ac:dyDescent="0.2">
      <c r="A514" s="71" t="s">
        <v>432</v>
      </c>
      <c r="B514" s="72" t="s">
        <v>71</v>
      </c>
      <c r="C514" s="73" t="s">
        <v>445</v>
      </c>
      <c r="D514" s="74">
        <v>42929</v>
      </c>
      <c r="E514" s="75">
        <v>0.83128571428571396</v>
      </c>
      <c r="F514" s="71">
        <v>140</v>
      </c>
      <c r="G514" s="76">
        <v>9720.3142857142902</v>
      </c>
      <c r="H514" s="70">
        <v>161.81</v>
      </c>
      <c r="I514" s="75">
        <v>29.732884672282498</v>
      </c>
      <c r="J514" s="71"/>
      <c r="K514" s="75"/>
      <c r="L514" s="75"/>
      <c r="M514" s="75">
        <v>971.66666666666697</v>
      </c>
      <c r="N514" s="75"/>
      <c r="O514" s="75"/>
      <c r="P514" s="76">
        <v>142.34285714285701</v>
      </c>
      <c r="Q514" s="75">
        <v>5.2523745075911101</v>
      </c>
      <c r="R514" s="75">
        <v>60.101428571428599</v>
      </c>
      <c r="S514" s="75">
        <v>2.3553023397710602</v>
      </c>
      <c r="T514" s="75"/>
      <c r="U514" s="75"/>
    </row>
    <row r="515" spans="1:21" x14ac:dyDescent="0.2">
      <c r="A515" s="71" t="s">
        <v>432</v>
      </c>
      <c r="B515" s="72" t="s">
        <v>67</v>
      </c>
      <c r="C515" s="73" t="s">
        <v>446</v>
      </c>
      <c r="D515" s="74">
        <v>43157</v>
      </c>
      <c r="E515" s="75">
        <v>2.2856198347107402</v>
      </c>
      <c r="F515" s="71">
        <v>363</v>
      </c>
      <c r="G515" s="76">
        <v>8079.8402203856704</v>
      </c>
      <c r="H515" s="70">
        <v>160.412672176309</v>
      </c>
      <c r="I515" s="75">
        <v>19.375536100662501</v>
      </c>
      <c r="J515" s="71">
        <v>347</v>
      </c>
      <c r="K515" s="75">
        <v>277.81556195965402</v>
      </c>
      <c r="L515" s="75">
        <v>246.85014409221901</v>
      </c>
      <c r="M515" s="75">
        <v>968.78097982708903</v>
      </c>
      <c r="N515" s="75">
        <v>3.4817008469453499</v>
      </c>
      <c r="O515" s="75">
        <v>7.0027625774013905E-2</v>
      </c>
      <c r="P515" s="76">
        <v>141.89256198347101</v>
      </c>
      <c r="Q515" s="75">
        <v>3.0741423025927701</v>
      </c>
      <c r="R515" s="75">
        <v>34.940223463687097</v>
      </c>
      <c r="S515" s="75">
        <v>1.4285408919145499</v>
      </c>
      <c r="T515" s="75">
        <v>-16.852066115702499</v>
      </c>
      <c r="U515" s="75">
        <v>6.8406210171939303</v>
      </c>
    </row>
    <row r="516" spans="1:21" x14ac:dyDescent="0.2">
      <c r="A516" s="71" t="s">
        <v>432</v>
      </c>
      <c r="B516" s="72" t="s">
        <v>69</v>
      </c>
      <c r="C516" s="73" t="s">
        <v>447</v>
      </c>
      <c r="D516" s="74">
        <v>43140</v>
      </c>
      <c r="E516" s="75">
        <v>1.58052631578947</v>
      </c>
      <c r="F516" s="71">
        <v>152</v>
      </c>
      <c r="G516" s="76">
        <v>8053.8092105263204</v>
      </c>
      <c r="H516" s="70">
        <v>160.403289473684</v>
      </c>
      <c r="I516" s="75">
        <v>29.748740588286999</v>
      </c>
      <c r="J516" s="71"/>
      <c r="K516" s="75"/>
      <c r="L516" s="75"/>
      <c r="M516" s="75">
        <v>911.15789473684197</v>
      </c>
      <c r="N516" s="75">
        <v>2.6645094104308402</v>
      </c>
      <c r="O516" s="78">
        <v>0.24483821308874301</v>
      </c>
      <c r="P516" s="76">
        <v>157.99342105263199</v>
      </c>
      <c r="Q516" s="75">
        <v>4.6948862436996004</v>
      </c>
      <c r="R516" s="75">
        <v>43.1</v>
      </c>
      <c r="S516" s="75">
        <v>2.4732682973426399</v>
      </c>
      <c r="T516" s="75"/>
      <c r="U516" s="75"/>
    </row>
    <row r="517" spans="1:21" x14ac:dyDescent="0.2">
      <c r="A517" s="71" t="s">
        <v>432</v>
      </c>
      <c r="B517" s="72" t="s">
        <v>73</v>
      </c>
      <c r="C517" s="73" t="s">
        <v>306</v>
      </c>
      <c r="D517" s="74">
        <v>43133</v>
      </c>
      <c r="E517" s="75">
        <v>0.76301435406698603</v>
      </c>
      <c r="F517" s="71">
        <v>209</v>
      </c>
      <c r="G517" s="76">
        <v>7876.5263157894697</v>
      </c>
      <c r="H517" s="70">
        <v>158.47607655502401</v>
      </c>
      <c r="I517" s="75">
        <v>27.3286527620097</v>
      </c>
      <c r="J517" s="71"/>
      <c r="K517" s="75"/>
      <c r="L517" s="75"/>
      <c r="M517" s="75">
        <v>954.86956521739103</v>
      </c>
      <c r="N517" s="75">
        <v>2.56398701452212</v>
      </c>
      <c r="O517" s="75">
        <v>0.132546432546961</v>
      </c>
      <c r="P517" s="76">
        <v>138.73684210526301</v>
      </c>
      <c r="Q517" s="75">
        <v>3.5928215806101802</v>
      </c>
      <c r="R517" s="75">
        <v>45.592857142857099</v>
      </c>
      <c r="S517" s="75">
        <v>2.2193448644634302</v>
      </c>
      <c r="T517" s="75"/>
      <c r="U517" s="75"/>
    </row>
    <row r="518" spans="1:21" x14ac:dyDescent="0.2">
      <c r="A518" s="71" t="s">
        <v>432</v>
      </c>
      <c r="B518" s="72" t="s">
        <v>89</v>
      </c>
      <c r="C518" s="73" t="s">
        <v>110</v>
      </c>
      <c r="D518" s="74">
        <v>42943</v>
      </c>
      <c r="E518" s="75">
        <v>1.18907488986784</v>
      </c>
      <c r="F518" s="71">
        <v>227</v>
      </c>
      <c r="G518" s="76">
        <v>7927.4229074889899</v>
      </c>
      <c r="H518" s="70">
        <v>156.62290748898701</v>
      </c>
      <c r="I518" s="75">
        <v>27.718561709208299</v>
      </c>
      <c r="J518" s="71">
        <v>54</v>
      </c>
      <c r="K518" s="75">
        <v>261.722222222222</v>
      </c>
      <c r="L518" s="75">
        <v>242.57407407407399</v>
      </c>
      <c r="M518" s="75">
        <v>926.59259259259295</v>
      </c>
      <c r="N518" s="75"/>
      <c r="O518" s="75"/>
      <c r="P518" s="76">
        <v>134.51982378854601</v>
      </c>
      <c r="Q518" s="75">
        <v>4.2332822657404003</v>
      </c>
      <c r="R518" s="75">
        <v>14.2947136563877</v>
      </c>
      <c r="S518" s="75">
        <v>0.720468164714551</v>
      </c>
      <c r="T518" s="75"/>
      <c r="U518" s="75"/>
    </row>
    <row r="519" spans="1:21" x14ac:dyDescent="0.2">
      <c r="A519" s="71" t="s">
        <v>432</v>
      </c>
      <c r="B519" s="72" t="s">
        <v>65</v>
      </c>
      <c r="C519" s="73" t="s">
        <v>448</v>
      </c>
      <c r="D519" s="74">
        <v>43103</v>
      </c>
      <c r="E519" s="75">
        <v>1.59321596244131</v>
      </c>
      <c r="F519" s="71">
        <v>426</v>
      </c>
      <c r="G519" s="76">
        <v>9167.3521126760606</v>
      </c>
      <c r="H519" s="70">
        <v>147.81525821596199</v>
      </c>
      <c r="I519" s="75">
        <v>20.5451626446769</v>
      </c>
      <c r="J519" s="71">
        <v>386</v>
      </c>
      <c r="K519" s="75">
        <v>290.87823834196899</v>
      </c>
      <c r="L519" s="75">
        <v>288.81347150259103</v>
      </c>
      <c r="M519" s="75">
        <v>1076.4481865284999</v>
      </c>
      <c r="N519" s="75">
        <v>3.1468699709572601</v>
      </c>
      <c r="O519" s="75">
        <v>5.26670920315968E-2</v>
      </c>
      <c r="P519" s="76">
        <v>145.730046948357</v>
      </c>
      <c r="Q519" s="75">
        <v>2.1895258628294898</v>
      </c>
      <c r="R519" s="75">
        <v>47.886180904522597</v>
      </c>
      <c r="S519" s="75">
        <v>1.56290061809971</v>
      </c>
      <c r="T519" s="75">
        <v>-9.2065727699530395</v>
      </c>
      <c r="U519" s="75">
        <v>6.9837503670020498</v>
      </c>
    </row>
    <row r="520" spans="1:21" x14ac:dyDescent="0.2">
      <c r="A520" s="71" t="s">
        <v>432</v>
      </c>
      <c r="B520" s="72" t="s">
        <v>89</v>
      </c>
      <c r="C520" s="73" t="s">
        <v>449</v>
      </c>
      <c r="D520" s="74">
        <v>42998</v>
      </c>
      <c r="E520" s="75">
        <v>1.63220779220779</v>
      </c>
      <c r="F520" s="71">
        <v>77</v>
      </c>
      <c r="G520" s="76">
        <v>10646.8051948052</v>
      </c>
      <c r="H520" s="70">
        <v>147.22077922077901</v>
      </c>
      <c r="I520" s="75">
        <v>35.9101236417347</v>
      </c>
      <c r="J520" s="71"/>
      <c r="K520" s="75"/>
      <c r="L520" s="75"/>
      <c r="M520" s="75"/>
      <c r="N520" s="75"/>
      <c r="O520" s="75"/>
      <c r="P520" s="76">
        <v>182.02597402597399</v>
      </c>
      <c r="Q520" s="75">
        <v>8.6992149696883292</v>
      </c>
      <c r="R520" s="75">
        <v>46.9302631578947</v>
      </c>
      <c r="S520" s="75">
        <v>3.4387385588715</v>
      </c>
      <c r="T520" s="75"/>
      <c r="U520" s="75"/>
    </row>
    <row r="521" spans="1:21" x14ac:dyDescent="0.2">
      <c r="A521" s="71" t="s">
        <v>432</v>
      </c>
      <c r="B521" s="72" t="s">
        <v>65</v>
      </c>
      <c r="C521" s="73" t="s">
        <v>450</v>
      </c>
      <c r="D521" s="74">
        <v>43114</v>
      </c>
      <c r="E521" s="75">
        <v>0.79379876796714599</v>
      </c>
      <c r="F521" s="71">
        <v>487</v>
      </c>
      <c r="G521" s="76">
        <v>6728.1991786447597</v>
      </c>
      <c r="H521" s="70">
        <v>141.914579055442</v>
      </c>
      <c r="I521" s="75">
        <v>14.2834093256012</v>
      </c>
      <c r="J521" s="71"/>
      <c r="K521" s="75"/>
      <c r="L521" s="75"/>
      <c r="M521" s="75"/>
      <c r="N521" s="75"/>
      <c r="O521" s="75"/>
      <c r="P521" s="76">
        <v>144.36755646817201</v>
      </c>
      <c r="Q521" s="75">
        <v>2.7329559001329602</v>
      </c>
      <c r="R521" s="75">
        <v>38.382203389830501</v>
      </c>
      <c r="S521" s="75">
        <v>1.3620084361809599</v>
      </c>
      <c r="T521" s="75"/>
      <c r="U521" s="75"/>
    </row>
    <row r="522" spans="1:21" x14ac:dyDescent="0.2">
      <c r="A522" s="71" t="s">
        <v>432</v>
      </c>
      <c r="B522" s="72" t="s">
        <v>67</v>
      </c>
      <c r="C522" s="73" t="s">
        <v>451</v>
      </c>
      <c r="D522" s="74">
        <v>42836</v>
      </c>
      <c r="E522" s="75">
        <v>1.22845714285714</v>
      </c>
      <c r="F522" s="71">
        <v>350</v>
      </c>
      <c r="G522" s="76">
        <v>8533.7085714285695</v>
      </c>
      <c r="H522" s="70">
        <v>134.262</v>
      </c>
      <c r="I522" s="75">
        <v>24.2624668157477</v>
      </c>
      <c r="J522" s="71"/>
      <c r="K522" s="75"/>
      <c r="L522" s="75"/>
      <c r="M522" s="75"/>
      <c r="N522" s="75"/>
      <c r="O522" s="75"/>
      <c r="P522" s="76">
        <v>138.08000000000001</v>
      </c>
      <c r="Q522" s="75">
        <v>2.75704992218754</v>
      </c>
      <c r="R522" s="75">
        <v>36.581137724550899</v>
      </c>
      <c r="S522" s="75">
        <v>1.4376372676018101</v>
      </c>
      <c r="T522" s="75"/>
      <c r="U522" s="75"/>
    </row>
    <row r="523" spans="1:21" x14ac:dyDescent="0.2">
      <c r="A523" s="71" t="s">
        <v>432</v>
      </c>
      <c r="B523" s="72" t="s">
        <v>69</v>
      </c>
      <c r="C523" s="73" t="s">
        <v>126</v>
      </c>
      <c r="D523" s="74">
        <v>42782</v>
      </c>
      <c r="E523" s="75">
        <v>1.5042500000000001</v>
      </c>
      <c r="F523" s="71">
        <v>480</v>
      </c>
      <c r="G523" s="76">
        <v>6041.7375000000002</v>
      </c>
      <c r="H523" s="70">
        <v>133.08437499999999</v>
      </c>
      <c r="I523" s="75">
        <v>18.2321828157305</v>
      </c>
      <c r="J523" s="71"/>
      <c r="K523" s="75"/>
      <c r="L523" s="75"/>
      <c r="M523" s="75"/>
      <c r="N523" s="75">
        <v>5.4402642276422801</v>
      </c>
      <c r="O523" s="75">
        <v>0.321105541686239</v>
      </c>
      <c r="P523" s="76">
        <v>160.98750000000001</v>
      </c>
      <c r="Q523" s="75">
        <v>2.7749986089948702</v>
      </c>
      <c r="R523" s="75">
        <v>28.433045356371501</v>
      </c>
      <c r="S523" s="75">
        <v>1.0199029260019901</v>
      </c>
      <c r="T523" s="75"/>
      <c r="U523" s="75"/>
    </row>
    <row r="524" spans="1:21" x14ac:dyDescent="0.2">
      <c r="A524" s="71" t="s">
        <v>432</v>
      </c>
      <c r="B524" s="72" t="s">
        <v>71</v>
      </c>
      <c r="C524" s="73" t="s">
        <v>275</v>
      </c>
      <c r="D524" s="74">
        <v>43011</v>
      </c>
      <c r="E524" s="75">
        <v>1.83328813559322</v>
      </c>
      <c r="F524" s="71">
        <v>295</v>
      </c>
      <c r="G524" s="76">
        <v>8280.0610169491501</v>
      </c>
      <c r="H524" s="70">
        <v>130.20169491525499</v>
      </c>
      <c r="I524" s="75">
        <v>25.0397669441891</v>
      </c>
      <c r="J524" s="71">
        <v>52</v>
      </c>
      <c r="K524" s="75">
        <v>230.17307692307699</v>
      </c>
      <c r="L524" s="75">
        <v>249.915254237288</v>
      </c>
      <c r="M524" s="75">
        <v>946.77586206896501</v>
      </c>
      <c r="N524" s="75">
        <v>2.2229774314453699</v>
      </c>
      <c r="O524" s="78">
        <v>0.15971482981938601</v>
      </c>
      <c r="P524" s="76">
        <v>133.16271186440699</v>
      </c>
      <c r="Q524" s="75">
        <v>2.6404646148189999</v>
      </c>
      <c r="R524" s="75">
        <v>38.644557823129198</v>
      </c>
      <c r="S524" s="75">
        <v>1.7078218183260701</v>
      </c>
      <c r="T524" s="75">
        <v>-21.3077966101695</v>
      </c>
      <c r="U524" s="75">
        <v>7.4290767134821101</v>
      </c>
    </row>
    <row r="525" spans="1:21" x14ac:dyDescent="0.2">
      <c r="A525" s="71" t="s">
        <v>432</v>
      </c>
      <c r="B525" s="72" t="s">
        <v>73</v>
      </c>
      <c r="C525" s="73" t="s">
        <v>452</v>
      </c>
      <c r="D525" s="74">
        <v>42759</v>
      </c>
      <c r="E525" s="75">
        <v>0.94136363636363596</v>
      </c>
      <c r="F525" s="71">
        <v>66</v>
      </c>
      <c r="G525" s="76">
        <v>6458.3484848484904</v>
      </c>
      <c r="H525" s="70">
        <v>130.05151515151499</v>
      </c>
      <c r="I525" s="75">
        <v>36.361095993238202</v>
      </c>
      <c r="J525" s="71"/>
      <c r="K525" s="75"/>
      <c r="L525" s="75"/>
      <c r="M525" s="75"/>
      <c r="N525" s="75"/>
      <c r="O525" s="75"/>
      <c r="P525" s="76">
        <v>139.54545454545499</v>
      </c>
      <c r="Q525" s="75">
        <v>7.2942542709849203</v>
      </c>
      <c r="R525" s="75">
        <v>41.7907692307692</v>
      </c>
      <c r="S525" s="75">
        <v>4.6435013123579303</v>
      </c>
      <c r="T525" s="75"/>
      <c r="U525" s="75"/>
    </row>
    <row r="526" spans="1:21" x14ac:dyDescent="0.2">
      <c r="A526" s="71" t="s">
        <v>432</v>
      </c>
      <c r="B526" s="72" t="s">
        <v>71</v>
      </c>
      <c r="C526" s="73" t="s">
        <v>287</v>
      </c>
      <c r="D526" s="74">
        <v>43137</v>
      </c>
      <c r="E526" s="75">
        <v>1.0669090909090899</v>
      </c>
      <c r="F526" s="71">
        <v>55</v>
      </c>
      <c r="G526" s="76">
        <v>6847.2545454545498</v>
      </c>
      <c r="H526" s="70">
        <v>123.31090909090901</v>
      </c>
      <c r="I526" s="75">
        <v>43.150064954067602</v>
      </c>
      <c r="J526" s="71"/>
      <c r="K526" s="75"/>
      <c r="L526" s="75"/>
      <c r="M526" s="75">
        <v>787.538461538462</v>
      </c>
      <c r="N526" s="75"/>
      <c r="O526" s="75"/>
      <c r="P526" s="76">
        <v>154.41818181818201</v>
      </c>
      <c r="Q526" s="75">
        <v>6.59587111484886</v>
      </c>
      <c r="R526" s="75">
        <v>35.844000000000001</v>
      </c>
      <c r="S526" s="75">
        <v>3.8589658760674501</v>
      </c>
      <c r="T526" s="75"/>
      <c r="U526" s="75"/>
    </row>
    <row r="527" spans="1:21" x14ac:dyDescent="0.2">
      <c r="A527" s="71" t="s">
        <v>432</v>
      </c>
      <c r="B527" s="72" t="s">
        <v>67</v>
      </c>
      <c r="C527" s="73" t="s">
        <v>453</v>
      </c>
      <c r="D527" s="74">
        <v>42800</v>
      </c>
      <c r="E527" s="75">
        <v>1.77882539682539</v>
      </c>
      <c r="F527" s="71">
        <v>315</v>
      </c>
      <c r="G527" s="76">
        <v>10126.317460317499</v>
      </c>
      <c r="H527" s="70">
        <v>118.030158730159</v>
      </c>
      <c r="I527" s="75">
        <v>24.028878163158499</v>
      </c>
      <c r="J527" s="71"/>
      <c r="K527" s="75"/>
      <c r="L527" s="75"/>
      <c r="M527" s="75"/>
      <c r="N527" s="75"/>
      <c r="O527" s="75"/>
      <c r="P527" s="76">
        <v>152.53968253968301</v>
      </c>
      <c r="Q527" s="75">
        <v>3.7511219013566999</v>
      </c>
      <c r="R527" s="75">
        <v>39.162857142857199</v>
      </c>
      <c r="S527" s="75">
        <v>1.73989918393031</v>
      </c>
      <c r="T527" s="75"/>
      <c r="U527" s="75"/>
    </row>
    <row r="528" spans="1:21" x14ac:dyDescent="0.2">
      <c r="A528" s="71" t="s">
        <v>432</v>
      </c>
      <c r="B528" s="72" t="s">
        <v>89</v>
      </c>
      <c r="C528" s="73" t="s">
        <v>454</v>
      </c>
      <c r="D528" s="74">
        <v>42690</v>
      </c>
      <c r="E528" s="75">
        <v>0.397096774193548</v>
      </c>
      <c r="F528" s="71">
        <v>124</v>
      </c>
      <c r="G528" s="76">
        <v>7739.1854838709696</v>
      </c>
      <c r="H528" s="70">
        <v>113.374193548387</v>
      </c>
      <c r="I528" s="75">
        <v>41.889057400615798</v>
      </c>
      <c r="J528" s="71"/>
      <c r="K528" s="75"/>
      <c r="L528" s="75"/>
      <c r="M528" s="75">
        <v>426</v>
      </c>
      <c r="N528" s="75"/>
      <c r="O528" s="75"/>
      <c r="P528" s="76">
        <v>144.79838709677401</v>
      </c>
      <c r="Q528" s="75">
        <v>5.2680693235703098</v>
      </c>
      <c r="R528" s="75">
        <v>70.861290322580601</v>
      </c>
      <c r="S528" s="75">
        <v>4.32718956272684</v>
      </c>
      <c r="T528" s="75"/>
      <c r="U528" s="75"/>
    </row>
    <row r="529" spans="1:21" x14ac:dyDescent="0.2">
      <c r="A529" s="71" t="s">
        <v>432</v>
      </c>
      <c r="B529" s="72" t="s">
        <v>65</v>
      </c>
      <c r="C529" s="73" t="s">
        <v>455</v>
      </c>
      <c r="D529" s="74">
        <v>42981</v>
      </c>
      <c r="E529" s="75">
        <v>0.91764705882352904</v>
      </c>
      <c r="F529" s="71">
        <v>51</v>
      </c>
      <c r="G529" s="76">
        <v>7446.1176470588198</v>
      </c>
      <c r="H529" s="70">
        <v>112.860784313726</v>
      </c>
      <c r="I529" s="75">
        <v>47.021945988407502</v>
      </c>
      <c r="J529" s="71"/>
      <c r="K529" s="75"/>
      <c r="L529" s="75"/>
      <c r="M529" s="75">
        <v>1055.8888888888901</v>
      </c>
      <c r="N529" s="75">
        <v>4.4439269920675999</v>
      </c>
      <c r="O529" s="75">
        <v>0.33852737843920799</v>
      </c>
      <c r="P529" s="76">
        <v>127.960784313725</v>
      </c>
      <c r="Q529" s="75">
        <v>7.9346824088222698</v>
      </c>
      <c r="R529" s="75">
        <v>40.543137254902</v>
      </c>
      <c r="S529" s="75">
        <v>3.74208943930795</v>
      </c>
      <c r="T529" s="75"/>
      <c r="U529" s="75"/>
    </row>
    <row r="530" spans="1:21" x14ac:dyDescent="0.2">
      <c r="A530" s="71" t="s">
        <v>432</v>
      </c>
      <c r="B530" s="72" t="s">
        <v>67</v>
      </c>
      <c r="C530" s="73" t="s">
        <v>456</v>
      </c>
      <c r="D530" s="74">
        <v>42757</v>
      </c>
      <c r="E530" s="75">
        <v>0.76429025423728802</v>
      </c>
      <c r="F530" s="71">
        <v>944</v>
      </c>
      <c r="G530" s="76">
        <v>7889.33792372881</v>
      </c>
      <c r="H530" s="70">
        <v>112.367690677966</v>
      </c>
      <c r="I530" s="75">
        <v>14.135372379928199</v>
      </c>
      <c r="J530" s="71"/>
      <c r="K530" s="75"/>
      <c r="L530" s="75"/>
      <c r="M530" s="75"/>
      <c r="N530" s="75"/>
      <c r="O530" s="75"/>
      <c r="P530" s="76">
        <v>175.01800847457599</v>
      </c>
      <c r="Q530" s="75">
        <v>2.19707974704736</v>
      </c>
      <c r="R530" s="75">
        <v>31.7634850166482</v>
      </c>
      <c r="S530" s="75">
        <v>0.66654529847604305</v>
      </c>
      <c r="T530" s="75"/>
      <c r="U530" s="75"/>
    </row>
    <row r="531" spans="1:21" x14ac:dyDescent="0.2">
      <c r="A531" s="71" t="s">
        <v>432</v>
      </c>
      <c r="B531" s="72" t="s">
        <v>65</v>
      </c>
      <c r="C531" s="73" t="s">
        <v>457</v>
      </c>
      <c r="D531" s="74">
        <v>43148</v>
      </c>
      <c r="E531" s="75">
        <v>3.33445161290323</v>
      </c>
      <c r="F531" s="71">
        <v>310</v>
      </c>
      <c r="G531" s="76">
        <v>8195.23870967742</v>
      </c>
      <c r="H531" s="70">
        <v>111.129677419355</v>
      </c>
      <c r="I531" s="75">
        <v>23.9045715643298</v>
      </c>
      <c r="J531" s="71">
        <v>116</v>
      </c>
      <c r="K531" s="75">
        <v>315.16379310344797</v>
      </c>
      <c r="L531" s="75">
        <v>281.59836065573802</v>
      </c>
      <c r="M531" s="75">
        <v>1075.60655737705</v>
      </c>
      <c r="N531" s="75">
        <v>2.5372567704111599</v>
      </c>
      <c r="O531" s="75">
        <v>8.4591345741038798E-2</v>
      </c>
      <c r="P531" s="76">
        <v>153.777419354839</v>
      </c>
      <c r="Q531" s="75">
        <v>2.9605148377531698</v>
      </c>
      <c r="R531" s="75">
        <v>41.004067796610101</v>
      </c>
      <c r="S531" s="75">
        <v>1.7459343001402901</v>
      </c>
      <c r="T531" s="75">
        <v>-6.7104234527687403</v>
      </c>
      <c r="U531" s="75">
        <v>6.8381019246859696</v>
      </c>
    </row>
    <row r="532" spans="1:21" x14ac:dyDescent="0.2">
      <c r="A532" s="71" t="s">
        <v>432</v>
      </c>
      <c r="B532" s="72" t="s">
        <v>71</v>
      </c>
      <c r="C532" s="73" t="s">
        <v>458</v>
      </c>
      <c r="D532" s="74">
        <v>42684</v>
      </c>
      <c r="E532" s="75">
        <v>1.5584771573604099</v>
      </c>
      <c r="F532" s="71">
        <v>394</v>
      </c>
      <c r="G532" s="76">
        <v>7927.5964467005097</v>
      </c>
      <c r="H532" s="70">
        <v>110.45710659898501</v>
      </c>
      <c r="I532" s="75">
        <v>19.052232276076602</v>
      </c>
      <c r="J532" s="71"/>
      <c r="K532" s="75"/>
      <c r="L532" s="75"/>
      <c r="M532" s="75"/>
      <c r="N532" s="75"/>
      <c r="O532" s="75"/>
      <c r="P532" s="76">
        <v>138.616751269036</v>
      </c>
      <c r="Q532" s="75">
        <v>2.5617358063217099</v>
      </c>
      <c r="R532" s="75">
        <v>31.788571428571402</v>
      </c>
      <c r="S532" s="75">
        <v>1.2384966080598001</v>
      </c>
      <c r="T532" s="75"/>
      <c r="U532" s="75"/>
    </row>
    <row r="533" spans="1:21" x14ac:dyDescent="0.2">
      <c r="A533" s="71" t="s">
        <v>432</v>
      </c>
      <c r="B533" s="72" t="s">
        <v>67</v>
      </c>
      <c r="C533" s="73" t="s">
        <v>127</v>
      </c>
      <c r="D533" s="74">
        <v>43140</v>
      </c>
      <c r="E533" s="75">
        <v>0.86475298126064704</v>
      </c>
      <c r="F533" s="71">
        <v>587</v>
      </c>
      <c r="G533" s="76">
        <v>8352.0494037478693</v>
      </c>
      <c r="H533" s="70">
        <v>108.464906303237</v>
      </c>
      <c r="I533" s="75">
        <v>15.438397904534799</v>
      </c>
      <c r="J533" s="71">
        <v>139</v>
      </c>
      <c r="K533" s="75">
        <v>223.58273381295001</v>
      </c>
      <c r="L533" s="75">
        <v>249.215827338129</v>
      </c>
      <c r="M533" s="75">
        <v>915.38848920863302</v>
      </c>
      <c r="N533" s="75"/>
      <c r="O533" s="75"/>
      <c r="P533" s="76">
        <v>153.979557069847</v>
      </c>
      <c r="Q533" s="75">
        <v>2.6346851798124198</v>
      </c>
      <c r="R533" s="75">
        <v>35.166607773851602</v>
      </c>
      <c r="S533" s="75">
        <v>1.1620914265190101</v>
      </c>
      <c r="T533" s="75"/>
      <c r="U533" s="75"/>
    </row>
    <row r="534" spans="1:21" x14ac:dyDescent="0.2">
      <c r="A534" s="71" t="s">
        <v>432</v>
      </c>
      <c r="B534" s="72" t="s">
        <v>89</v>
      </c>
      <c r="C534" s="73" t="s">
        <v>141</v>
      </c>
      <c r="D534" s="74">
        <v>42824</v>
      </c>
      <c r="E534" s="75">
        <v>0.45496453900709199</v>
      </c>
      <c r="F534" s="71">
        <v>141</v>
      </c>
      <c r="G534" s="76">
        <v>6510.2836879432598</v>
      </c>
      <c r="H534" s="70">
        <v>107.105673758865</v>
      </c>
      <c r="I534" s="75">
        <v>37.670322608703799</v>
      </c>
      <c r="J534" s="71"/>
      <c r="K534" s="75"/>
      <c r="L534" s="75"/>
      <c r="M534" s="75">
        <v>547.04166666666697</v>
      </c>
      <c r="N534" s="75">
        <v>3.3380945140893101</v>
      </c>
      <c r="O534" s="75">
        <v>0.232244149336887</v>
      </c>
      <c r="P534" s="76">
        <v>152.276595744681</v>
      </c>
      <c r="Q534" s="75">
        <v>4.6300755318784601</v>
      </c>
      <c r="R534" s="75">
        <v>41.554347826087003</v>
      </c>
      <c r="S534" s="75">
        <v>2.5999363481953801</v>
      </c>
      <c r="T534" s="75"/>
      <c r="U534" s="75"/>
    </row>
    <row r="535" spans="1:21" x14ac:dyDescent="0.2">
      <c r="A535" s="71" t="s">
        <v>432</v>
      </c>
      <c r="B535" s="72" t="s">
        <v>67</v>
      </c>
      <c r="C535" s="73" t="s">
        <v>395</v>
      </c>
      <c r="D535" s="74">
        <v>43133</v>
      </c>
      <c r="E535" s="75">
        <v>0.58379166666666704</v>
      </c>
      <c r="F535" s="71">
        <v>240</v>
      </c>
      <c r="G535" s="76">
        <v>6002.2416666666704</v>
      </c>
      <c r="H535" s="70">
        <v>102.43875</v>
      </c>
      <c r="I535" s="75">
        <v>22.1507316740642</v>
      </c>
      <c r="J535" s="71">
        <v>42</v>
      </c>
      <c r="K535" s="75">
        <v>240.45238095238099</v>
      </c>
      <c r="L535" s="75">
        <v>250.71428571428601</v>
      </c>
      <c r="M535" s="75">
        <v>919.16666666666697</v>
      </c>
      <c r="N535" s="75">
        <v>3.5046782494502899</v>
      </c>
      <c r="O535" s="75">
        <v>0.18115389879659799</v>
      </c>
      <c r="P535" s="76">
        <v>155.629166666667</v>
      </c>
      <c r="Q535" s="75">
        <v>3.6276339342376001</v>
      </c>
      <c r="R535" s="75">
        <v>24.0094017094017</v>
      </c>
      <c r="S535" s="75">
        <v>1.1557261814218001</v>
      </c>
      <c r="T535" s="75">
        <v>37.884234234234299</v>
      </c>
      <c r="U535" s="75">
        <v>6.8871756853260102</v>
      </c>
    </row>
    <row r="536" spans="1:21" x14ac:dyDescent="0.2">
      <c r="A536" s="71" t="s">
        <v>432</v>
      </c>
      <c r="B536" s="72" t="s">
        <v>69</v>
      </c>
      <c r="C536" s="73" t="s">
        <v>133</v>
      </c>
      <c r="D536" s="74">
        <v>43119</v>
      </c>
      <c r="E536" s="75">
        <v>0.88031914893617003</v>
      </c>
      <c r="F536" s="71">
        <v>94</v>
      </c>
      <c r="G536" s="76">
        <v>6711.3936170212801</v>
      </c>
      <c r="H536" s="70">
        <v>101.135106382979</v>
      </c>
      <c r="I536" s="75">
        <v>32.164853927894796</v>
      </c>
      <c r="J536" s="71"/>
      <c r="K536" s="75"/>
      <c r="L536" s="75"/>
      <c r="M536" s="75"/>
      <c r="N536" s="75"/>
      <c r="O536" s="75"/>
      <c r="P536" s="76">
        <v>157.51063829787199</v>
      </c>
      <c r="Q536" s="75">
        <v>7.2911906223271998</v>
      </c>
      <c r="R536" s="75">
        <v>35.212643678160902</v>
      </c>
      <c r="S536" s="75">
        <v>2.7854717240475302</v>
      </c>
      <c r="T536" s="75"/>
      <c r="U536" s="75"/>
    </row>
    <row r="537" spans="1:21" x14ac:dyDescent="0.2">
      <c r="A537" s="71" t="s">
        <v>432</v>
      </c>
      <c r="B537" s="72" t="s">
        <v>73</v>
      </c>
      <c r="C537" s="73" t="s">
        <v>94</v>
      </c>
      <c r="D537" s="74">
        <v>43051</v>
      </c>
      <c r="E537" s="75">
        <v>0.50466960352422896</v>
      </c>
      <c r="F537" s="71">
        <v>227</v>
      </c>
      <c r="G537" s="76">
        <v>6538.4449339207004</v>
      </c>
      <c r="H537" s="70">
        <v>100.448898678414</v>
      </c>
      <c r="I537" s="75">
        <v>26.907054390732299</v>
      </c>
      <c r="J537" s="71"/>
      <c r="K537" s="75"/>
      <c r="L537" s="75"/>
      <c r="M537" s="75"/>
      <c r="N537" s="75"/>
      <c r="O537" s="75"/>
      <c r="P537" s="76">
        <v>152.189427312775</v>
      </c>
      <c r="Q537" s="75">
        <v>3.4310283261082999</v>
      </c>
      <c r="R537" s="75">
        <v>34.236444444444402</v>
      </c>
      <c r="S537" s="75">
        <v>1.6498025444355799</v>
      </c>
      <c r="T537" s="75"/>
      <c r="U537" s="75"/>
    </row>
    <row r="538" spans="1:21" x14ac:dyDescent="0.2">
      <c r="A538" s="71" t="s">
        <v>432</v>
      </c>
      <c r="B538" s="72" t="s">
        <v>89</v>
      </c>
      <c r="C538" s="73" t="s">
        <v>459</v>
      </c>
      <c r="D538" s="74">
        <v>42873</v>
      </c>
      <c r="E538" s="75">
        <v>0.35470588235294098</v>
      </c>
      <c r="F538" s="71">
        <v>51</v>
      </c>
      <c r="G538" s="76">
        <v>6717.2549019607804</v>
      </c>
      <c r="H538" s="70">
        <v>96.052941176470597</v>
      </c>
      <c r="I538" s="75">
        <v>52.265232649866199</v>
      </c>
      <c r="J538" s="71"/>
      <c r="K538" s="75"/>
      <c r="L538" s="75"/>
      <c r="M538" s="75"/>
      <c r="N538" s="75">
        <v>2.52938679077901</v>
      </c>
      <c r="O538" s="75">
        <v>0.206300072339971</v>
      </c>
      <c r="P538" s="76">
        <v>131.84313725490199</v>
      </c>
      <c r="Q538" s="75">
        <v>7.6253638961200201</v>
      </c>
      <c r="R538" s="75">
        <v>40.817647058823503</v>
      </c>
      <c r="S538" s="75">
        <v>3.63483980916532</v>
      </c>
      <c r="T538" s="75"/>
      <c r="U538" s="75"/>
    </row>
    <row r="539" spans="1:21" x14ac:dyDescent="0.2">
      <c r="A539" s="71" t="s">
        <v>432</v>
      </c>
      <c r="B539" s="72" t="s">
        <v>67</v>
      </c>
      <c r="C539" s="73" t="s">
        <v>302</v>
      </c>
      <c r="D539" s="74">
        <v>42758</v>
      </c>
      <c r="E539" s="75">
        <v>0.65157894736842104</v>
      </c>
      <c r="F539" s="71">
        <v>266</v>
      </c>
      <c r="G539" s="76">
        <v>8013.4172932330803</v>
      </c>
      <c r="H539" s="70">
        <v>93.045864661653994</v>
      </c>
      <c r="I539" s="75">
        <v>19.4857161621456</v>
      </c>
      <c r="J539" s="71"/>
      <c r="K539" s="75"/>
      <c r="L539" s="75"/>
      <c r="M539" s="75"/>
      <c r="N539" s="75"/>
      <c r="O539" s="75"/>
      <c r="P539" s="76">
        <v>128.70300751879699</v>
      </c>
      <c r="Q539" s="75">
        <v>2.99880701109148</v>
      </c>
      <c r="R539" s="75">
        <v>37.5336</v>
      </c>
      <c r="S539" s="75">
        <v>1.6949266028107699</v>
      </c>
      <c r="T539" s="75"/>
      <c r="U539" s="75"/>
    </row>
    <row r="540" spans="1:21" x14ac:dyDescent="0.2">
      <c r="A540" s="71" t="s">
        <v>432</v>
      </c>
      <c r="B540" s="72" t="s">
        <v>69</v>
      </c>
      <c r="C540" s="73" t="s">
        <v>208</v>
      </c>
      <c r="D540" s="74">
        <v>42941</v>
      </c>
      <c r="E540" s="75">
        <v>0.897425742574257</v>
      </c>
      <c r="F540" s="71">
        <v>101</v>
      </c>
      <c r="G540" s="76">
        <v>9137.7722772277193</v>
      </c>
      <c r="H540" s="70">
        <v>90.917821782178095</v>
      </c>
      <c r="I540" s="75">
        <v>33.451553927884703</v>
      </c>
      <c r="J540" s="71"/>
      <c r="K540" s="75"/>
      <c r="L540" s="75"/>
      <c r="M540" s="75"/>
      <c r="N540" s="75"/>
      <c r="O540" s="75"/>
      <c r="P540" s="76">
        <v>174.73267326732699</v>
      </c>
      <c r="Q540" s="75">
        <v>6.00786433593764</v>
      </c>
      <c r="R540" s="75">
        <v>39.725742574257403</v>
      </c>
      <c r="S540" s="75">
        <v>2.5301859413788499</v>
      </c>
      <c r="T540" s="75"/>
      <c r="U540" s="75"/>
    </row>
    <row r="541" spans="1:21" x14ac:dyDescent="0.2">
      <c r="A541" s="71" t="s">
        <v>432</v>
      </c>
      <c r="B541" s="72" t="s">
        <v>67</v>
      </c>
      <c r="C541" s="73" t="s">
        <v>460</v>
      </c>
      <c r="D541" s="74">
        <v>43159</v>
      </c>
      <c r="E541" s="75">
        <v>0.88522727272727197</v>
      </c>
      <c r="F541" s="71">
        <v>88</v>
      </c>
      <c r="G541" s="76">
        <v>11332.875</v>
      </c>
      <c r="H541" s="70">
        <v>89.284090909090807</v>
      </c>
      <c r="I541" s="75">
        <v>35.792256262718098</v>
      </c>
      <c r="J541" s="71"/>
      <c r="K541" s="75"/>
      <c r="L541" s="75"/>
      <c r="M541" s="75"/>
      <c r="N541" s="75"/>
      <c r="O541" s="75"/>
      <c r="P541" s="76">
        <v>131</v>
      </c>
      <c r="Q541" s="75">
        <v>6.1357637386243402</v>
      </c>
      <c r="R541" s="75">
        <v>56.598795180722902</v>
      </c>
      <c r="S541" s="75">
        <v>3.0710804926328601</v>
      </c>
      <c r="T541" s="75"/>
      <c r="U541" s="75"/>
    </row>
    <row r="542" spans="1:21" x14ac:dyDescent="0.2">
      <c r="A542" s="71" t="s">
        <v>432</v>
      </c>
      <c r="B542" s="72" t="s">
        <v>89</v>
      </c>
      <c r="C542" s="73" t="s">
        <v>461</v>
      </c>
      <c r="D542" s="74">
        <v>42963</v>
      </c>
      <c r="E542" s="75">
        <v>1.0116000000000001</v>
      </c>
      <c r="F542" s="71">
        <v>100</v>
      </c>
      <c r="G542" s="76">
        <v>7825.96</v>
      </c>
      <c r="H542" s="70">
        <v>86.712999999999994</v>
      </c>
      <c r="I542" s="75">
        <v>33.943792805314203</v>
      </c>
      <c r="J542" s="71">
        <v>29</v>
      </c>
      <c r="K542" s="75">
        <v>295.86206896551698</v>
      </c>
      <c r="L542" s="75">
        <v>272.09677419354801</v>
      </c>
      <c r="M542" s="75">
        <v>1075.8064516129</v>
      </c>
      <c r="N542" s="75">
        <v>2.9739633586843301</v>
      </c>
      <c r="O542" s="75">
        <v>0.21276084362816899</v>
      </c>
      <c r="P542" s="76">
        <v>136.93</v>
      </c>
      <c r="Q542" s="75">
        <v>5.0343317291966301</v>
      </c>
      <c r="R542" s="75">
        <v>47.618367346938797</v>
      </c>
      <c r="S542" s="75">
        <v>3.1328711843363801</v>
      </c>
      <c r="T542" s="75">
        <v>-51.341000000000001</v>
      </c>
      <c r="U542" s="75">
        <v>11.160595011019799</v>
      </c>
    </row>
    <row r="543" spans="1:21" x14ac:dyDescent="0.2">
      <c r="A543" s="71" t="s">
        <v>432</v>
      </c>
      <c r="B543" s="72" t="s">
        <v>89</v>
      </c>
      <c r="C543" s="73" t="s">
        <v>462</v>
      </c>
      <c r="D543" s="74">
        <v>42992</v>
      </c>
      <c r="E543" s="75">
        <v>0.40882882882882898</v>
      </c>
      <c r="F543" s="71">
        <v>111</v>
      </c>
      <c r="G543" s="76">
        <v>7381.6576576576599</v>
      </c>
      <c r="H543" s="70">
        <v>81.719819819819904</v>
      </c>
      <c r="I543" s="75">
        <v>35.0379997489053</v>
      </c>
      <c r="J543" s="71">
        <v>83</v>
      </c>
      <c r="K543" s="75">
        <v>254.831325301205</v>
      </c>
      <c r="L543" s="75">
        <v>219.03614457831301</v>
      </c>
      <c r="M543" s="75">
        <v>871.57831325301197</v>
      </c>
      <c r="N543" s="75">
        <v>2.9098234695901799</v>
      </c>
      <c r="O543" s="75">
        <v>0.167083072778662</v>
      </c>
      <c r="P543" s="76">
        <v>158.027027027027</v>
      </c>
      <c r="Q543" s="75">
        <v>5.7519353216304001</v>
      </c>
      <c r="R543" s="75">
        <v>44.881081081081099</v>
      </c>
      <c r="S543" s="75">
        <v>2.9007117411531498</v>
      </c>
      <c r="T543" s="75">
        <v>13.678899082568799</v>
      </c>
      <c r="U543" s="75">
        <v>9.0484313489492898</v>
      </c>
    </row>
    <row r="544" spans="1:21" x14ac:dyDescent="0.2">
      <c r="A544" s="71" t="s">
        <v>432</v>
      </c>
      <c r="B544" s="72" t="s">
        <v>73</v>
      </c>
      <c r="C544" s="73" t="s">
        <v>107</v>
      </c>
      <c r="D544" s="74">
        <v>42742</v>
      </c>
      <c r="E544" s="75">
        <v>0.68713043478260805</v>
      </c>
      <c r="F544" s="71">
        <v>115</v>
      </c>
      <c r="G544" s="76">
        <v>6152.3130434782597</v>
      </c>
      <c r="H544" s="70">
        <v>81.540869565217406</v>
      </c>
      <c r="I544" s="75">
        <v>38.817967127648402</v>
      </c>
      <c r="J544" s="71"/>
      <c r="K544" s="75"/>
      <c r="L544" s="75"/>
      <c r="M544" s="75">
        <v>510.5</v>
      </c>
      <c r="N544" s="75"/>
      <c r="O544" s="78"/>
      <c r="P544" s="76">
        <v>139.11304347826101</v>
      </c>
      <c r="Q544" s="75">
        <v>5.2849362834927698</v>
      </c>
      <c r="R544" s="75">
        <v>33.557391304347803</v>
      </c>
      <c r="S544" s="75">
        <v>1.9663197903002101</v>
      </c>
      <c r="T544" s="75"/>
      <c r="U544" s="75"/>
    </row>
    <row r="545" spans="1:21" x14ac:dyDescent="0.2">
      <c r="A545" s="71" t="s">
        <v>432</v>
      </c>
      <c r="B545" s="72" t="s">
        <v>69</v>
      </c>
      <c r="C545" s="73" t="s">
        <v>190</v>
      </c>
      <c r="D545" s="74">
        <v>42957</v>
      </c>
      <c r="E545" s="75">
        <v>1.32</v>
      </c>
      <c r="F545" s="71">
        <v>34</v>
      </c>
      <c r="G545" s="76">
        <v>6352.8823529411802</v>
      </c>
      <c r="H545" s="70">
        <v>81.479411764705901</v>
      </c>
      <c r="I545" s="75">
        <v>64.919029614205698</v>
      </c>
      <c r="J545" s="71"/>
      <c r="K545" s="75"/>
      <c r="L545" s="75"/>
      <c r="M545" s="75"/>
      <c r="N545" s="75"/>
      <c r="O545" s="78"/>
      <c r="P545" s="76">
        <v>135.26470588235301</v>
      </c>
      <c r="Q545" s="75">
        <v>9.6616843288560403</v>
      </c>
      <c r="R545" s="75">
        <v>29.278787878787899</v>
      </c>
      <c r="S545" s="75">
        <v>4.0412404279516201</v>
      </c>
      <c r="T545" s="75"/>
      <c r="U545" s="75"/>
    </row>
    <row r="546" spans="1:21" x14ac:dyDescent="0.2">
      <c r="A546" s="71" t="s">
        <v>432</v>
      </c>
      <c r="B546" s="72" t="s">
        <v>65</v>
      </c>
      <c r="C546" s="73" t="s">
        <v>463</v>
      </c>
      <c r="D546" s="74">
        <v>42936</v>
      </c>
      <c r="E546" s="75">
        <v>1.4825595238095199</v>
      </c>
      <c r="F546" s="71">
        <v>168</v>
      </c>
      <c r="G546" s="76">
        <v>7313.3571428571404</v>
      </c>
      <c r="H546" s="70">
        <v>79.319642857142796</v>
      </c>
      <c r="I546" s="75">
        <v>26.291013965882801</v>
      </c>
      <c r="J546" s="71"/>
      <c r="K546" s="75"/>
      <c r="L546" s="75"/>
      <c r="M546" s="75">
        <v>912.125</v>
      </c>
      <c r="N546" s="75">
        <v>3.64781816502463</v>
      </c>
      <c r="O546" s="75">
        <v>0.18326028161466301</v>
      </c>
      <c r="P546" s="76">
        <v>141.958333333333</v>
      </c>
      <c r="Q546" s="75">
        <v>4.0710064353351596</v>
      </c>
      <c r="R546" s="75">
        <v>45.271250000000002</v>
      </c>
      <c r="S546" s="75">
        <v>2.5150542630622899</v>
      </c>
      <c r="T546" s="75"/>
      <c r="U546" s="75"/>
    </row>
    <row r="547" spans="1:21" x14ac:dyDescent="0.2">
      <c r="A547" s="71" t="s">
        <v>432</v>
      </c>
      <c r="B547" s="72" t="s">
        <v>67</v>
      </c>
      <c r="C547" s="73" t="s">
        <v>103</v>
      </c>
      <c r="D547" s="74">
        <v>42900</v>
      </c>
      <c r="E547" s="75">
        <v>0.89598039215686298</v>
      </c>
      <c r="F547" s="71">
        <v>102</v>
      </c>
      <c r="G547" s="76">
        <v>6542.4019607843102</v>
      </c>
      <c r="H547" s="70">
        <v>67.654901960784201</v>
      </c>
      <c r="I547" s="75">
        <v>43.356173474475099</v>
      </c>
      <c r="J547" s="71">
        <v>33</v>
      </c>
      <c r="K547" s="75">
        <v>271.45454545454498</v>
      </c>
      <c r="L547" s="75">
        <v>241.60606060606099</v>
      </c>
      <c r="M547" s="75">
        <v>935.45454545454595</v>
      </c>
      <c r="N547" s="75">
        <v>4.1523232544601898</v>
      </c>
      <c r="O547" s="75">
        <v>0.240331655877041</v>
      </c>
      <c r="P547" s="76">
        <v>156.607843137255</v>
      </c>
      <c r="Q547" s="75">
        <v>5.4495294085948203</v>
      </c>
      <c r="R547" s="75">
        <v>33.683168316831697</v>
      </c>
      <c r="S547" s="75">
        <v>1.86086430962217</v>
      </c>
      <c r="T547" s="75">
        <v>6.2158415841584196</v>
      </c>
      <c r="U547" s="75">
        <v>11.315471816983001</v>
      </c>
    </row>
    <row r="548" spans="1:21" x14ac:dyDescent="0.2">
      <c r="A548" s="71" t="s">
        <v>432</v>
      </c>
      <c r="B548" s="72" t="s">
        <v>89</v>
      </c>
      <c r="C548" s="73" t="s">
        <v>116</v>
      </c>
      <c r="D548" s="74">
        <v>42987</v>
      </c>
      <c r="E548" s="75">
        <v>0.198387096774194</v>
      </c>
      <c r="F548" s="71">
        <v>31</v>
      </c>
      <c r="G548" s="76">
        <v>6801.9354838709696</v>
      </c>
      <c r="H548" s="70">
        <v>66.951612903225794</v>
      </c>
      <c r="I548" s="75">
        <v>67.410384297996799</v>
      </c>
      <c r="J548" s="71"/>
      <c r="K548" s="75"/>
      <c r="L548" s="75"/>
      <c r="M548" s="75">
        <v>774.6</v>
      </c>
      <c r="N548" s="75"/>
      <c r="O548" s="75"/>
      <c r="P548" s="76">
        <v>145.45161290322599</v>
      </c>
      <c r="Q548" s="75">
        <v>9.2209250940837908</v>
      </c>
      <c r="R548" s="75">
        <v>55.309677419354799</v>
      </c>
      <c r="S548" s="75">
        <v>5.4170288147034196</v>
      </c>
      <c r="T548" s="75"/>
      <c r="U548" s="75"/>
    </row>
    <row r="549" spans="1:21" x14ac:dyDescent="0.2">
      <c r="A549" s="71" t="s">
        <v>432</v>
      </c>
      <c r="B549" s="72" t="s">
        <v>67</v>
      </c>
      <c r="C549" s="73" t="s">
        <v>464</v>
      </c>
      <c r="D549" s="74">
        <v>42813</v>
      </c>
      <c r="E549" s="75">
        <v>0.26124575311438297</v>
      </c>
      <c r="F549" s="71">
        <v>883</v>
      </c>
      <c r="G549" s="76">
        <v>6654.6138165345401</v>
      </c>
      <c r="H549" s="70">
        <v>66.189580973952403</v>
      </c>
      <c r="I549" s="75">
        <v>13.929475109972699</v>
      </c>
      <c r="J549" s="71"/>
      <c r="K549" s="75"/>
      <c r="L549" s="75"/>
      <c r="M549" s="75"/>
      <c r="N549" s="75"/>
      <c r="O549" s="75"/>
      <c r="P549" s="76">
        <v>156.337485843715</v>
      </c>
      <c r="Q549" s="75">
        <v>2.17074420445533</v>
      </c>
      <c r="R549" s="75">
        <v>26.601395348837201</v>
      </c>
      <c r="S549" s="75">
        <v>0.69220572415474502</v>
      </c>
      <c r="T549" s="75"/>
      <c r="U549" s="75"/>
    </row>
    <row r="550" spans="1:21" x14ac:dyDescent="0.2">
      <c r="A550" s="71" t="s">
        <v>432</v>
      </c>
      <c r="B550" s="72" t="s">
        <v>73</v>
      </c>
      <c r="C550" s="73" t="s">
        <v>309</v>
      </c>
      <c r="D550" s="74">
        <v>43156</v>
      </c>
      <c r="E550" s="75">
        <v>1.45049180327869</v>
      </c>
      <c r="F550" s="71">
        <v>61</v>
      </c>
      <c r="G550" s="76">
        <v>6635.8688524590198</v>
      </c>
      <c r="H550" s="70">
        <v>65.080327868852507</v>
      </c>
      <c r="I550" s="75">
        <v>40.356493902561702</v>
      </c>
      <c r="J550" s="71"/>
      <c r="K550" s="75"/>
      <c r="L550" s="75"/>
      <c r="M550" s="75"/>
      <c r="N550" s="75"/>
      <c r="O550" s="75"/>
      <c r="P550" s="76">
        <v>153.16393442623001</v>
      </c>
      <c r="Q550" s="75">
        <v>7.4056609689354298</v>
      </c>
      <c r="R550" s="75">
        <v>38.772131147541003</v>
      </c>
      <c r="S550" s="75">
        <v>2.8467449834514902</v>
      </c>
      <c r="T550" s="75"/>
      <c r="U550" s="75"/>
    </row>
    <row r="551" spans="1:21" x14ac:dyDescent="0.2">
      <c r="A551" s="71" t="s">
        <v>432</v>
      </c>
      <c r="B551" s="72" t="s">
        <v>67</v>
      </c>
      <c r="C551" s="73" t="s">
        <v>237</v>
      </c>
      <c r="D551" s="74">
        <v>42901</v>
      </c>
      <c r="E551" s="75">
        <v>0.62834146341463404</v>
      </c>
      <c r="F551" s="71">
        <v>410</v>
      </c>
      <c r="G551" s="76">
        <v>5969.1780487804899</v>
      </c>
      <c r="H551" s="70">
        <v>62.9948780487804</v>
      </c>
      <c r="I551" s="75">
        <v>22.077993332893101</v>
      </c>
      <c r="J551" s="71"/>
      <c r="K551" s="75"/>
      <c r="L551" s="75"/>
      <c r="M551" s="75"/>
      <c r="N551" s="75"/>
      <c r="O551" s="75"/>
      <c r="P551" s="76">
        <v>155.107317073171</v>
      </c>
      <c r="Q551" s="75">
        <v>3.0390164454351298</v>
      </c>
      <c r="R551" s="75">
        <v>28.269211195928701</v>
      </c>
      <c r="S551" s="75">
        <v>1.1279303905290901</v>
      </c>
      <c r="T551" s="75"/>
      <c r="U551" s="75"/>
    </row>
    <row r="552" spans="1:21" x14ac:dyDescent="0.2">
      <c r="A552" s="71" t="s">
        <v>432</v>
      </c>
      <c r="B552" s="72" t="s">
        <v>65</v>
      </c>
      <c r="C552" s="73" t="s">
        <v>465</v>
      </c>
      <c r="D552" s="74">
        <v>42767</v>
      </c>
      <c r="E552" s="75">
        <v>0.38901234567901199</v>
      </c>
      <c r="F552" s="71">
        <v>243</v>
      </c>
      <c r="G552" s="76">
        <v>8167.9300411522599</v>
      </c>
      <c r="H552" s="70">
        <v>60.122222222222099</v>
      </c>
      <c r="I552" s="75">
        <v>25.353738573507801</v>
      </c>
      <c r="J552" s="71"/>
      <c r="K552" s="75"/>
      <c r="L552" s="75"/>
      <c r="M552" s="75"/>
      <c r="N552" s="75"/>
      <c r="O552" s="75"/>
      <c r="P552" s="76">
        <v>140.97942386831301</v>
      </c>
      <c r="Q552" s="75">
        <v>3.4402427474724702</v>
      </c>
      <c r="R552" s="75">
        <v>50.8591489361702</v>
      </c>
      <c r="S552" s="75">
        <v>2.4886555037243001</v>
      </c>
      <c r="T552" s="75"/>
      <c r="U552" s="75"/>
    </row>
    <row r="553" spans="1:21" x14ac:dyDescent="0.2">
      <c r="A553" s="71" t="s">
        <v>432</v>
      </c>
      <c r="B553" s="72" t="s">
        <v>65</v>
      </c>
      <c r="C553" s="73" t="s">
        <v>466</v>
      </c>
      <c r="D553" s="74">
        <v>42990</v>
      </c>
      <c r="E553" s="75">
        <v>0.51969879518072304</v>
      </c>
      <c r="F553" s="71">
        <v>166</v>
      </c>
      <c r="G553" s="76">
        <v>7856.5722891566302</v>
      </c>
      <c r="H553" s="70">
        <v>54.978915662650699</v>
      </c>
      <c r="I553" s="75">
        <v>33.8232645437418</v>
      </c>
      <c r="J553" s="71">
        <v>101</v>
      </c>
      <c r="K553" s="75">
        <v>281.74257425742599</v>
      </c>
      <c r="L553" s="75">
        <v>276.88118811881202</v>
      </c>
      <c r="M553" s="75">
        <v>1032.8811881188101</v>
      </c>
      <c r="N553" s="75">
        <v>3.5425106152656101</v>
      </c>
      <c r="O553" s="75">
        <v>0.12971019853170701</v>
      </c>
      <c r="P553" s="76">
        <v>149.981927710843</v>
      </c>
      <c r="Q553" s="75">
        <v>4.3562553202945402</v>
      </c>
      <c r="R553" s="75">
        <v>55.446357615894001</v>
      </c>
      <c r="S553" s="75">
        <v>2.2968060700620998</v>
      </c>
      <c r="T553" s="75">
        <v>1.31696969696968</v>
      </c>
      <c r="U553" s="75">
        <v>10.966893323451</v>
      </c>
    </row>
    <row r="554" spans="1:21" x14ac:dyDescent="0.2">
      <c r="A554" s="71" t="s">
        <v>432</v>
      </c>
      <c r="B554" s="72" t="s">
        <v>71</v>
      </c>
      <c r="C554" s="73" t="s">
        <v>467</v>
      </c>
      <c r="D554" s="74">
        <v>42757</v>
      </c>
      <c r="E554" s="75">
        <v>0.26235294117647101</v>
      </c>
      <c r="F554" s="71">
        <v>306</v>
      </c>
      <c r="G554" s="76">
        <v>8040.1241830065401</v>
      </c>
      <c r="H554" s="70">
        <v>54.604901960783998</v>
      </c>
      <c r="I554" s="75">
        <v>20.931082175452399</v>
      </c>
      <c r="J554" s="71"/>
      <c r="K554" s="75"/>
      <c r="L554" s="75"/>
      <c r="M554" s="75"/>
      <c r="N554" s="75"/>
      <c r="O554" s="75"/>
      <c r="P554" s="76">
        <v>152.82026143790799</v>
      </c>
      <c r="Q554" s="75">
        <v>4.0502272363693699</v>
      </c>
      <c r="R554" s="75">
        <v>33.007903780068702</v>
      </c>
      <c r="S554" s="75">
        <v>1.3282512392910999</v>
      </c>
      <c r="T554" s="75"/>
      <c r="U554" s="75"/>
    </row>
    <row r="555" spans="1:21" x14ac:dyDescent="0.2">
      <c r="A555" s="71" t="s">
        <v>432</v>
      </c>
      <c r="B555" s="72" t="s">
        <v>69</v>
      </c>
      <c r="C555" s="73" t="s">
        <v>292</v>
      </c>
      <c r="D555" s="74">
        <v>42704</v>
      </c>
      <c r="E555" s="75">
        <v>0.94476635514018703</v>
      </c>
      <c r="F555" s="71">
        <v>107</v>
      </c>
      <c r="G555" s="76">
        <v>6597.7663551401902</v>
      </c>
      <c r="H555" s="70">
        <v>54.020560747663502</v>
      </c>
      <c r="I555" s="75">
        <v>32.450189757037002</v>
      </c>
      <c r="J555" s="71"/>
      <c r="K555" s="75"/>
      <c r="L555" s="75"/>
      <c r="M555" s="75">
        <v>984</v>
      </c>
      <c r="N555" s="75"/>
      <c r="O555" s="75"/>
      <c r="P555" s="76">
        <v>158.196261682243</v>
      </c>
      <c r="Q555" s="75">
        <v>6.0544819566804797</v>
      </c>
      <c r="R555" s="75">
        <v>30.8242990654206</v>
      </c>
      <c r="S555" s="75">
        <v>1.8681649491041601</v>
      </c>
      <c r="T555" s="75"/>
      <c r="U555" s="75"/>
    </row>
    <row r="556" spans="1:21" x14ac:dyDescent="0.2">
      <c r="A556" s="71" t="s">
        <v>432</v>
      </c>
      <c r="B556" s="72" t="s">
        <v>69</v>
      </c>
      <c r="C556" s="73" t="s">
        <v>307</v>
      </c>
      <c r="D556" s="74">
        <v>43140</v>
      </c>
      <c r="E556" s="75">
        <v>0.48249999999999998</v>
      </c>
      <c r="F556" s="71">
        <v>28</v>
      </c>
      <c r="G556" s="76">
        <v>6319.1071428571404</v>
      </c>
      <c r="H556" s="70">
        <v>52.660714285714299</v>
      </c>
      <c r="I556" s="75">
        <v>50.095970684447998</v>
      </c>
      <c r="J556" s="71"/>
      <c r="K556" s="75"/>
      <c r="L556" s="75"/>
      <c r="M556" s="75"/>
      <c r="N556" s="75"/>
      <c r="O556" s="75"/>
      <c r="P556" s="76">
        <v>161.142857142857</v>
      </c>
      <c r="Q556" s="75">
        <v>11.9784544548213</v>
      </c>
      <c r="R556" s="75">
        <v>47.5107142857143</v>
      </c>
      <c r="S556" s="75">
        <v>6.7712771440104103</v>
      </c>
      <c r="T556" s="75"/>
      <c r="U556" s="75"/>
    </row>
    <row r="557" spans="1:21" x14ac:dyDescent="0.2">
      <c r="A557" s="71" t="s">
        <v>432</v>
      </c>
      <c r="B557" s="72" t="s">
        <v>65</v>
      </c>
      <c r="C557" s="73" t="s">
        <v>112</v>
      </c>
      <c r="D557" s="74">
        <v>42853</v>
      </c>
      <c r="E557" s="75">
        <v>0.12615384615384601</v>
      </c>
      <c r="F557" s="71">
        <v>52</v>
      </c>
      <c r="G557" s="76">
        <v>8349.75</v>
      </c>
      <c r="H557" s="70">
        <v>50.644230769230703</v>
      </c>
      <c r="I557" s="75">
        <v>52.204070030059199</v>
      </c>
      <c r="J557" s="71">
        <v>52</v>
      </c>
      <c r="K557" s="75">
        <v>292.69230769230802</v>
      </c>
      <c r="L557" s="75">
        <v>265.19230769230802</v>
      </c>
      <c r="M557" s="75">
        <v>1011.28846153846</v>
      </c>
      <c r="N557" s="75">
        <v>3.0290038375828701</v>
      </c>
      <c r="O557" s="75">
        <v>0.22930978879011499</v>
      </c>
      <c r="P557" s="76">
        <v>149.230769230769</v>
      </c>
      <c r="Q557" s="75">
        <v>6.2148326069403597</v>
      </c>
      <c r="R557" s="75">
        <v>44.482352941176501</v>
      </c>
      <c r="S557" s="75">
        <v>4.2297691086869902</v>
      </c>
      <c r="T557" s="75">
        <v>55.5</v>
      </c>
      <c r="U557" s="75">
        <v>16.176742511992899</v>
      </c>
    </row>
    <row r="558" spans="1:21" x14ac:dyDescent="0.2">
      <c r="A558" s="71" t="s">
        <v>432</v>
      </c>
      <c r="B558" s="72" t="s">
        <v>71</v>
      </c>
      <c r="C558" s="73" t="s">
        <v>468</v>
      </c>
      <c r="D558" s="74">
        <v>42872</v>
      </c>
      <c r="E558" s="75">
        <v>0.82016806722689095</v>
      </c>
      <c r="F558" s="71">
        <v>119</v>
      </c>
      <c r="G558" s="76">
        <v>7024.5294117647099</v>
      </c>
      <c r="H558" s="70">
        <v>48.273109243697498</v>
      </c>
      <c r="I558" s="75">
        <v>24.6942021562955</v>
      </c>
      <c r="J558" s="71"/>
      <c r="K558" s="75"/>
      <c r="L558" s="75"/>
      <c r="M558" s="75"/>
      <c r="N558" s="75"/>
      <c r="O558" s="75"/>
      <c r="P558" s="76">
        <v>151.68067226890801</v>
      </c>
      <c r="Q558" s="75">
        <v>5.3205592804960196</v>
      </c>
      <c r="R558" s="75">
        <v>47.049541284403702</v>
      </c>
      <c r="S558" s="75">
        <v>3.28697287216366</v>
      </c>
      <c r="T558" s="75"/>
      <c r="U558" s="75"/>
    </row>
    <row r="559" spans="1:21" x14ac:dyDescent="0.2">
      <c r="A559" s="71" t="s">
        <v>432</v>
      </c>
      <c r="B559" s="72" t="s">
        <v>69</v>
      </c>
      <c r="C559" s="73" t="s">
        <v>70</v>
      </c>
      <c r="D559" s="74">
        <v>42981</v>
      </c>
      <c r="E559" s="75">
        <v>1.2185333333333299</v>
      </c>
      <c r="F559" s="71">
        <v>75</v>
      </c>
      <c r="G559" s="76">
        <v>7487.2133333333304</v>
      </c>
      <c r="H559" s="70">
        <v>47.566666666666599</v>
      </c>
      <c r="I559" s="75">
        <v>52.9302284699952</v>
      </c>
      <c r="J559" s="71"/>
      <c r="K559" s="75"/>
      <c r="L559" s="75"/>
      <c r="M559" s="75">
        <v>983</v>
      </c>
      <c r="N559" s="75"/>
      <c r="O559" s="75"/>
      <c r="P559" s="76">
        <v>156.41333333333299</v>
      </c>
      <c r="Q559" s="75">
        <v>7.53107898980954</v>
      </c>
      <c r="R559" s="75">
        <v>29.513698630137</v>
      </c>
      <c r="S559" s="75">
        <v>2.4258362607949402</v>
      </c>
      <c r="T559" s="75"/>
      <c r="U559" s="75"/>
    </row>
    <row r="560" spans="1:21" x14ac:dyDescent="0.2">
      <c r="A560" s="71" t="s">
        <v>432</v>
      </c>
      <c r="B560" s="72" t="s">
        <v>65</v>
      </c>
      <c r="C560" s="73" t="s">
        <v>469</v>
      </c>
      <c r="D560" s="74">
        <v>43104</v>
      </c>
      <c r="E560" s="75">
        <v>0.54687116564417204</v>
      </c>
      <c r="F560" s="71">
        <v>326</v>
      </c>
      <c r="G560" s="76">
        <v>6874.0368098159497</v>
      </c>
      <c r="H560" s="70">
        <v>44.719018404908098</v>
      </c>
      <c r="I560" s="75">
        <v>22.0062289783362</v>
      </c>
      <c r="J560" s="71">
        <v>121</v>
      </c>
      <c r="K560" s="75">
        <v>233.314049586777</v>
      </c>
      <c r="L560" s="75">
        <v>239.01639344262301</v>
      </c>
      <c r="M560" s="75">
        <v>884.96721311475403</v>
      </c>
      <c r="N560" s="75">
        <v>3.52884296905594</v>
      </c>
      <c r="O560" s="75">
        <v>0.120076466718158</v>
      </c>
      <c r="P560" s="76">
        <v>130.82208588957101</v>
      </c>
      <c r="Q560" s="75">
        <v>2.60810020917534</v>
      </c>
      <c r="R560" s="75">
        <v>38.034591194968598</v>
      </c>
      <c r="S560" s="75">
        <v>1.37604973788977</v>
      </c>
      <c r="T560" s="75">
        <v>-22.596835443038</v>
      </c>
      <c r="U560" s="75">
        <v>7.7316192401266202</v>
      </c>
    </row>
    <row r="561" spans="1:21" x14ac:dyDescent="0.2">
      <c r="A561" s="71" t="s">
        <v>432</v>
      </c>
      <c r="B561" s="72" t="s">
        <v>73</v>
      </c>
      <c r="C561" s="73" t="s">
        <v>145</v>
      </c>
      <c r="D561" s="74">
        <v>42792</v>
      </c>
      <c r="E561" s="75">
        <v>1.0113259668508301</v>
      </c>
      <c r="F561" s="71">
        <v>181</v>
      </c>
      <c r="G561" s="76">
        <v>6804.2983425414404</v>
      </c>
      <c r="H561" s="70">
        <v>42.738674033149202</v>
      </c>
      <c r="I561" s="75">
        <v>23.3582211845976</v>
      </c>
      <c r="J561" s="71">
        <v>132</v>
      </c>
      <c r="K561" s="75">
        <v>227.69696969697</v>
      </c>
      <c r="L561" s="75">
        <v>207.84090909090901</v>
      </c>
      <c r="M561" s="75">
        <v>797.54545454545496</v>
      </c>
      <c r="N561" s="75">
        <v>3.0482882300612202</v>
      </c>
      <c r="O561" s="75">
        <v>0.114238166349175</v>
      </c>
      <c r="P561" s="76">
        <v>186.52486187845301</v>
      </c>
      <c r="Q561" s="75">
        <v>4.8410623986880204</v>
      </c>
      <c r="R561" s="75">
        <v>27.581767955801102</v>
      </c>
      <c r="S561" s="75">
        <v>1.6405978734189699</v>
      </c>
      <c r="T561" s="75">
        <v>-1.97845303867402</v>
      </c>
      <c r="U561" s="75">
        <v>7.9471183181787399</v>
      </c>
    </row>
    <row r="562" spans="1:21" x14ac:dyDescent="0.2">
      <c r="A562" s="71" t="s">
        <v>432</v>
      </c>
      <c r="B562" s="72" t="s">
        <v>73</v>
      </c>
      <c r="C562" s="73" t="s">
        <v>104</v>
      </c>
      <c r="D562" s="74">
        <v>42704</v>
      </c>
      <c r="E562" s="75">
        <v>0.39005464480874302</v>
      </c>
      <c r="F562" s="71">
        <v>183</v>
      </c>
      <c r="G562" s="76">
        <v>7781.0655737704901</v>
      </c>
      <c r="H562" s="70">
        <v>42.155191256830499</v>
      </c>
      <c r="I562" s="75">
        <v>27.024722225739499</v>
      </c>
      <c r="J562" s="71"/>
      <c r="K562" s="75"/>
      <c r="L562" s="75"/>
      <c r="M562" s="75"/>
      <c r="N562" s="75"/>
      <c r="O562" s="75"/>
      <c r="P562" s="76">
        <v>137.68306010929001</v>
      </c>
      <c r="Q562" s="75">
        <v>4.33185362037276</v>
      </c>
      <c r="R562" s="75">
        <v>32.791061452514001</v>
      </c>
      <c r="S562" s="75">
        <v>1.87092402742927</v>
      </c>
      <c r="T562" s="75"/>
      <c r="U562" s="75"/>
    </row>
    <row r="563" spans="1:21" x14ac:dyDescent="0.2">
      <c r="A563" s="71" t="s">
        <v>432</v>
      </c>
      <c r="B563" s="72" t="s">
        <v>67</v>
      </c>
      <c r="C563" s="73" t="s">
        <v>470</v>
      </c>
      <c r="D563" s="74">
        <v>42885</v>
      </c>
      <c r="E563" s="75">
        <v>0.67784615384615399</v>
      </c>
      <c r="F563" s="71">
        <v>65</v>
      </c>
      <c r="G563" s="76">
        <v>10693.5538461538</v>
      </c>
      <c r="H563" s="70">
        <v>40.159999999999997</v>
      </c>
      <c r="I563" s="75">
        <v>36.181586623266199</v>
      </c>
      <c r="J563" s="71"/>
      <c r="K563" s="75"/>
      <c r="L563" s="75"/>
      <c r="M563" s="75"/>
      <c r="N563" s="75"/>
      <c r="O563" s="75"/>
      <c r="P563" s="76">
        <v>152.19999999999999</v>
      </c>
      <c r="Q563" s="75">
        <v>6.83845883447208</v>
      </c>
      <c r="R563" s="75">
        <v>49.9609375</v>
      </c>
      <c r="S563" s="75">
        <v>3.0850796351304699</v>
      </c>
      <c r="T563" s="75"/>
      <c r="U563" s="75"/>
    </row>
    <row r="564" spans="1:21" x14ac:dyDescent="0.2">
      <c r="A564" s="71" t="s">
        <v>432</v>
      </c>
      <c r="B564" s="72" t="s">
        <v>67</v>
      </c>
      <c r="C564" s="73" t="s">
        <v>471</v>
      </c>
      <c r="D564" s="74">
        <v>43020</v>
      </c>
      <c r="E564" s="75"/>
      <c r="F564" s="71">
        <v>43</v>
      </c>
      <c r="G564" s="76">
        <v>6900.5116279069798</v>
      </c>
      <c r="H564" s="70">
        <v>35.486046511627897</v>
      </c>
      <c r="I564" s="75">
        <v>45.924942204819402</v>
      </c>
      <c r="J564" s="71"/>
      <c r="K564" s="75"/>
      <c r="L564" s="75"/>
      <c r="M564" s="75"/>
      <c r="N564" s="75">
        <v>3.6467835978836001</v>
      </c>
      <c r="O564" s="75">
        <v>0.23091454221272001</v>
      </c>
      <c r="P564" s="76">
        <v>175.81395348837199</v>
      </c>
      <c r="Q564" s="75">
        <v>12.823758742147501</v>
      </c>
      <c r="R564" s="75">
        <v>38.7395348837209</v>
      </c>
      <c r="S564" s="75">
        <v>3.1183967036754199</v>
      </c>
      <c r="T564" s="75"/>
      <c r="U564" s="75"/>
    </row>
    <row r="565" spans="1:21" x14ac:dyDescent="0.2">
      <c r="A565" s="71" t="s">
        <v>432</v>
      </c>
      <c r="B565" s="72" t="s">
        <v>89</v>
      </c>
      <c r="C565" s="73" t="s">
        <v>213</v>
      </c>
      <c r="D565" s="74">
        <v>43039</v>
      </c>
      <c r="E565" s="75">
        <v>0.179272727272727</v>
      </c>
      <c r="F565" s="71">
        <v>55</v>
      </c>
      <c r="G565" s="76">
        <v>6704.4909090909096</v>
      </c>
      <c r="H565" s="70">
        <v>35.370909090909002</v>
      </c>
      <c r="I565" s="75">
        <v>40.005403142880901</v>
      </c>
      <c r="J565" s="71"/>
      <c r="K565" s="75"/>
      <c r="L565" s="75"/>
      <c r="M565" s="75"/>
      <c r="N565" s="75">
        <v>4.1867117117117099</v>
      </c>
      <c r="O565" s="75">
        <v>0.29067621523922399</v>
      </c>
      <c r="P565" s="76">
        <v>148.61818181818199</v>
      </c>
      <c r="Q565" s="75">
        <v>8.9346482866491108</v>
      </c>
      <c r="R565" s="75">
        <v>38.480769230769198</v>
      </c>
      <c r="S565" s="75">
        <v>3.2366561409613901</v>
      </c>
      <c r="T565" s="75"/>
      <c r="U565" s="75"/>
    </row>
    <row r="566" spans="1:21" x14ac:dyDescent="0.2">
      <c r="A566" s="71" t="s">
        <v>432</v>
      </c>
      <c r="B566" s="72" t="s">
        <v>67</v>
      </c>
      <c r="C566" s="73" t="s">
        <v>294</v>
      </c>
      <c r="D566" s="74">
        <v>43143</v>
      </c>
      <c r="E566" s="75">
        <v>1.444</v>
      </c>
      <c r="F566" s="71">
        <v>30</v>
      </c>
      <c r="G566" s="76">
        <v>4578.7666666666701</v>
      </c>
      <c r="H566" s="70">
        <v>34.433333333333302</v>
      </c>
      <c r="I566" s="75">
        <v>58.1358882439729</v>
      </c>
      <c r="J566" s="71"/>
      <c r="K566" s="75"/>
      <c r="L566" s="75"/>
      <c r="M566" s="75"/>
      <c r="N566" s="75"/>
      <c r="O566" s="75"/>
      <c r="P566" s="76">
        <v>157.833333333333</v>
      </c>
      <c r="Q566" s="75">
        <v>10.428859530701899</v>
      </c>
      <c r="R566" s="75">
        <v>19.9233333333333</v>
      </c>
      <c r="S566" s="75">
        <v>2.86360308097403</v>
      </c>
      <c r="T566" s="75"/>
      <c r="U566" s="75"/>
    </row>
    <row r="567" spans="1:21" x14ac:dyDescent="0.2">
      <c r="A567" s="71" t="s">
        <v>432</v>
      </c>
      <c r="B567" s="72" t="s">
        <v>69</v>
      </c>
      <c r="C567" s="73" t="s">
        <v>472</v>
      </c>
      <c r="D567" s="74">
        <v>42992</v>
      </c>
      <c r="E567" s="75">
        <v>1.00115646258503</v>
      </c>
      <c r="F567" s="71">
        <v>147</v>
      </c>
      <c r="G567" s="76">
        <v>8653.0136054421801</v>
      </c>
      <c r="H567" s="70">
        <v>33.302721088435398</v>
      </c>
      <c r="I567" s="75">
        <v>30.019507433108998</v>
      </c>
      <c r="J567" s="71"/>
      <c r="K567" s="75"/>
      <c r="L567" s="75"/>
      <c r="M567" s="75">
        <v>1065.4000000000001</v>
      </c>
      <c r="N567" s="75"/>
      <c r="O567" s="75"/>
      <c r="P567" s="76">
        <v>152.53061224489801</v>
      </c>
      <c r="Q567" s="75">
        <v>4.1581169140424699</v>
      </c>
      <c r="R567" s="75">
        <v>52.161379310344799</v>
      </c>
      <c r="S567" s="75">
        <v>2.6543756230936899</v>
      </c>
      <c r="T567" s="75"/>
      <c r="U567" s="75"/>
    </row>
    <row r="568" spans="1:21" x14ac:dyDescent="0.2">
      <c r="A568" s="71" t="s">
        <v>432</v>
      </c>
      <c r="B568" s="72" t="s">
        <v>89</v>
      </c>
      <c r="C568" s="73" t="s">
        <v>473</v>
      </c>
      <c r="D568" s="74">
        <v>42840</v>
      </c>
      <c r="E568" s="75"/>
      <c r="F568" s="71">
        <v>28</v>
      </c>
      <c r="G568" s="76">
        <v>7588.1785714285697</v>
      </c>
      <c r="H568" s="70">
        <v>31.378571428571401</v>
      </c>
      <c r="I568" s="75">
        <v>79.208400087167902</v>
      </c>
      <c r="J568" s="71"/>
      <c r="K568" s="75"/>
      <c r="L568" s="75"/>
      <c r="M568" s="75"/>
      <c r="N568" s="75"/>
      <c r="O568" s="75"/>
      <c r="P568" s="76">
        <v>136.67857142857099</v>
      </c>
      <c r="Q568" s="75">
        <v>11.5245371507133</v>
      </c>
      <c r="R568" s="75">
        <v>32.036000000000001</v>
      </c>
      <c r="S568" s="75">
        <v>3.3525456994151002</v>
      </c>
      <c r="T568" s="75"/>
      <c r="U568" s="75"/>
    </row>
    <row r="569" spans="1:21" x14ac:dyDescent="0.2">
      <c r="A569" s="71" t="s">
        <v>432</v>
      </c>
      <c r="B569" s="72" t="s">
        <v>137</v>
      </c>
      <c r="C569" s="73" t="s">
        <v>474</v>
      </c>
      <c r="D569" s="74">
        <v>43009</v>
      </c>
      <c r="E569" s="75">
        <v>0.35190839694656501</v>
      </c>
      <c r="F569" s="71">
        <v>131</v>
      </c>
      <c r="G569" s="76">
        <v>7133</v>
      </c>
      <c r="H569" s="70">
        <v>28.202290076335899</v>
      </c>
      <c r="I569" s="75">
        <v>29.372781538710001</v>
      </c>
      <c r="J569" s="71"/>
      <c r="K569" s="75"/>
      <c r="L569" s="75"/>
      <c r="M569" s="75"/>
      <c r="N569" s="75"/>
      <c r="O569" s="75"/>
      <c r="P569" s="76">
        <v>154.106870229008</v>
      </c>
      <c r="Q569" s="75">
        <v>6.9955127964005097</v>
      </c>
      <c r="R569" s="75">
        <v>34.490697674418598</v>
      </c>
      <c r="S569" s="75">
        <v>1.81446646928097</v>
      </c>
      <c r="T569" s="75"/>
      <c r="U569" s="75"/>
    </row>
    <row r="570" spans="1:21" x14ac:dyDescent="0.2">
      <c r="A570" s="71" t="s">
        <v>432</v>
      </c>
      <c r="B570" s="72" t="s">
        <v>69</v>
      </c>
      <c r="C570" s="73" t="s">
        <v>105</v>
      </c>
      <c r="D570" s="74">
        <v>42940</v>
      </c>
      <c r="E570" s="75">
        <v>0.41769516728624601</v>
      </c>
      <c r="F570" s="71">
        <v>269</v>
      </c>
      <c r="G570" s="76">
        <v>5140.0185873605997</v>
      </c>
      <c r="H570" s="70">
        <v>22.953531598513099</v>
      </c>
      <c r="I570" s="75">
        <v>22.6355736444252</v>
      </c>
      <c r="J570" s="71"/>
      <c r="K570" s="75"/>
      <c r="L570" s="75"/>
      <c r="M570" s="75"/>
      <c r="N570" s="75"/>
      <c r="O570" s="75"/>
      <c r="P570" s="76">
        <v>157.47583643122701</v>
      </c>
      <c r="Q570" s="75">
        <v>3.9217911368730798</v>
      </c>
      <c r="R570" s="75">
        <v>31.525563909774402</v>
      </c>
      <c r="S570" s="75">
        <v>1.4696004350090199</v>
      </c>
      <c r="T570" s="75"/>
      <c r="U570" s="75"/>
    </row>
    <row r="571" spans="1:21" x14ac:dyDescent="0.2">
      <c r="A571" s="71" t="s">
        <v>432</v>
      </c>
      <c r="B571" s="72" t="s">
        <v>71</v>
      </c>
      <c r="C571" s="73" t="s">
        <v>165</v>
      </c>
      <c r="D571" s="74">
        <v>42824</v>
      </c>
      <c r="E571" s="75">
        <v>0.53045248868778305</v>
      </c>
      <c r="F571" s="71">
        <v>221</v>
      </c>
      <c r="G571" s="76">
        <v>5463.0904977375603</v>
      </c>
      <c r="H571" s="70">
        <v>22.749773755656101</v>
      </c>
      <c r="I571" s="75">
        <v>22.553858621495401</v>
      </c>
      <c r="J571" s="71">
        <v>82</v>
      </c>
      <c r="K571" s="75">
        <v>132.15853658536599</v>
      </c>
      <c r="L571" s="75">
        <v>181.190909090909</v>
      </c>
      <c r="M571" s="75">
        <v>599.41818181818201</v>
      </c>
      <c r="N571" s="75">
        <v>2.4863164697918498</v>
      </c>
      <c r="O571" s="75">
        <v>0.143036126854929</v>
      </c>
      <c r="P571" s="76">
        <v>153.57013574660601</v>
      </c>
      <c r="Q571" s="75">
        <v>3.7869695913279098</v>
      </c>
      <c r="R571" s="75">
        <v>31.5183098591549</v>
      </c>
      <c r="S571" s="75">
        <v>1.6120515555416</v>
      </c>
      <c r="T571" s="75">
        <v>-20.2709677419355</v>
      </c>
      <c r="U571" s="75">
        <v>7.2213719423905598</v>
      </c>
    </row>
    <row r="572" spans="1:21" x14ac:dyDescent="0.2">
      <c r="A572" s="71" t="s">
        <v>432</v>
      </c>
      <c r="B572" s="72" t="s">
        <v>69</v>
      </c>
      <c r="C572" s="73" t="s">
        <v>475</v>
      </c>
      <c r="D572" s="74">
        <v>42970</v>
      </c>
      <c r="E572" s="75">
        <v>1.2034875444839901</v>
      </c>
      <c r="F572" s="71">
        <v>562</v>
      </c>
      <c r="G572" s="76">
        <v>9406.2366548042701</v>
      </c>
      <c r="H572" s="70">
        <v>22.513167259786499</v>
      </c>
      <c r="I572" s="75">
        <v>17.3501027207422</v>
      </c>
      <c r="J572" s="71"/>
      <c r="K572" s="75"/>
      <c r="L572" s="75"/>
      <c r="M572" s="75"/>
      <c r="N572" s="75"/>
      <c r="O572" s="75"/>
      <c r="P572" s="76">
        <v>154.15658362989299</v>
      </c>
      <c r="Q572" s="75">
        <v>2.3396408457259699</v>
      </c>
      <c r="R572" s="75">
        <v>42.538385826771702</v>
      </c>
      <c r="S572" s="75">
        <v>1.0444305452788401</v>
      </c>
      <c r="T572" s="75"/>
      <c r="U572" s="75"/>
    </row>
    <row r="573" spans="1:21" x14ac:dyDescent="0.2">
      <c r="A573" s="71" t="s">
        <v>432</v>
      </c>
      <c r="B573" s="72" t="s">
        <v>129</v>
      </c>
      <c r="C573" s="73" t="s">
        <v>476</v>
      </c>
      <c r="D573" s="74">
        <v>42770</v>
      </c>
      <c r="E573" s="75">
        <v>0.52197452229299401</v>
      </c>
      <c r="F573" s="71">
        <v>157</v>
      </c>
      <c r="G573" s="76">
        <v>9198.8980891719693</v>
      </c>
      <c r="H573" s="70">
        <v>21.147770700636901</v>
      </c>
      <c r="I573" s="75">
        <v>34.132003391971402</v>
      </c>
      <c r="J573" s="71"/>
      <c r="K573" s="75"/>
      <c r="L573" s="75"/>
      <c r="M573" s="75"/>
      <c r="N573" s="75">
        <v>3.6416233333333299</v>
      </c>
      <c r="O573" s="75">
        <v>0.22427473158632499</v>
      </c>
      <c r="P573" s="76">
        <v>174.27388535031801</v>
      </c>
      <c r="Q573" s="75">
        <v>4.4146284401583804</v>
      </c>
      <c r="R573" s="75">
        <v>46.379354838709702</v>
      </c>
      <c r="S573" s="75">
        <v>2.53447097158393</v>
      </c>
      <c r="T573" s="75"/>
      <c r="U573" s="75"/>
    </row>
    <row r="574" spans="1:21" x14ac:dyDescent="0.2">
      <c r="A574" s="71" t="s">
        <v>432</v>
      </c>
      <c r="B574" s="72" t="s">
        <v>199</v>
      </c>
      <c r="C574" s="73" t="s">
        <v>477</v>
      </c>
      <c r="D574" s="74">
        <v>42689</v>
      </c>
      <c r="E574" s="75">
        <v>0.65714285714285703</v>
      </c>
      <c r="F574" s="71">
        <v>77</v>
      </c>
      <c r="G574" s="76">
        <v>7431.7402597402597</v>
      </c>
      <c r="H574" s="70">
        <v>18.9467532467532</v>
      </c>
      <c r="I574" s="75">
        <v>36.091528269069499</v>
      </c>
      <c r="J574" s="71"/>
      <c r="K574" s="75"/>
      <c r="L574" s="75"/>
      <c r="M574" s="75"/>
      <c r="N574" s="75"/>
      <c r="O574" s="78"/>
      <c r="P574" s="76">
        <v>168.87012987013</v>
      </c>
      <c r="Q574" s="75">
        <v>7.1970923025101703</v>
      </c>
      <c r="R574" s="75">
        <v>35.795999999999999</v>
      </c>
      <c r="S574" s="75">
        <v>2.74227658431181</v>
      </c>
      <c r="T574" s="75"/>
      <c r="U574" s="75"/>
    </row>
    <row r="575" spans="1:21" x14ac:dyDescent="0.2">
      <c r="A575" s="71" t="s">
        <v>432</v>
      </c>
      <c r="B575" s="72" t="s">
        <v>89</v>
      </c>
      <c r="C575" s="73" t="s">
        <v>478</v>
      </c>
      <c r="D575" s="74">
        <v>43083</v>
      </c>
      <c r="E575" s="75">
        <v>0.37586206896551699</v>
      </c>
      <c r="F575" s="71">
        <v>58</v>
      </c>
      <c r="G575" s="76">
        <v>5960.7068965517201</v>
      </c>
      <c r="H575" s="70">
        <v>16.812068965517199</v>
      </c>
      <c r="I575" s="75">
        <v>37.844494843280003</v>
      </c>
      <c r="J575" s="71"/>
      <c r="K575" s="75"/>
      <c r="L575" s="75"/>
      <c r="M575" s="75"/>
      <c r="N575" s="75"/>
      <c r="O575" s="75"/>
      <c r="P575" s="76">
        <v>168.86206896551701</v>
      </c>
      <c r="Q575" s="75">
        <v>7.4141363755135998</v>
      </c>
      <c r="R575" s="75">
        <v>42.686206896551703</v>
      </c>
      <c r="S575" s="75">
        <v>3.51838095248009</v>
      </c>
      <c r="T575" s="75"/>
      <c r="U575" s="75"/>
    </row>
    <row r="576" spans="1:21" x14ac:dyDescent="0.2">
      <c r="A576" s="71" t="s">
        <v>432</v>
      </c>
      <c r="B576" s="72" t="s">
        <v>69</v>
      </c>
      <c r="C576" s="73" t="s">
        <v>298</v>
      </c>
      <c r="D576" s="74">
        <v>43124</v>
      </c>
      <c r="E576" s="75">
        <v>6.5641025641025599E-2</v>
      </c>
      <c r="F576" s="71">
        <v>39</v>
      </c>
      <c r="G576" s="76">
        <v>7432.1282051282096</v>
      </c>
      <c r="H576" s="70">
        <v>13.6025641025641</v>
      </c>
      <c r="I576" s="75">
        <v>44.974060523094302</v>
      </c>
      <c r="J576" s="71"/>
      <c r="K576" s="75"/>
      <c r="L576" s="75"/>
      <c r="M576" s="75"/>
      <c r="N576" s="75"/>
      <c r="O576" s="75"/>
      <c r="P576" s="76">
        <v>193.30769230769201</v>
      </c>
      <c r="Q576" s="75">
        <v>9.8844302822977994</v>
      </c>
      <c r="R576" s="75">
        <v>53.083783783783801</v>
      </c>
      <c r="S576" s="75">
        <v>4.2590999794954403</v>
      </c>
      <c r="T576" s="75"/>
      <c r="U576" s="75"/>
    </row>
    <row r="577" spans="1:21" x14ac:dyDescent="0.2">
      <c r="A577" s="71" t="s">
        <v>432</v>
      </c>
      <c r="B577" s="72" t="s">
        <v>67</v>
      </c>
      <c r="C577" s="73" t="s">
        <v>75</v>
      </c>
      <c r="D577" s="74">
        <v>43074</v>
      </c>
      <c r="E577" s="75">
        <v>0.36069767441860501</v>
      </c>
      <c r="F577" s="71">
        <v>86</v>
      </c>
      <c r="G577" s="76">
        <v>6319.0116279069798</v>
      </c>
      <c r="H577" s="70">
        <v>12.8348837209302</v>
      </c>
      <c r="I577" s="75">
        <v>31.6633152324811</v>
      </c>
      <c r="J577" s="71"/>
      <c r="K577" s="75"/>
      <c r="L577" s="75"/>
      <c r="M577" s="75"/>
      <c r="N577" s="75"/>
      <c r="O577" s="75"/>
      <c r="P577" s="76">
        <v>146.476744186047</v>
      </c>
      <c r="Q577" s="75">
        <v>6.4765540892658597</v>
      </c>
      <c r="R577" s="75">
        <v>33.791860465116301</v>
      </c>
      <c r="S577" s="75">
        <v>2.5096558890765701</v>
      </c>
      <c r="T577" s="75"/>
      <c r="U577" s="75"/>
    </row>
    <row r="578" spans="1:21" x14ac:dyDescent="0.2">
      <c r="A578" s="71" t="s">
        <v>432</v>
      </c>
      <c r="B578" s="72" t="s">
        <v>69</v>
      </c>
      <c r="C578" s="73" t="s">
        <v>325</v>
      </c>
      <c r="D578" s="74">
        <v>43003</v>
      </c>
      <c r="E578" s="75">
        <v>1.41537313432836</v>
      </c>
      <c r="F578" s="71">
        <v>67</v>
      </c>
      <c r="G578" s="76">
        <v>7759.3134328358201</v>
      </c>
      <c r="H578" s="70">
        <v>12.6507462686567</v>
      </c>
      <c r="I578" s="75">
        <v>37.662301354842697</v>
      </c>
      <c r="J578" s="71"/>
      <c r="K578" s="75"/>
      <c r="L578" s="75"/>
      <c r="M578" s="75"/>
      <c r="N578" s="75"/>
      <c r="O578" s="75"/>
      <c r="P578" s="76">
        <v>155.686567164179</v>
      </c>
      <c r="Q578" s="75">
        <v>7.1132280998540702</v>
      </c>
      <c r="R578" s="75">
        <v>38.305970149253703</v>
      </c>
      <c r="S578" s="75">
        <v>3.26964291857725</v>
      </c>
      <c r="T578" s="75"/>
      <c r="U578" s="75"/>
    </row>
    <row r="579" spans="1:21" x14ac:dyDescent="0.2">
      <c r="A579" s="71" t="s">
        <v>432</v>
      </c>
      <c r="B579" s="72" t="s">
        <v>71</v>
      </c>
      <c r="C579" s="73" t="s">
        <v>288</v>
      </c>
      <c r="D579" s="74">
        <v>43141</v>
      </c>
      <c r="E579" s="75">
        <v>0.83598566308243705</v>
      </c>
      <c r="F579" s="71">
        <v>279</v>
      </c>
      <c r="G579" s="76">
        <v>5983.9498207885299</v>
      </c>
      <c r="H579" s="70">
        <v>11.1086021505378</v>
      </c>
      <c r="I579" s="75">
        <v>21.0782193765816</v>
      </c>
      <c r="J579" s="71">
        <v>170</v>
      </c>
      <c r="K579" s="75">
        <v>235.9</v>
      </c>
      <c r="L579" s="75">
        <v>207.35882352941201</v>
      </c>
      <c r="M579" s="75">
        <v>790.65882352941196</v>
      </c>
      <c r="N579" s="75">
        <v>3.53256708157963</v>
      </c>
      <c r="O579" s="75">
        <v>8.8176392388272795E-2</v>
      </c>
      <c r="P579" s="76">
        <v>166.741935483871</v>
      </c>
      <c r="Q579" s="75">
        <v>3.8789631892382799</v>
      </c>
      <c r="R579" s="75">
        <v>31.7119133574007</v>
      </c>
      <c r="S579" s="75">
        <v>1.4197244523544701</v>
      </c>
      <c r="T579" s="75">
        <v>-8.8154676258992808</v>
      </c>
      <c r="U579" s="75">
        <v>7.3046558142777904</v>
      </c>
    </row>
    <row r="580" spans="1:21" x14ac:dyDescent="0.2">
      <c r="A580" s="71" t="s">
        <v>432</v>
      </c>
      <c r="B580" s="72" t="s">
        <v>67</v>
      </c>
      <c r="C580" s="73" t="s">
        <v>296</v>
      </c>
      <c r="D580" s="74">
        <v>43130</v>
      </c>
      <c r="E580" s="75">
        <v>0.56902777777777802</v>
      </c>
      <c r="F580" s="71">
        <v>72</v>
      </c>
      <c r="G580" s="76">
        <v>6511.0277777777801</v>
      </c>
      <c r="H580" s="70">
        <v>8.9416666666666504</v>
      </c>
      <c r="I580" s="75">
        <v>35.801480752352099</v>
      </c>
      <c r="J580" s="71"/>
      <c r="K580" s="75"/>
      <c r="L580" s="75"/>
      <c r="M580" s="75"/>
      <c r="N580" s="75"/>
      <c r="O580" s="78"/>
      <c r="P580" s="76">
        <v>109.347222222222</v>
      </c>
      <c r="Q580" s="75">
        <v>4.5129859455624697</v>
      </c>
      <c r="R580" s="75">
        <v>39.381690140845102</v>
      </c>
      <c r="S580" s="75">
        <v>2.9100259008984799</v>
      </c>
      <c r="T580" s="75"/>
      <c r="U580" s="75"/>
    </row>
    <row r="581" spans="1:21" x14ac:dyDescent="0.2">
      <c r="A581" s="71" t="s">
        <v>432</v>
      </c>
      <c r="B581" s="72" t="s">
        <v>71</v>
      </c>
      <c r="C581" s="73" t="s">
        <v>479</v>
      </c>
      <c r="D581" s="74">
        <v>43060</v>
      </c>
      <c r="E581" s="75">
        <v>0.63251207729468595</v>
      </c>
      <c r="F581" s="71">
        <v>207</v>
      </c>
      <c r="G581" s="76">
        <v>7789.45410628019</v>
      </c>
      <c r="H581" s="70">
        <v>7.1367149758454698</v>
      </c>
      <c r="I581" s="75">
        <v>24.4089560264959</v>
      </c>
      <c r="J581" s="71"/>
      <c r="K581" s="75"/>
      <c r="L581" s="75"/>
      <c r="M581" s="75"/>
      <c r="N581" s="75">
        <v>3.06321276595745</v>
      </c>
      <c r="O581" s="75">
        <v>0.22573296368446999</v>
      </c>
      <c r="P581" s="76">
        <v>140.23671497584499</v>
      </c>
      <c r="Q581" s="75">
        <v>3.4931486035936401</v>
      </c>
      <c r="R581" s="75">
        <v>45.190147783251199</v>
      </c>
      <c r="S581" s="75">
        <v>2.07949204968283</v>
      </c>
      <c r="T581" s="75"/>
      <c r="U581" s="75"/>
    </row>
    <row r="582" spans="1:21" x14ac:dyDescent="0.2">
      <c r="A582" s="71" t="s">
        <v>432</v>
      </c>
      <c r="B582" s="72" t="s">
        <v>89</v>
      </c>
      <c r="C582" s="73" t="s">
        <v>480</v>
      </c>
      <c r="D582" s="74">
        <v>43159</v>
      </c>
      <c r="E582" s="75">
        <v>0.70191616766467102</v>
      </c>
      <c r="F582" s="71">
        <v>167</v>
      </c>
      <c r="G582" s="76">
        <v>8216.5508982035899</v>
      </c>
      <c r="H582" s="70">
        <v>2.92754491017971</v>
      </c>
      <c r="I582" s="75">
        <v>25.967914954296401</v>
      </c>
      <c r="J582" s="71">
        <v>38</v>
      </c>
      <c r="K582" s="75">
        <v>275.947368421053</v>
      </c>
      <c r="L582" s="75">
        <v>248.210526315789</v>
      </c>
      <c r="M582" s="75">
        <v>980.42105263157896</v>
      </c>
      <c r="N582" s="75"/>
      <c r="O582" s="75"/>
      <c r="P582" s="76">
        <v>159.87425149700599</v>
      </c>
      <c r="Q582" s="75">
        <v>4.1683010206553597</v>
      </c>
      <c r="R582" s="75">
        <v>45.600598802395197</v>
      </c>
      <c r="S582" s="75">
        <v>2.3820919875640101</v>
      </c>
      <c r="T582" s="75"/>
      <c r="U582" s="75"/>
    </row>
    <row r="583" spans="1:21" x14ac:dyDescent="0.2">
      <c r="A583" s="71" t="s">
        <v>432</v>
      </c>
      <c r="B583" s="72" t="s">
        <v>67</v>
      </c>
      <c r="C583" s="73" t="s">
        <v>109</v>
      </c>
      <c r="D583" s="74">
        <v>43131</v>
      </c>
      <c r="E583" s="75">
        <v>0.18644927536231901</v>
      </c>
      <c r="F583" s="71">
        <v>138</v>
      </c>
      <c r="G583" s="76">
        <v>7743.8478260869597</v>
      </c>
      <c r="H583" s="70">
        <v>1.8173913043477601</v>
      </c>
      <c r="I583" s="75">
        <v>35.698836046481397</v>
      </c>
      <c r="J583" s="71"/>
      <c r="K583" s="75"/>
      <c r="L583" s="75"/>
      <c r="M583" s="75"/>
      <c r="N583" s="75"/>
      <c r="O583" s="75"/>
      <c r="P583" s="76">
        <v>126.847826086957</v>
      </c>
      <c r="Q583" s="75">
        <v>3.9742493644170702</v>
      </c>
      <c r="R583" s="75">
        <v>44.565384615384602</v>
      </c>
      <c r="S583" s="75">
        <v>2.9342083542441602</v>
      </c>
      <c r="T583" s="75"/>
      <c r="U583" s="75"/>
    </row>
    <row r="584" spans="1:21" x14ac:dyDescent="0.2">
      <c r="A584" s="71" t="s">
        <v>432</v>
      </c>
      <c r="B584" s="72" t="s">
        <v>67</v>
      </c>
      <c r="C584" s="73" t="s">
        <v>96</v>
      </c>
      <c r="D584" s="74">
        <v>43080</v>
      </c>
      <c r="E584" s="75">
        <v>0.39233766233766199</v>
      </c>
      <c r="F584" s="71">
        <v>77</v>
      </c>
      <c r="G584" s="76">
        <v>7135.9090909090901</v>
      </c>
      <c r="H584" s="70">
        <v>1.01818181818188</v>
      </c>
      <c r="I584" s="75">
        <v>43.5965949199012</v>
      </c>
      <c r="J584" s="71"/>
      <c r="K584" s="75"/>
      <c r="L584" s="75"/>
      <c r="M584" s="75">
        <v>546.20000000000005</v>
      </c>
      <c r="N584" s="75"/>
      <c r="O584" s="75"/>
      <c r="P584" s="76">
        <v>139.64935064935099</v>
      </c>
      <c r="Q584" s="75">
        <v>5.9834519532985402</v>
      </c>
      <c r="R584" s="75">
        <v>36.908450704225302</v>
      </c>
      <c r="S584" s="75">
        <v>3.1777716060467101</v>
      </c>
      <c r="T584" s="75"/>
      <c r="U584" s="75"/>
    </row>
    <row r="585" spans="1:21" x14ac:dyDescent="0.2">
      <c r="A585" s="71" t="s">
        <v>432</v>
      </c>
      <c r="B585" s="72" t="s">
        <v>71</v>
      </c>
      <c r="C585" s="73" t="s">
        <v>481</v>
      </c>
      <c r="D585" s="74">
        <v>42861</v>
      </c>
      <c r="E585" s="75">
        <v>0.56971830985915495</v>
      </c>
      <c r="F585" s="71">
        <v>142</v>
      </c>
      <c r="G585" s="76">
        <v>8003.51408450704</v>
      </c>
      <c r="H585" s="70">
        <v>-0.288732394366148</v>
      </c>
      <c r="I585" s="75">
        <v>33.380144856200097</v>
      </c>
      <c r="J585" s="71"/>
      <c r="K585" s="75"/>
      <c r="L585" s="75"/>
      <c r="M585" s="75"/>
      <c r="N585" s="75"/>
      <c r="O585" s="75"/>
      <c r="P585" s="76">
        <v>157.838028169014</v>
      </c>
      <c r="Q585" s="75">
        <v>4.9493553118150198</v>
      </c>
      <c r="R585" s="75">
        <v>41.198581560283699</v>
      </c>
      <c r="S585" s="75">
        <v>2.4537571187439999</v>
      </c>
      <c r="T585" s="75"/>
      <c r="U585" s="75"/>
    </row>
    <row r="586" spans="1:21" x14ac:dyDescent="0.2">
      <c r="A586" s="71" t="s">
        <v>432</v>
      </c>
      <c r="B586" s="72" t="s">
        <v>65</v>
      </c>
      <c r="C586" s="73" t="s">
        <v>121</v>
      </c>
      <c r="D586" s="74">
        <v>43120</v>
      </c>
      <c r="E586" s="75">
        <v>0.279230769230769</v>
      </c>
      <c r="F586" s="71">
        <v>26</v>
      </c>
      <c r="G586" s="76">
        <v>7046.7692307692296</v>
      </c>
      <c r="H586" s="70">
        <v>-1.62307692307692</v>
      </c>
      <c r="I586" s="75">
        <v>48.899808182003099</v>
      </c>
      <c r="J586" s="71"/>
      <c r="K586" s="75"/>
      <c r="L586" s="75"/>
      <c r="M586" s="75">
        <v>838</v>
      </c>
      <c r="N586" s="75"/>
      <c r="O586" s="75"/>
      <c r="P586" s="76">
        <v>169.30769230769201</v>
      </c>
      <c r="Q586" s="75">
        <v>9.5047792400647992</v>
      </c>
      <c r="R586" s="75">
        <v>53.792000000000002</v>
      </c>
      <c r="S586" s="75">
        <v>4.5810439858180798</v>
      </c>
      <c r="T586" s="75"/>
      <c r="U586" s="75"/>
    </row>
    <row r="587" spans="1:21" x14ac:dyDescent="0.2">
      <c r="A587" s="71" t="s">
        <v>432</v>
      </c>
      <c r="B587" s="72" t="s">
        <v>65</v>
      </c>
      <c r="C587" s="73" t="s">
        <v>482</v>
      </c>
      <c r="D587" s="74">
        <v>43104</v>
      </c>
      <c r="E587" s="75">
        <v>0.43074175824175898</v>
      </c>
      <c r="F587" s="71">
        <v>364</v>
      </c>
      <c r="G587" s="76">
        <v>6822.1730769230799</v>
      </c>
      <c r="H587" s="70">
        <v>-2.4634615384615599</v>
      </c>
      <c r="I587" s="75">
        <v>17.952555242367399</v>
      </c>
      <c r="J587" s="71"/>
      <c r="K587" s="75"/>
      <c r="L587" s="75"/>
      <c r="M587" s="75"/>
      <c r="N587" s="75">
        <v>2.4191071428571398</v>
      </c>
      <c r="O587" s="75">
        <v>0.35171591221917098</v>
      </c>
      <c r="P587" s="76">
        <v>172.57142857142901</v>
      </c>
      <c r="Q587" s="75">
        <v>3.0678992394103499</v>
      </c>
      <c r="R587" s="75">
        <v>34.000549450549499</v>
      </c>
      <c r="S587" s="75">
        <v>1.18938775625136</v>
      </c>
      <c r="T587" s="75"/>
      <c r="U587" s="75"/>
    </row>
    <row r="588" spans="1:21" x14ac:dyDescent="0.2">
      <c r="A588" s="71" t="s">
        <v>432</v>
      </c>
      <c r="B588" s="72" t="s">
        <v>129</v>
      </c>
      <c r="C588" s="73" t="s">
        <v>130</v>
      </c>
      <c r="D588" s="74">
        <v>43130</v>
      </c>
      <c r="E588" s="75">
        <v>4.39285714285714E-2</v>
      </c>
      <c r="F588" s="71">
        <v>84</v>
      </c>
      <c r="G588" s="76">
        <v>5834.1785714285697</v>
      </c>
      <c r="H588" s="70">
        <v>-2.5285714285715</v>
      </c>
      <c r="I588" s="75">
        <v>45.108464602611001</v>
      </c>
      <c r="J588" s="71"/>
      <c r="K588" s="75"/>
      <c r="L588" s="75"/>
      <c r="M588" s="75"/>
      <c r="N588" s="75"/>
      <c r="O588" s="75"/>
      <c r="P588" s="76">
        <v>127.47619047619</v>
      </c>
      <c r="Q588" s="75">
        <v>5.7169684370055602</v>
      </c>
      <c r="R588" s="75">
        <v>36.032926829268298</v>
      </c>
      <c r="S588" s="75">
        <v>2.2067974529002901</v>
      </c>
      <c r="T588" s="75"/>
      <c r="U588" s="75"/>
    </row>
    <row r="589" spans="1:21" x14ac:dyDescent="0.2">
      <c r="A589" s="71" t="s">
        <v>432</v>
      </c>
      <c r="B589" s="72" t="s">
        <v>67</v>
      </c>
      <c r="C589" s="73" t="s">
        <v>290</v>
      </c>
      <c r="D589" s="74">
        <v>42741</v>
      </c>
      <c r="E589" s="75">
        <v>0.45623999999999998</v>
      </c>
      <c r="F589" s="71">
        <v>125</v>
      </c>
      <c r="G589" s="76">
        <v>7829.9120000000003</v>
      </c>
      <c r="H589" s="70">
        <v>-4.8584000000001097</v>
      </c>
      <c r="I589" s="75">
        <v>30.0945898510336</v>
      </c>
      <c r="J589" s="71"/>
      <c r="K589" s="75"/>
      <c r="L589" s="75"/>
      <c r="M589" s="75">
        <v>1008.25</v>
      </c>
      <c r="N589" s="75">
        <v>2.8110531400966199</v>
      </c>
      <c r="O589" s="75">
        <v>0.19736017341224801</v>
      </c>
      <c r="P589" s="76">
        <v>134.96</v>
      </c>
      <c r="Q589" s="75">
        <v>4.9769066698100701</v>
      </c>
      <c r="R589" s="75">
        <v>52.373553719008299</v>
      </c>
      <c r="S589" s="75">
        <v>3.0180583145128801</v>
      </c>
      <c r="T589" s="75"/>
      <c r="U589" s="75"/>
    </row>
    <row r="590" spans="1:21" x14ac:dyDescent="0.2">
      <c r="A590" s="71" t="s">
        <v>432</v>
      </c>
      <c r="B590" s="72" t="s">
        <v>69</v>
      </c>
      <c r="C590" s="73" t="s">
        <v>330</v>
      </c>
      <c r="D590" s="74">
        <v>42995</v>
      </c>
      <c r="E590" s="75">
        <v>0.149205298013245</v>
      </c>
      <c r="F590" s="71">
        <v>151</v>
      </c>
      <c r="G590" s="76">
        <v>6305.5033112582796</v>
      </c>
      <c r="H590" s="70">
        <v>-6.0370860927152101</v>
      </c>
      <c r="I590" s="75">
        <v>31.232828933557201</v>
      </c>
      <c r="J590" s="71"/>
      <c r="K590" s="75"/>
      <c r="L590" s="75"/>
      <c r="M590" s="75"/>
      <c r="N590" s="75">
        <v>3.82448648648649</v>
      </c>
      <c r="O590" s="75">
        <v>0.35066158326570501</v>
      </c>
      <c r="P590" s="76">
        <v>154.072847682119</v>
      </c>
      <c r="Q590" s="75">
        <v>4.3778097816795798</v>
      </c>
      <c r="R590" s="75">
        <v>32.754304635761599</v>
      </c>
      <c r="S590" s="75">
        <v>1.68091579556725</v>
      </c>
      <c r="T590" s="75"/>
      <c r="U590" s="75"/>
    </row>
    <row r="591" spans="1:21" x14ac:dyDescent="0.2">
      <c r="A591" s="71" t="s">
        <v>432</v>
      </c>
      <c r="B591" s="72" t="s">
        <v>89</v>
      </c>
      <c r="C591" s="73" t="s">
        <v>483</v>
      </c>
      <c r="D591" s="74">
        <v>43079</v>
      </c>
      <c r="E591" s="75">
        <v>0.83215384615384602</v>
      </c>
      <c r="F591" s="71">
        <v>65</v>
      </c>
      <c r="G591" s="76">
        <v>7670.90769230769</v>
      </c>
      <c r="H591" s="70">
        <v>-7.4800000000000297</v>
      </c>
      <c r="I591" s="75">
        <v>36.505006453277701</v>
      </c>
      <c r="J591" s="71">
        <v>26</v>
      </c>
      <c r="K591" s="75">
        <v>233.61538461538501</v>
      </c>
      <c r="L591" s="75">
        <v>214.038461538462</v>
      </c>
      <c r="M591" s="75">
        <v>822.61538461538498</v>
      </c>
      <c r="N591" s="75">
        <v>2.7779675894925302</v>
      </c>
      <c r="O591" s="75">
        <v>0.164066056752351</v>
      </c>
      <c r="P591" s="76">
        <v>113.553846153846</v>
      </c>
      <c r="Q591" s="75">
        <v>6.4506644995075604</v>
      </c>
      <c r="R591" s="75">
        <v>25.2049180327869</v>
      </c>
      <c r="S591" s="75">
        <v>1.7623962609155499</v>
      </c>
      <c r="T591" s="75">
        <v>-62.547692307692301</v>
      </c>
      <c r="U591" s="75">
        <v>12.9075714042655</v>
      </c>
    </row>
    <row r="592" spans="1:21" x14ac:dyDescent="0.2">
      <c r="A592" s="71" t="s">
        <v>432</v>
      </c>
      <c r="B592" s="72" t="s">
        <v>73</v>
      </c>
      <c r="C592" s="73" t="s">
        <v>82</v>
      </c>
      <c r="D592" s="74">
        <v>43087</v>
      </c>
      <c r="E592" s="75">
        <v>0.91177419354838796</v>
      </c>
      <c r="F592" s="71">
        <v>124</v>
      </c>
      <c r="G592" s="76">
        <v>7067.1612903225796</v>
      </c>
      <c r="H592" s="70">
        <v>-9.3112903225806392</v>
      </c>
      <c r="I592" s="75">
        <v>35.274449203363702</v>
      </c>
      <c r="J592" s="71">
        <v>83</v>
      </c>
      <c r="K592" s="75">
        <v>221.084337349398</v>
      </c>
      <c r="L592" s="75">
        <v>230.92079207920801</v>
      </c>
      <c r="M592" s="75">
        <v>829.67326732673303</v>
      </c>
      <c r="N592" s="75">
        <v>2.7753413040779198</v>
      </c>
      <c r="O592" s="75">
        <v>0.13894536147254599</v>
      </c>
      <c r="P592" s="76">
        <v>132.427419354839</v>
      </c>
      <c r="Q592" s="75">
        <v>3.1782472152963601</v>
      </c>
      <c r="R592" s="75">
        <v>43.377499999999998</v>
      </c>
      <c r="S592" s="75">
        <v>2.7887625797458</v>
      </c>
      <c r="T592" s="75">
        <v>13.4112903225806</v>
      </c>
      <c r="U592" s="75">
        <v>10.5300009258622</v>
      </c>
    </row>
    <row r="593" spans="1:21" x14ac:dyDescent="0.2">
      <c r="A593" s="71" t="s">
        <v>432</v>
      </c>
      <c r="B593" s="72" t="s">
        <v>65</v>
      </c>
      <c r="C593" s="73" t="s">
        <v>168</v>
      </c>
      <c r="D593" s="74">
        <v>43140</v>
      </c>
      <c r="E593" s="75">
        <v>0.27019230769230801</v>
      </c>
      <c r="F593" s="71">
        <v>156</v>
      </c>
      <c r="G593" s="76">
        <v>7060.9166666666697</v>
      </c>
      <c r="H593" s="70">
        <v>-9.5570512820514004</v>
      </c>
      <c r="I593" s="75">
        <v>29.280230927533999</v>
      </c>
      <c r="J593" s="71"/>
      <c r="K593" s="75"/>
      <c r="L593" s="75"/>
      <c r="M593" s="75"/>
      <c r="N593" s="75"/>
      <c r="O593" s="75"/>
      <c r="P593" s="76">
        <v>159.44871794871801</v>
      </c>
      <c r="Q593" s="75">
        <v>4.9049888925169904</v>
      </c>
      <c r="R593" s="75">
        <v>41.4282051282051</v>
      </c>
      <c r="S593" s="75">
        <v>2.3718731616971702</v>
      </c>
      <c r="T593" s="75"/>
      <c r="U593" s="75"/>
    </row>
    <row r="594" spans="1:21" x14ac:dyDescent="0.2">
      <c r="A594" s="71" t="s">
        <v>432</v>
      </c>
      <c r="B594" s="72" t="s">
        <v>65</v>
      </c>
      <c r="C594" s="73" t="s">
        <v>241</v>
      </c>
      <c r="D594" s="74">
        <v>43146</v>
      </c>
      <c r="E594" s="75">
        <v>0.13300000000000001</v>
      </c>
      <c r="F594" s="71">
        <v>50</v>
      </c>
      <c r="G594" s="76">
        <v>6985.12</v>
      </c>
      <c r="H594" s="70">
        <v>-14.606</v>
      </c>
      <c r="I594" s="75">
        <v>35.1064085561922</v>
      </c>
      <c r="J594" s="71"/>
      <c r="K594" s="75"/>
      <c r="L594" s="75"/>
      <c r="M594" s="75"/>
      <c r="N594" s="75">
        <v>2.9474408602150501</v>
      </c>
      <c r="O594" s="75">
        <v>0.249093820826567</v>
      </c>
      <c r="P594" s="76">
        <v>172.38</v>
      </c>
      <c r="Q594" s="75">
        <v>7.3537379083354502</v>
      </c>
      <c r="R594" s="75">
        <v>64.174000000000007</v>
      </c>
      <c r="S594" s="75">
        <v>4.6014246329871797</v>
      </c>
      <c r="T594" s="75"/>
      <c r="U594" s="75"/>
    </row>
    <row r="595" spans="1:21" x14ac:dyDescent="0.2">
      <c r="A595" s="71" t="s">
        <v>432</v>
      </c>
      <c r="B595" s="72" t="s">
        <v>65</v>
      </c>
      <c r="C595" s="73" t="s">
        <v>484</v>
      </c>
      <c r="D595" s="74">
        <v>43068</v>
      </c>
      <c r="E595" s="75">
        <v>2.3363963963963998</v>
      </c>
      <c r="F595" s="71">
        <v>111</v>
      </c>
      <c r="G595" s="76">
        <v>9162.0360360360391</v>
      </c>
      <c r="H595" s="70">
        <v>-15.1378378378378</v>
      </c>
      <c r="I595" s="75">
        <v>31.926920187903601</v>
      </c>
      <c r="J595" s="71"/>
      <c r="K595" s="75"/>
      <c r="L595" s="75"/>
      <c r="M595" s="75"/>
      <c r="N595" s="75"/>
      <c r="O595" s="78"/>
      <c r="P595" s="76">
        <v>151.630630630631</v>
      </c>
      <c r="Q595" s="75">
        <v>5.1748925760935096</v>
      </c>
      <c r="R595" s="75">
        <v>51.4862385321101</v>
      </c>
      <c r="S595" s="75">
        <v>2.9742939518842602</v>
      </c>
      <c r="T595" s="75"/>
      <c r="U595" s="75"/>
    </row>
    <row r="596" spans="1:21" x14ac:dyDescent="0.2">
      <c r="A596" s="71" t="s">
        <v>432</v>
      </c>
      <c r="B596" s="72" t="s">
        <v>65</v>
      </c>
      <c r="C596" s="73" t="s">
        <v>485</v>
      </c>
      <c r="D596" s="74">
        <v>43098</v>
      </c>
      <c r="E596" s="75">
        <v>0.30284518828451901</v>
      </c>
      <c r="F596" s="71">
        <v>239</v>
      </c>
      <c r="G596" s="76">
        <v>7548.2384937238503</v>
      </c>
      <c r="H596" s="70">
        <v>-16.284518828452001</v>
      </c>
      <c r="I596" s="75">
        <v>25.197379754616598</v>
      </c>
      <c r="J596" s="71"/>
      <c r="K596" s="75"/>
      <c r="L596" s="75"/>
      <c r="M596" s="75"/>
      <c r="N596" s="75">
        <v>2.9450704208122902</v>
      </c>
      <c r="O596" s="75">
        <v>0.10117298731933901</v>
      </c>
      <c r="P596" s="76">
        <v>140.61506276150601</v>
      </c>
      <c r="Q596" s="75">
        <v>2.9413789807851698</v>
      </c>
      <c r="R596" s="75">
        <v>50.4252173913044</v>
      </c>
      <c r="S596" s="75">
        <v>2.2915065675944399</v>
      </c>
      <c r="T596" s="75"/>
      <c r="U596" s="75"/>
    </row>
    <row r="597" spans="1:21" x14ac:dyDescent="0.2">
      <c r="A597" s="71" t="s">
        <v>432</v>
      </c>
      <c r="B597" s="72" t="s">
        <v>129</v>
      </c>
      <c r="C597" s="73" t="s">
        <v>274</v>
      </c>
      <c r="D597" s="74">
        <v>43152</v>
      </c>
      <c r="E597" s="75">
        <v>5.7234042553191498E-2</v>
      </c>
      <c r="F597" s="71">
        <v>47</v>
      </c>
      <c r="G597" s="76">
        <v>6506.1063829787199</v>
      </c>
      <c r="H597" s="70">
        <v>-16.759574468085098</v>
      </c>
      <c r="I597" s="75">
        <v>64.681504094091196</v>
      </c>
      <c r="J597" s="71"/>
      <c r="K597" s="75"/>
      <c r="L597" s="75"/>
      <c r="M597" s="75"/>
      <c r="N597" s="75"/>
      <c r="O597" s="75"/>
      <c r="P597" s="76">
        <v>153.76595744680901</v>
      </c>
      <c r="Q597" s="75">
        <v>8.6078730804672805</v>
      </c>
      <c r="R597" s="75">
        <v>30.4244444444445</v>
      </c>
      <c r="S597" s="75">
        <v>2.7845790272762998</v>
      </c>
      <c r="T597" s="75"/>
      <c r="U597" s="75"/>
    </row>
    <row r="598" spans="1:21" x14ac:dyDescent="0.2">
      <c r="A598" s="71" t="s">
        <v>432</v>
      </c>
      <c r="B598" s="72" t="s">
        <v>89</v>
      </c>
      <c r="C598" s="73" t="s">
        <v>486</v>
      </c>
      <c r="D598" s="74">
        <v>43087</v>
      </c>
      <c r="E598" s="75">
        <v>0.32258823529411801</v>
      </c>
      <c r="F598" s="71">
        <v>170</v>
      </c>
      <c r="G598" s="76">
        <v>8701.5058823529398</v>
      </c>
      <c r="H598" s="70">
        <v>-17.046470588235302</v>
      </c>
      <c r="I598" s="75">
        <v>30.8807521196488</v>
      </c>
      <c r="J598" s="71"/>
      <c r="K598" s="75"/>
      <c r="L598" s="75"/>
      <c r="M598" s="75"/>
      <c r="N598" s="75"/>
      <c r="O598" s="75"/>
      <c r="P598" s="76">
        <v>142.988235294118</v>
      </c>
      <c r="Q598" s="75">
        <v>4.0477741214577199</v>
      </c>
      <c r="R598" s="75">
        <v>50.677922077922098</v>
      </c>
      <c r="S598" s="75">
        <v>2.3999666209434398</v>
      </c>
      <c r="T598" s="75"/>
      <c r="U598" s="75"/>
    </row>
    <row r="599" spans="1:21" x14ac:dyDescent="0.2">
      <c r="A599" s="71" t="s">
        <v>432</v>
      </c>
      <c r="B599" s="72" t="s">
        <v>69</v>
      </c>
      <c r="C599" s="73" t="s">
        <v>313</v>
      </c>
      <c r="D599" s="74">
        <v>43148</v>
      </c>
      <c r="E599" s="75">
        <v>0.102564102564103</v>
      </c>
      <c r="F599" s="71">
        <v>39</v>
      </c>
      <c r="G599" s="76">
        <v>5096.0512820512804</v>
      </c>
      <c r="H599" s="70">
        <v>-17.138461538461598</v>
      </c>
      <c r="I599" s="75">
        <v>48.403166492734897</v>
      </c>
      <c r="J599" s="71"/>
      <c r="K599" s="75"/>
      <c r="L599" s="75"/>
      <c r="M599" s="75"/>
      <c r="N599" s="75">
        <v>3.5849513227513201</v>
      </c>
      <c r="O599" s="75">
        <v>0.21833978709069099</v>
      </c>
      <c r="P599" s="76">
        <v>163.461538461538</v>
      </c>
      <c r="Q599" s="75">
        <v>10.7926629594775</v>
      </c>
      <c r="R599" s="75">
        <v>35.805128205128199</v>
      </c>
      <c r="S599" s="75">
        <v>3.72766212189075</v>
      </c>
      <c r="T599" s="75"/>
      <c r="U599" s="75"/>
    </row>
    <row r="600" spans="1:21" x14ac:dyDescent="0.2">
      <c r="A600" s="71" t="s">
        <v>432</v>
      </c>
      <c r="B600" s="72" t="s">
        <v>65</v>
      </c>
      <c r="C600" s="73" t="s">
        <v>128</v>
      </c>
      <c r="D600" s="74">
        <v>42971</v>
      </c>
      <c r="E600" s="75"/>
      <c r="F600" s="71">
        <v>31</v>
      </c>
      <c r="G600" s="76">
        <v>8243.5806451612898</v>
      </c>
      <c r="H600" s="70">
        <v>-18.929032258064499</v>
      </c>
      <c r="I600" s="75">
        <v>50.5960683570827</v>
      </c>
      <c r="J600" s="71"/>
      <c r="K600" s="75"/>
      <c r="L600" s="75"/>
      <c r="M600" s="75"/>
      <c r="N600" s="75"/>
      <c r="O600" s="75"/>
      <c r="P600" s="76">
        <v>152</v>
      </c>
      <c r="Q600" s="75">
        <v>9.3874773599085604</v>
      </c>
      <c r="R600" s="75">
        <v>64.900000000000006</v>
      </c>
      <c r="S600" s="75">
        <v>5.1532660068770397</v>
      </c>
      <c r="T600" s="75"/>
      <c r="U600" s="75"/>
    </row>
    <row r="601" spans="1:21" x14ac:dyDescent="0.2">
      <c r="A601" s="71" t="s">
        <v>432</v>
      </c>
      <c r="B601" s="72" t="s">
        <v>71</v>
      </c>
      <c r="C601" s="73" t="s">
        <v>487</v>
      </c>
      <c r="D601" s="74">
        <v>43143</v>
      </c>
      <c r="E601" s="75">
        <v>0.317568306010929</v>
      </c>
      <c r="F601" s="71">
        <v>366</v>
      </c>
      <c r="G601" s="76">
        <v>6583.9699453551902</v>
      </c>
      <c r="H601" s="70">
        <v>-19.706557377049201</v>
      </c>
      <c r="I601" s="75">
        <v>22.924989659028199</v>
      </c>
      <c r="J601" s="71"/>
      <c r="K601" s="75"/>
      <c r="L601" s="75"/>
      <c r="M601" s="75"/>
      <c r="N601" s="75"/>
      <c r="O601" s="75"/>
      <c r="P601" s="76">
        <v>144.59836065573799</v>
      </c>
      <c r="Q601" s="75">
        <v>2.67623101276555</v>
      </c>
      <c r="R601" s="75">
        <v>43.151830985915502</v>
      </c>
      <c r="S601" s="75">
        <v>1.61323731201874</v>
      </c>
      <c r="T601" s="75"/>
      <c r="U601" s="75"/>
    </row>
    <row r="602" spans="1:21" x14ac:dyDescent="0.2">
      <c r="A602" s="71" t="s">
        <v>432</v>
      </c>
      <c r="B602" s="72" t="s">
        <v>89</v>
      </c>
      <c r="C602" s="73" t="s">
        <v>360</v>
      </c>
      <c r="D602" s="74">
        <v>42690</v>
      </c>
      <c r="E602" s="75">
        <v>0.200980392156863</v>
      </c>
      <c r="F602" s="71">
        <v>51</v>
      </c>
      <c r="G602" s="76">
        <v>6697.7450980392196</v>
      </c>
      <c r="H602" s="70">
        <v>-21.498039215686301</v>
      </c>
      <c r="I602" s="75">
        <v>43.237471356855202</v>
      </c>
      <c r="J602" s="71"/>
      <c r="K602" s="75"/>
      <c r="L602" s="75"/>
      <c r="M602" s="75"/>
      <c r="N602" s="75"/>
      <c r="O602" s="75"/>
      <c r="P602" s="76">
        <v>134.90196078431401</v>
      </c>
      <c r="Q602" s="75">
        <v>8.3973504178850096</v>
      </c>
      <c r="R602" s="75">
        <v>39.436</v>
      </c>
      <c r="S602" s="75">
        <v>3.0334109042933401</v>
      </c>
      <c r="T602" s="75"/>
      <c r="U602" s="75"/>
    </row>
    <row r="603" spans="1:21" x14ac:dyDescent="0.2">
      <c r="A603" s="71" t="s">
        <v>432</v>
      </c>
      <c r="B603" s="72" t="s">
        <v>67</v>
      </c>
      <c r="C603" s="73" t="s">
        <v>488</v>
      </c>
      <c r="D603" s="74">
        <v>43132</v>
      </c>
      <c r="E603" s="75">
        <v>9.4102564102564096E-2</v>
      </c>
      <c r="F603" s="71">
        <v>39</v>
      </c>
      <c r="G603" s="76">
        <v>8088</v>
      </c>
      <c r="H603" s="70">
        <v>-25.861538461538501</v>
      </c>
      <c r="I603" s="75">
        <v>43.253133499927401</v>
      </c>
      <c r="J603" s="71"/>
      <c r="K603" s="75"/>
      <c r="L603" s="75"/>
      <c r="M603" s="75"/>
      <c r="N603" s="75">
        <v>2.7167727272727298</v>
      </c>
      <c r="O603" s="75">
        <v>0.277591763331622</v>
      </c>
      <c r="P603" s="76">
        <v>116.897435897436</v>
      </c>
      <c r="Q603" s="75">
        <v>8.3005125503738295</v>
      </c>
      <c r="R603" s="75">
        <v>49.3194444444445</v>
      </c>
      <c r="S603" s="75">
        <v>4.9952609596170001</v>
      </c>
      <c r="T603" s="75"/>
      <c r="U603" s="75"/>
    </row>
    <row r="604" spans="1:21" x14ac:dyDescent="0.2">
      <c r="A604" s="71" t="s">
        <v>432</v>
      </c>
      <c r="B604" s="72" t="s">
        <v>73</v>
      </c>
      <c r="C604" s="73" t="s">
        <v>343</v>
      </c>
      <c r="D604" s="74">
        <v>42916</v>
      </c>
      <c r="E604" s="75">
        <v>0.19668874172185399</v>
      </c>
      <c r="F604" s="71">
        <v>151</v>
      </c>
      <c r="G604" s="76">
        <v>6351.7748344370902</v>
      </c>
      <c r="H604" s="70">
        <v>-26.370198675496699</v>
      </c>
      <c r="I604" s="75">
        <v>33.4266465965176</v>
      </c>
      <c r="J604" s="71"/>
      <c r="K604" s="75"/>
      <c r="L604" s="75"/>
      <c r="M604" s="75"/>
      <c r="N604" s="75"/>
      <c r="O604" s="75"/>
      <c r="P604" s="76">
        <v>131.039735099338</v>
      </c>
      <c r="Q604" s="75">
        <v>4.2223716256657902</v>
      </c>
      <c r="R604" s="75">
        <v>40.764666666666699</v>
      </c>
      <c r="S604" s="75">
        <v>1.9440804746387801</v>
      </c>
      <c r="T604" s="75"/>
      <c r="U604" s="75"/>
    </row>
    <row r="605" spans="1:21" x14ac:dyDescent="0.2">
      <c r="A605" s="71" t="s">
        <v>432</v>
      </c>
      <c r="B605" s="72" t="s">
        <v>65</v>
      </c>
      <c r="C605" s="73" t="s">
        <v>489</v>
      </c>
      <c r="D605" s="74">
        <v>42768</v>
      </c>
      <c r="E605" s="75">
        <v>0.200601851851852</v>
      </c>
      <c r="F605" s="71">
        <v>216</v>
      </c>
      <c r="G605" s="76">
        <v>7234.2731481481496</v>
      </c>
      <c r="H605" s="70">
        <v>-26.5555555555556</v>
      </c>
      <c r="I605" s="75">
        <v>25.6830702864678</v>
      </c>
      <c r="J605" s="71"/>
      <c r="K605" s="75"/>
      <c r="L605" s="75"/>
      <c r="M605" s="75"/>
      <c r="N605" s="75"/>
      <c r="O605" s="75"/>
      <c r="P605" s="76">
        <v>133.08796296296299</v>
      </c>
      <c r="Q605" s="75">
        <v>3.1981143800581999</v>
      </c>
      <c r="R605" s="75">
        <v>44.295774647887299</v>
      </c>
      <c r="S605" s="75">
        <v>2.1793355951346101</v>
      </c>
      <c r="T605" s="75"/>
      <c r="U605" s="75"/>
    </row>
    <row r="606" spans="1:21" x14ac:dyDescent="0.2">
      <c r="A606" s="71" t="s">
        <v>432</v>
      </c>
      <c r="B606" s="72" t="s">
        <v>69</v>
      </c>
      <c r="C606" s="73" t="s">
        <v>269</v>
      </c>
      <c r="D606" s="74">
        <v>43126</v>
      </c>
      <c r="E606" s="75">
        <v>0.59889655172413803</v>
      </c>
      <c r="F606" s="71">
        <v>145</v>
      </c>
      <c r="G606" s="76">
        <v>6187.2206896551697</v>
      </c>
      <c r="H606" s="70">
        <v>-29.283448275862099</v>
      </c>
      <c r="I606" s="75">
        <v>27.265223014465601</v>
      </c>
      <c r="J606" s="71"/>
      <c r="K606" s="75"/>
      <c r="L606" s="75"/>
      <c r="M606" s="75"/>
      <c r="N606" s="75"/>
      <c r="O606" s="75"/>
      <c r="P606" s="76">
        <v>140.875862068966</v>
      </c>
      <c r="Q606" s="75">
        <v>4.7043519710264903</v>
      </c>
      <c r="R606" s="75">
        <v>32.532413793103501</v>
      </c>
      <c r="S606" s="75">
        <v>1.8224911592737201</v>
      </c>
      <c r="T606" s="75"/>
      <c r="U606" s="75"/>
    </row>
    <row r="607" spans="1:21" x14ac:dyDescent="0.2">
      <c r="A607" s="71" t="s">
        <v>432</v>
      </c>
      <c r="B607" s="72" t="s">
        <v>73</v>
      </c>
      <c r="C607" s="73" t="s">
        <v>428</v>
      </c>
      <c r="D607" s="74">
        <v>43150</v>
      </c>
      <c r="E607" s="75">
        <v>9.9315068493150693E-2</v>
      </c>
      <c r="F607" s="71">
        <v>73</v>
      </c>
      <c r="G607" s="76">
        <v>7788.3698630136996</v>
      </c>
      <c r="H607" s="70">
        <v>-32.079452054794501</v>
      </c>
      <c r="I607" s="75">
        <v>42.737226186624802</v>
      </c>
      <c r="J607" s="71"/>
      <c r="K607" s="75"/>
      <c r="L607" s="75"/>
      <c r="M607" s="75"/>
      <c r="N607" s="75"/>
      <c r="O607" s="75"/>
      <c r="P607" s="76">
        <v>119.835616438356</v>
      </c>
      <c r="Q607" s="75">
        <v>5.6475979760445201</v>
      </c>
      <c r="R607" s="75">
        <v>55.134285714285703</v>
      </c>
      <c r="S607" s="75">
        <v>4.0466303164573301</v>
      </c>
      <c r="T607" s="75"/>
      <c r="U607" s="75"/>
    </row>
    <row r="608" spans="1:21" x14ac:dyDescent="0.2">
      <c r="A608" s="71" t="s">
        <v>432</v>
      </c>
      <c r="B608" s="72" t="s">
        <v>89</v>
      </c>
      <c r="C608" s="73" t="s">
        <v>490</v>
      </c>
      <c r="D608" s="74">
        <v>43038</v>
      </c>
      <c r="E608" s="75"/>
      <c r="F608" s="71">
        <v>28</v>
      </c>
      <c r="G608" s="76">
        <v>7667.1071428571404</v>
      </c>
      <c r="H608" s="70">
        <v>-32.092857142857099</v>
      </c>
      <c r="I608" s="75">
        <v>51.997053469777804</v>
      </c>
      <c r="J608" s="71"/>
      <c r="K608" s="75"/>
      <c r="L608" s="75"/>
      <c r="M608" s="75"/>
      <c r="N608" s="75"/>
      <c r="O608" s="75"/>
      <c r="P608" s="76">
        <v>121.071428571429</v>
      </c>
      <c r="Q608" s="75">
        <v>9.8210076869894696</v>
      </c>
      <c r="R608" s="75">
        <v>56.328571428571401</v>
      </c>
      <c r="S608" s="75">
        <v>7.6428751915922</v>
      </c>
      <c r="T608" s="75"/>
      <c r="U608" s="75"/>
    </row>
    <row r="609" spans="1:21" x14ac:dyDescent="0.2">
      <c r="A609" s="71" t="s">
        <v>432</v>
      </c>
      <c r="B609" s="72" t="s">
        <v>65</v>
      </c>
      <c r="C609" s="73" t="s">
        <v>491</v>
      </c>
      <c r="D609" s="74">
        <v>43085</v>
      </c>
      <c r="E609" s="75">
        <v>0.519655172413793</v>
      </c>
      <c r="F609" s="71">
        <v>58</v>
      </c>
      <c r="G609" s="76">
        <v>8654.6206896551703</v>
      </c>
      <c r="H609" s="70">
        <v>-34.291379310344801</v>
      </c>
      <c r="I609" s="75">
        <v>44.032244707870802</v>
      </c>
      <c r="J609" s="71">
        <v>30</v>
      </c>
      <c r="K609" s="75">
        <v>260.63333333333298</v>
      </c>
      <c r="L609" s="75">
        <v>247.433333333333</v>
      </c>
      <c r="M609" s="75">
        <v>948.36666666666702</v>
      </c>
      <c r="N609" s="75">
        <v>3.0899817614179201</v>
      </c>
      <c r="O609" s="75">
        <v>0.134297712714051</v>
      </c>
      <c r="P609" s="76">
        <v>128.37931034482801</v>
      </c>
      <c r="Q609" s="75">
        <v>6.5795346964402999</v>
      </c>
      <c r="R609" s="75">
        <v>77.332758620689702</v>
      </c>
      <c r="S609" s="75">
        <v>3.8847611970314802</v>
      </c>
      <c r="T609" s="75">
        <v>-34.575862068965499</v>
      </c>
      <c r="U609" s="75">
        <v>14.102763951111401</v>
      </c>
    </row>
    <row r="610" spans="1:21" x14ac:dyDescent="0.2">
      <c r="A610" s="71" t="s">
        <v>432</v>
      </c>
      <c r="B610" s="72" t="s">
        <v>129</v>
      </c>
      <c r="C610" s="73" t="s">
        <v>136</v>
      </c>
      <c r="D610" s="74">
        <v>43130</v>
      </c>
      <c r="E610" s="75">
        <v>0.16098360655737701</v>
      </c>
      <c r="F610" s="71">
        <v>122</v>
      </c>
      <c r="G610" s="76">
        <v>6565.2459016393404</v>
      </c>
      <c r="H610" s="70">
        <v>-34.563934426229501</v>
      </c>
      <c r="I610" s="75">
        <v>33.355129369927802</v>
      </c>
      <c r="J610" s="71"/>
      <c r="K610" s="75"/>
      <c r="L610" s="75"/>
      <c r="M610" s="75"/>
      <c r="N610" s="75"/>
      <c r="O610" s="78"/>
      <c r="P610" s="76">
        <v>120.426229508197</v>
      </c>
      <c r="Q610" s="75">
        <v>4.5511427602789301</v>
      </c>
      <c r="R610" s="75">
        <v>34.579090909090901</v>
      </c>
      <c r="S610" s="75">
        <v>2.1490999708392899</v>
      </c>
      <c r="T610" s="75"/>
      <c r="U610" s="75"/>
    </row>
    <row r="611" spans="1:21" x14ac:dyDescent="0.2">
      <c r="A611" s="71" t="s">
        <v>432</v>
      </c>
      <c r="B611" s="72" t="s">
        <v>69</v>
      </c>
      <c r="C611" s="73" t="s">
        <v>304</v>
      </c>
      <c r="D611" s="74">
        <v>42755</v>
      </c>
      <c r="E611" s="75">
        <v>0.306661608497724</v>
      </c>
      <c r="F611" s="71">
        <v>659</v>
      </c>
      <c r="G611" s="76">
        <v>5046.2200303490099</v>
      </c>
      <c r="H611" s="70">
        <v>-37.222306525037801</v>
      </c>
      <c r="I611" s="75">
        <v>15.2562114806253</v>
      </c>
      <c r="J611" s="71"/>
      <c r="K611" s="75"/>
      <c r="L611" s="75"/>
      <c r="M611" s="75"/>
      <c r="N611" s="75">
        <v>3.6896138211382099</v>
      </c>
      <c r="O611" s="75">
        <v>0.23348333489430101</v>
      </c>
      <c r="P611" s="76">
        <v>171.85584218512901</v>
      </c>
      <c r="Q611" s="75">
        <v>2.42339178175015</v>
      </c>
      <c r="R611" s="75">
        <v>20.5400611620795</v>
      </c>
      <c r="S611" s="75">
        <v>0.67150983890354599</v>
      </c>
      <c r="T611" s="75"/>
      <c r="U611" s="75"/>
    </row>
    <row r="612" spans="1:21" x14ac:dyDescent="0.2">
      <c r="A612" s="71" t="s">
        <v>432</v>
      </c>
      <c r="B612" s="72" t="s">
        <v>73</v>
      </c>
      <c r="C612" s="73" t="s">
        <v>492</v>
      </c>
      <c r="D612" s="74">
        <v>42998</v>
      </c>
      <c r="E612" s="75">
        <v>0.13470588235294101</v>
      </c>
      <c r="F612" s="71">
        <v>102</v>
      </c>
      <c r="G612" s="76">
        <v>8480.9509803921592</v>
      </c>
      <c r="H612" s="70">
        <v>-38.417647058823498</v>
      </c>
      <c r="I612" s="75">
        <v>32.036286921188101</v>
      </c>
      <c r="J612" s="71">
        <v>64</v>
      </c>
      <c r="K612" s="75">
        <v>282.9375</v>
      </c>
      <c r="L612" s="75">
        <v>288.515625</v>
      </c>
      <c r="M612" s="75">
        <v>1060.984375</v>
      </c>
      <c r="N612" s="75">
        <v>2.7032608889967298</v>
      </c>
      <c r="O612" s="78">
        <v>0.17407222440925901</v>
      </c>
      <c r="P612" s="76">
        <v>138.333333333333</v>
      </c>
      <c r="Q612" s="75">
        <v>6.1622458404357801</v>
      </c>
      <c r="R612" s="75">
        <v>43.5683673469388</v>
      </c>
      <c r="S612" s="75">
        <v>3.2869564780466898</v>
      </c>
      <c r="T612" s="75">
        <v>-33.148000000000003</v>
      </c>
      <c r="U612" s="75">
        <v>10.383229532046</v>
      </c>
    </row>
    <row r="613" spans="1:21" x14ac:dyDescent="0.2">
      <c r="A613" s="71" t="s">
        <v>432</v>
      </c>
      <c r="B613" s="72" t="s">
        <v>67</v>
      </c>
      <c r="C613" s="73" t="s">
        <v>493</v>
      </c>
      <c r="D613" s="74">
        <v>43154</v>
      </c>
      <c r="E613" s="75">
        <v>0.77395061728395098</v>
      </c>
      <c r="F613" s="71">
        <v>81</v>
      </c>
      <c r="G613" s="76">
        <v>8683.4691358024702</v>
      </c>
      <c r="H613" s="70">
        <v>-40.074074074074097</v>
      </c>
      <c r="I613" s="75">
        <v>32.886905663636803</v>
      </c>
      <c r="J613" s="71"/>
      <c r="K613" s="75"/>
      <c r="L613" s="75"/>
      <c r="M613" s="75"/>
      <c r="N613" s="75"/>
      <c r="O613" s="75"/>
      <c r="P613" s="76">
        <v>134.23456790123501</v>
      </c>
      <c r="Q613" s="75">
        <v>6.7461070531006602</v>
      </c>
      <c r="R613" s="75">
        <v>31.762962962963002</v>
      </c>
      <c r="S613" s="75">
        <v>2.6106178283724701</v>
      </c>
      <c r="T613" s="75"/>
      <c r="U613" s="75"/>
    </row>
    <row r="614" spans="1:21" x14ac:dyDescent="0.2">
      <c r="A614" s="71" t="s">
        <v>432</v>
      </c>
      <c r="B614" s="72" t="s">
        <v>69</v>
      </c>
      <c r="C614" s="73" t="s">
        <v>494</v>
      </c>
      <c r="D614" s="74">
        <v>43035</v>
      </c>
      <c r="E614" s="75">
        <v>9.5652173913043492E-3</v>
      </c>
      <c r="F614" s="71">
        <v>46</v>
      </c>
      <c r="G614" s="76">
        <v>7312.4782608695696</v>
      </c>
      <c r="H614" s="70">
        <v>-41.763043478260798</v>
      </c>
      <c r="I614" s="75">
        <v>44.879702044906402</v>
      </c>
      <c r="J614" s="71"/>
      <c r="K614" s="75"/>
      <c r="L614" s="75"/>
      <c r="M614" s="75"/>
      <c r="N614" s="75"/>
      <c r="O614" s="75"/>
      <c r="P614" s="76">
        <v>118.086956521739</v>
      </c>
      <c r="Q614" s="75">
        <v>7.4388214020859396</v>
      </c>
      <c r="R614" s="75">
        <v>48.364444444444402</v>
      </c>
      <c r="S614" s="75">
        <v>4.7690205626337798</v>
      </c>
      <c r="T614" s="75"/>
      <c r="U614" s="75"/>
    </row>
    <row r="615" spans="1:21" x14ac:dyDescent="0.2">
      <c r="A615" s="71" t="s">
        <v>432</v>
      </c>
      <c r="B615" s="72" t="s">
        <v>73</v>
      </c>
      <c r="C615" s="73" t="s">
        <v>203</v>
      </c>
      <c r="D615" s="74">
        <v>43074</v>
      </c>
      <c r="E615" s="75">
        <v>0.13887700534759401</v>
      </c>
      <c r="F615" s="71">
        <v>187</v>
      </c>
      <c r="G615" s="76">
        <v>5740.9090909090901</v>
      </c>
      <c r="H615" s="70">
        <v>-43.866310160427801</v>
      </c>
      <c r="I615" s="75">
        <v>26.546880415699999</v>
      </c>
      <c r="J615" s="71"/>
      <c r="K615" s="75"/>
      <c r="L615" s="75"/>
      <c r="M615" s="75"/>
      <c r="N615" s="75"/>
      <c r="O615" s="75"/>
      <c r="P615" s="76">
        <v>151.208556149733</v>
      </c>
      <c r="Q615" s="75">
        <v>4.8113776634275904</v>
      </c>
      <c r="R615" s="75">
        <v>23.8764705882353</v>
      </c>
      <c r="S615" s="75">
        <v>1.3785401989272299</v>
      </c>
      <c r="T615" s="75"/>
      <c r="U615" s="75"/>
    </row>
    <row r="616" spans="1:21" x14ac:dyDescent="0.2">
      <c r="A616" s="71" t="s">
        <v>432</v>
      </c>
      <c r="B616" s="72" t="s">
        <v>73</v>
      </c>
      <c r="C616" s="73" t="s">
        <v>272</v>
      </c>
      <c r="D616" s="74">
        <v>42783</v>
      </c>
      <c r="E616" s="75">
        <v>0.123024691358025</v>
      </c>
      <c r="F616" s="71">
        <v>162</v>
      </c>
      <c r="G616" s="76">
        <v>6256.5679012345699</v>
      </c>
      <c r="H616" s="70">
        <v>-45.750617283950596</v>
      </c>
      <c r="I616" s="75">
        <v>29.340196841783499</v>
      </c>
      <c r="J616" s="71">
        <v>53</v>
      </c>
      <c r="K616" s="75">
        <v>231.641509433962</v>
      </c>
      <c r="L616" s="75">
        <v>215.77358490565999</v>
      </c>
      <c r="M616" s="75">
        <v>816.03773584905696</v>
      </c>
      <c r="N616" s="75">
        <v>2.1294595259234201</v>
      </c>
      <c r="O616" s="75">
        <v>0.10604481505770399</v>
      </c>
      <c r="P616" s="76">
        <v>136.31481481481501</v>
      </c>
      <c r="Q616" s="75">
        <v>3.8571461310831299</v>
      </c>
      <c r="R616" s="75">
        <v>39.0409395973155</v>
      </c>
      <c r="S616" s="75">
        <v>2.4501509397643599</v>
      </c>
      <c r="T616" s="75">
        <v>-14.2260869565217</v>
      </c>
      <c r="U616" s="75">
        <v>8.1715220687828207</v>
      </c>
    </row>
    <row r="617" spans="1:21" x14ac:dyDescent="0.2">
      <c r="A617" s="71" t="s">
        <v>432</v>
      </c>
      <c r="B617" s="72" t="s">
        <v>67</v>
      </c>
      <c r="C617" s="73" t="s">
        <v>420</v>
      </c>
      <c r="D617" s="74">
        <v>43136</v>
      </c>
      <c r="E617" s="75">
        <v>0.1105</v>
      </c>
      <c r="F617" s="71">
        <v>40</v>
      </c>
      <c r="G617" s="76">
        <v>8185.7749999999996</v>
      </c>
      <c r="H617" s="70">
        <v>-45.7575</v>
      </c>
      <c r="I617" s="75">
        <v>43.430945024684597</v>
      </c>
      <c r="J617" s="71">
        <v>28</v>
      </c>
      <c r="K617" s="75">
        <v>242.21428571428601</v>
      </c>
      <c r="L617" s="75">
        <v>270.03448275862098</v>
      </c>
      <c r="M617" s="75">
        <v>975.48275862068999</v>
      </c>
      <c r="N617" s="75">
        <v>2.12548976856477</v>
      </c>
      <c r="O617" s="75">
        <v>0.25946159205284502</v>
      </c>
      <c r="P617" s="76">
        <v>128.6</v>
      </c>
      <c r="Q617" s="75">
        <v>9.1371880317855503</v>
      </c>
      <c r="R617" s="75">
        <v>51.128947368421002</v>
      </c>
      <c r="S617" s="75">
        <v>5.5161252144189499</v>
      </c>
      <c r="T617" s="75">
        <v>-24.4282051282051</v>
      </c>
      <c r="U617" s="75">
        <v>19.874013084152601</v>
      </c>
    </row>
    <row r="618" spans="1:21" x14ac:dyDescent="0.2">
      <c r="A618" s="71" t="s">
        <v>432</v>
      </c>
      <c r="B618" s="72" t="s">
        <v>67</v>
      </c>
      <c r="C618" s="73" t="s">
        <v>245</v>
      </c>
      <c r="D618" s="74">
        <v>43132</v>
      </c>
      <c r="E618" s="75">
        <v>0.44377581120943899</v>
      </c>
      <c r="F618" s="71">
        <v>339</v>
      </c>
      <c r="G618" s="76">
        <v>7057.6371681415903</v>
      </c>
      <c r="H618" s="70">
        <v>-47.895280235988203</v>
      </c>
      <c r="I618" s="75">
        <v>20.679659662445701</v>
      </c>
      <c r="J618" s="71">
        <v>247</v>
      </c>
      <c r="K618" s="75">
        <v>225.84615384615401</v>
      </c>
      <c r="L618" s="75">
        <v>220.61943319838099</v>
      </c>
      <c r="M618" s="75">
        <v>831.56275303643702</v>
      </c>
      <c r="N618" s="75">
        <v>3.3258872664885701</v>
      </c>
      <c r="O618" s="75">
        <v>9.1326583436288494E-2</v>
      </c>
      <c r="P618" s="76">
        <v>146.15929203539801</v>
      </c>
      <c r="Q618" s="75">
        <v>3.1903823236711699</v>
      </c>
      <c r="R618" s="75">
        <v>35.957227138643098</v>
      </c>
      <c r="S618" s="75">
        <v>1.50245570510837</v>
      </c>
      <c r="T618" s="75">
        <v>-27.496774193548401</v>
      </c>
      <c r="U618" s="75">
        <v>6.20415867718435</v>
      </c>
    </row>
    <row r="619" spans="1:21" x14ac:dyDescent="0.2">
      <c r="A619" s="71" t="s">
        <v>432</v>
      </c>
      <c r="B619" s="72" t="s">
        <v>199</v>
      </c>
      <c r="C619" s="73" t="s">
        <v>312</v>
      </c>
      <c r="D619" s="74">
        <v>42765</v>
      </c>
      <c r="E619" s="75">
        <v>8.4482758620689699E-2</v>
      </c>
      <c r="F619" s="71">
        <v>116</v>
      </c>
      <c r="G619" s="76">
        <v>8199.1637931034493</v>
      </c>
      <c r="H619" s="70">
        <v>-50.1172413793104</v>
      </c>
      <c r="I619" s="75">
        <v>36.110408743241798</v>
      </c>
      <c r="J619" s="71"/>
      <c r="K619" s="75"/>
      <c r="L619" s="75"/>
      <c r="M619" s="75"/>
      <c r="N619" s="75">
        <v>3.31237837837838</v>
      </c>
      <c r="O619" s="75">
        <v>0.34410166227585698</v>
      </c>
      <c r="P619" s="76">
        <v>164.94827586206901</v>
      </c>
      <c r="Q619" s="75">
        <v>4.88266899307028</v>
      </c>
      <c r="R619" s="75">
        <v>52.124778761061897</v>
      </c>
      <c r="S619" s="75">
        <v>2.5333254589185898</v>
      </c>
      <c r="T619" s="75"/>
      <c r="U619" s="75"/>
    </row>
    <row r="620" spans="1:21" x14ac:dyDescent="0.2">
      <c r="A620" s="71" t="s">
        <v>432</v>
      </c>
      <c r="B620" s="72" t="s">
        <v>73</v>
      </c>
      <c r="C620" s="73" t="s">
        <v>495</v>
      </c>
      <c r="D620" s="74">
        <v>42995</v>
      </c>
      <c r="E620" s="75"/>
      <c r="F620" s="71">
        <v>29</v>
      </c>
      <c r="G620" s="76">
        <v>9259.3793103448297</v>
      </c>
      <c r="H620" s="70">
        <v>-53.537931034482703</v>
      </c>
      <c r="I620" s="75">
        <v>53.233378824092902</v>
      </c>
      <c r="J620" s="71"/>
      <c r="K620" s="75"/>
      <c r="L620" s="75"/>
      <c r="M620" s="75"/>
      <c r="N620" s="75"/>
      <c r="O620" s="75"/>
      <c r="P620" s="76">
        <v>111.31034482758599</v>
      </c>
      <c r="Q620" s="75">
        <v>9.0862185808619902</v>
      </c>
      <c r="R620" s="75">
        <v>51.923076923076898</v>
      </c>
      <c r="S620" s="75">
        <v>3.8480017099480799</v>
      </c>
      <c r="T620" s="75"/>
      <c r="U620" s="75"/>
    </row>
    <row r="621" spans="1:21" x14ac:dyDescent="0.2">
      <c r="A621" s="71" t="s">
        <v>432</v>
      </c>
      <c r="B621" s="72" t="s">
        <v>69</v>
      </c>
      <c r="C621" s="73" t="s">
        <v>308</v>
      </c>
      <c r="D621" s="74">
        <v>43145</v>
      </c>
      <c r="E621" s="75">
        <v>1.03157894736842</v>
      </c>
      <c r="F621" s="71">
        <v>38</v>
      </c>
      <c r="G621" s="76">
        <v>5216.9736842105303</v>
      </c>
      <c r="H621" s="70">
        <v>-58.660526315789397</v>
      </c>
      <c r="I621" s="75">
        <v>47.111338048085599</v>
      </c>
      <c r="J621" s="71"/>
      <c r="K621" s="75"/>
      <c r="L621" s="75"/>
      <c r="M621" s="75"/>
      <c r="N621" s="75"/>
      <c r="O621" s="75"/>
      <c r="P621" s="76">
        <v>139.76315789473699</v>
      </c>
      <c r="Q621" s="75">
        <v>13.904492054862599</v>
      </c>
      <c r="R621" s="75">
        <v>27.928947368421099</v>
      </c>
      <c r="S621" s="75">
        <v>3.97967794270635</v>
      </c>
      <c r="T621" s="75"/>
      <c r="U621" s="75"/>
    </row>
    <row r="622" spans="1:21" x14ac:dyDescent="0.2">
      <c r="A622" s="71" t="s">
        <v>432</v>
      </c>
      <c r="B622" s="72" t="s">
        <v>67</v>
      </c>
      <c r="C622" s="73" t="s">
        <v>354</v>
      </c>
      <c r="D622" s="74">
        <v>43069</v>
      </c>
      <c r="E622" s="75">
        <v>0.19742857142857101</v>
      </c>
      <c r="F622" s="71">
        <v>35</v>
      </c>
      <c r="G622" s="76">
        <v>6518.2</v>
      </c>
      <c r="H622" s="70">
        <v>-59.022857142857099</v>
      </c>
      <c r="I622" s="75">
        <v>43.421637150954503</v>
      </c>
      <c r="J622" s="71"/>
      <c r="K622" s="75"/>
      <c r="L622" s="75"/>
      <c r="M622" s="75"/>
      <c r="N622" s="75"/>
      <c r="O622" s="75"/>
      <c r="P622" s="76">
        <v>150.28571428571399</v>
      </c>
      <c r="Q622" s="75">
        <v>13.5718796917504</v>
      </c>
      <c r="R622" s="75">
        <v>25.0371428571429</v>
      </c>
      <c r="S622" s="75">
        <v>2.6783322470242901</v>
      </c>
      <c r="T622" s="75"/>
      <c r="U622" s="75"/>
    </row>
    <row r="623" spans="1:21" x14ac:dyDescent="0.2">
      <c r="A623" s="71" t="s">
        <v>432</v>
      </c>
      <c r="B623" s="72" t="s">
        <v>67</v>
      </c>
      <c r="C623" s="73" t="s">
        <v>177</v>
      </c>
      <c r="D623" s="74">
        <v>43161</v>
      </c>
      <c r="E623" s="75">
        <v>0.16802197802197799</v>
      </c>
      <c r="F623" s="71">
        <v>91</v>
      </c>
      <c r="G623" s="76">
        <v>7253.6373626373597</v>
      </c>
      <c r="H623" s="70">
        <v>-59.752747252747298</v>
      </c>
      <c r="I623" s="75">
        <v>40.958478642997299</v>
      </c>
      <c r="J623" s="71">
        <v>55</v>
      </c>
      <c r="K623" s="75">
        <v>231.981818181818</v>
      </c>
      <c r="L623" s="75">
        <v>218.23636363636399</v>
      </c>
      <c r="M623" s="75">
        <v>829.94545454545505</v>
      </c>
      <c r="N623" s="75">
        <v>3.2162661679677398</v>
      </c>
      <c r="O623" s="78">
        <v>0.173266593709519</v>
      </c>
      <c r="P623" s="76">
        <v>129.25274725274701</v>
      </c>
      <c r="Q623" s="75">
        <v>4.4969829366749501</v>
      </c>
      <c r="R623" s="75">
        <v>46.166265060241003</v>
      </c>
      <c r="S623" s="75">
        <v>2.25268395580173</v>
      </c>
      <c r="T623" s="75">
        <v>-11.3166666666667</v>
      </c>
      <c r="U623" s="75">
        <v>10.56807115632</v>
      </c>
    </row>
    <row r="624" spans="1:21" x14ac:dyDescent="0.2">
      <c r="A624" s="71" t="s">
        <v>432</v>
      </c>
      <c r="B624" s="72" t="s">
        <v>69</v>
      </c>
      <c r="C624" s="73" t="s">
        <v>496</v>
      </c>
      <c r="D624" s="74">
        <v>42982</v>
      </c>
      <c r="E624" s="75">
        <v>1.2</v>
      </c>
      <c r="F624" s="71">
        <v>33</v>
      </c>
      <c r="G624" s="76">
        <v>6517.0909090909099</v>
      </c>
      <c r="H624" s="70">
        <v>-61.372727272727303</v>
      </c>
      <c r="I624" s="75">
        <v>49.757570284529002</v>
      </c>
      <c r="J624" s="71"/>
      <c r="K624" s="75"/>
      <c r="L624" s="75"/>
      <c r="M624" s="75"/>
      <c r="N624" s="75"/>
      <c r="O624" s="75"/>
      <c r="P624" s="76">
        <v>171.18181818181799</v>
      </c>
      <c r="Q624" s="75">
        <v>11.110622693581099</v>
      </c>
      <c r="R624" s="75">
        <v>36.893749999999997</v>
      </c>
      <c r="S624" s="75">
        <v>4.8712742948892096</v>
      </c>
      <c r="T624" s="75"/>
      <c r="U624" s="75"/>
    </row>
    <row r="625" spans="1:21" x14ac:dyDescent="0.2">
      <c r="A625" s="71" t="s">
        <v>432</v>
      </c>
      <c r="B625" s="72" t="s">
        <v>137</v>
      </c>
      <c r="C625" s="73" t="s">
        <v>497</v>
      </c>
      <c r="D625" s="74">
        <v>42981</v>
      </c>
      <c r="E625" s="75">
        <v>0.629850746268657</v>
      </c>
      <c r="F625" s="71">
        <v>134</v>
      </c>
      <c r="G625" s="76">
        <v>5508.9253731343297</v>
      </c>
      <c r="H625" s="70">
        <v>-63.696268656716398</v>
      </c>
      <c r="I625" s="75">
        <v>25.129482827963098</v>
      </c>
      <c r="J625" s="71"/>
      <c r="K625" s="75"/>
      <c r="L625" s="75"/>
      <c r="M625" s="75"/>
      <c r="N625" s="75"/>
      <c r="O625" s="75"/>
      <c r="P625" s="76">
        <v>183.902985074627</v>
      </c>
      <c r="Q625" s="75">
        <v>5.4721612041385104</v>
      </c>
      <c r="R625" s="75">
        <v>23.7038759689923</v>
      </c>
      <c r="S625" s="75">
        <v>1.72858870154372</v>
      </c>
      <c r="T625" s="75"/>
      <c r="U625" s="75"/>
    </row>
    <row r="626" spans="1:21" x14ac:dyDescent="0.2">
      <c r="A626" s="71" t="s">
        <v>432</v>
      </c>
      <c r="B626" s="72" t="s">
        <v>89</v>
      </c>
      <c r="C626" s="73" t="s">
        <v>430</v>
      </c>
      <c r="D626" s="74">
        <v>42974</v>
      </c>
      <c r="E626" s="75">
        <v>0.220266666666667</v>
      </c>
      <c r="F626" s="71">
        <v>75</v>
      </c>
      <c r="G626" s="76">
        <v>9054.2266666666692</v>
      </c>
      <c r="H626" s="70">
        <v>-64.141333333333293</v>
      </c>
      <c r="I626" s="75">
        <v>44.371960551898297</v>
      </c>
      <c r="J626" s="71">
        <v>53</v>
      </c>
      <c r="K626" s="75">
        <v>252.71698113207501</v>
      </c>
      <c r="L626" s="75">
        <v>285.47169811320799</v>
      </c>
      <c r="M626" s="75">
        <v>1051.62264150943</v>
      </c>
      <c r="N626" s="75">
        <v>3.71713193415381</v>
      </c>
      <c r="O626" s="75">
        <v>0.18740477997543001</v>
      </c>
      <c r="P626" s="76">
        <v>135.80000000000001</v>
      </c>
      <c r="Q626" s="75">
        <v>5.8530041566410702</v>
      </c>
      <c r="R626" s="75">
        <v>55.906756756756799</v>
      </c>
      <c r="S626" s="75">
        <v>3.7968986794404498</v>
      </c>
      <c r="T626" s="75">
        <v>-46.564864864864902</v>
      </c>
      <c r="U626" s="75">
        <v>13.5852450657543</v>
      </c>
    </row>
    <row r="627" spans="1:21" x14ac:dyDescent="0.2">
      <c r="A627" s="71" t="s">
        <v>432</v>
      </c>
      <c r="B627" s="72" t="s">
        <v>71</v>
      </c>
      <c r="C627" s="73" t="s">
        <v>381</v>
      </c>
      <c r="D627" s="74">
        <v>43151</v>
      </c>
      <c r="E627" s="75">
        <v>0.26032362459546898</v>
      </c>
      <c r="F627" s="71">
        <v>309</v>
      </c>
      <c r="G627" s="76">
        <v>6863.7411003236202</v>
      </c>
      <c r="H627" s="70">
        <v>-65.097087378640794</v>
      </c>
      <c r="I627" s="75">
        <v>20.209074651405199</v>
      </c>
      <c r="J627" s="71"/>
      <c r="K627" s="75"/>
      <c r="L627" s="75"/>
      <c r="M627" s="75"/>
      <c r="N627" s="75">
        <v>3.4255217462419001</v>
      </c>
      <c r="O627" s="75">
        <v>0.110862332349948</v>
      </c>
      <c r="P627" s="76">
        <v>146.02265372168301</v>
      </c>
      <c r="Q627" s="75">
        <v>3.1792226109066002</v>
      </c>
      <c r="R627" s="75">
        <v>36.715202702702697</v>
      </c>
      <c r="S627" s="75">
        <v>1.5837455299582801</v>
      </c>
      <c r="T627" s="75"/>
      <c r="U627" s="75"/>
    </row>
    <row r="628" spans="1:21" x14ac:dyDescent="0.2">
      <c r="A628" s="71" t="s">
        <v>432</v>
      </c>
      <c r="B628" s="72" t="s">
        <v>69</v>
      </c>
      <c r="C628" s="73" t="s">
        <v>327</v>
      </c>
      <c r="D628" s="74">
        <v>42745</v>
      </c>
      <c r="E628" s="75">
        <v>0.136333333333333</v>
      </c>
      <c r="F628" s="71">
        <v>30</v>
      </c>
      <c r="G628" s="76">
        <v>4163.6666666666697</v>
      </c>
      <c r="H628" s="70">
        <v>-65.436666666666696</v>
      </c>
      <c r="I628" s="75">
        <v>54.619199917399499</v>
      </c>
      <c r="J628" s="71"/>
      <c r="K628" s="75"/>
      <c r="L628" s="75"/>
      <c r="M628" s="75"/>
      <c r="N628" s="75"/>
      <c r="O628" s="75"/>
      <c r="P628" s="76">
        <v>177</v>
      </c>
      <c r="Q628" s="75">
        <v>11.6607209808443</v>
      </c>
      <c r="R628" s="75">
        <v>17.082758620689699</v>
      </c>
      <c r="S628" s="75">
        <v>2.28344367111402</v>
      </c>
      <c r="T628" s="75"/>
      <c r="U628" s="75"/>
    </row>
    <row r="629" spans="1:21" x14ac:dyDescent="0.2">
      <c r="A629" s="71" t="s">
        <v>432</v>
      </c>
      <c r="B629" s="72" t="s">
        <v>69</v>
      </c>
      <c r="C629" s="73" t="s">
        <v>498</v>
      </c>
      <c r="D629" s="74">
        <v>42975</v>
      </c>
      <c r="E629" s="75">
        <v>6.3235294117647096E-3</v>
      </c>
      <c r="F629" s="71">
        <v>136</v>
      </c>
      <c r="G629" s="75">
        <v>5830.8970588235297</v>
      </c>
      <c r="H629" s="70">
        <v>-66.683088235294093</v>
      </c>
      <c r="I629" s="75">
        <v>20.875218980630301</v>
      </c>
      <c r="J629" s="71"/>
      <c r="K629" s="75"/>
      <c r="L629" s="75"/>
      <c r="M629" s="75"/>
      <c r="N629" s="75"/>
      <c r="O629" s="75"/>
      <c r="P629" s="76">
        <v>152.25735294117601</v>
      </c>
      <c r="Q629" s="75">
        <v>6.0965810298156304</v>
      </c>
      <c r="R629" s="75">
        <v>27.964705882352899</v>
      </c>
      <c r="S629" s="75">
        <v>1.4797266607872599</v>
      </c>
      <c r="T629" s="75"/>
      <c r="U629" s="75"/>
    </row>
    <row r="630" spans="1:21" x14ac:dyDescent="0.2">
      <c r="A630" s="71" t="s">
        <v>432</v>
      </c>
      <c r="B630" s="72" t="s">
        <v>67</v>
      </c>
      <c r="C630" s="73" t="s">
        <v>194</v>
      </c>
      <c r="D630" s="74">
        <v>43089</v>
      </c>
      <c r="E630" s="75">
        <v>1.34042553191489E-2</v>
      </c>
      <c r="F630" s="71">
        <v>47</v>
      </c>
      <c r="G630" s="75">
        <v>5236.0212765957403</v>
      </c>
      <c r="H630" s="70">
        <v>-69.831914893616997</v>
      </c>
      <c r="I630" s="75">
        <v>56.387260823902203</v>
      </c>
      <c r="J630" s="71"/>
      <c r="K630" s="75"/>
      <c r="L630" s="75"/>
      <c r="M630" s="75"/>
      <c r="N630" s="75"/>
      <c r="O630" s="75"/>
      <c r="P630" s="76">
        <v>149.42553191489401</v>
      </c>
      <c r="Q630" s="75">
        <v>9.0999560174624605</v>
      </c>
      <c r="R630" s="75">
        <v>31.391489361702099</v>
      </c>
      <c r="S630" s="75">
        <v>3.5890235451000398</v>
      </c>
      <c r="T630" s="75"/>
      <c r="U630" s="75"/>
    </row>
    <row r="631" spans="1:21" x14ac:dyDescent="0.2">
      <c r="A631" s="71" t="s">
        <v>432</v>
      </c>
      <c r="B631" s="72" t="s">
        <v>67</v>
      </c>
      <c r="C631" s="73" t="s">
        <v>299</v>
      </c>
      <c r="D631" s="74">
        <v>43123</v>
      </c>
      <c r="E631" s="75">
        <v>6.5477707006369401E-2</v>
      </c>
      <c r="F631" s="71">
        <v>157</v>
      </c>
      <c r="G631" s="75">
        <v>6674.1719745222899</v>
      </c>
      <c r="H631" s="70">
        <v>-76.260509554140199</v>
      </c>
      <c r="I631" s="75">
        <v>28.248929451473099</v>
      </c>
      <c r="J631" s="71"/>
      <c r="K631" s="75"/>
      <c r="L631" s="75"/>
      <c r="M631" s="75"/>
      <c r="N631" s="75"/>
      <c r="O631" s="75"/>
      <c r="P631" s="76">
        <v>142.24203821656101</v>
      </c>
      <c r="Q631" s="75">
        <v>4.4396565731848403</v>
      </c>
      <c r="R631" s="75">
        <v>27.930128205128199</v>
      </c>
      <c r="S631" s="75">
        <v>1.4979145745607101</v>
      </c>
      <c r="T631" s="75"/>
      <c r="U631" s="75"/>
    </row>
    <row r="632" spans="1:21" x14ac:dyDescent="0.2">
      <c r="A632" s="71" t="s">
        <v>432</v>
      </c>
      <c r="B632" s="72" t="s">
        <v>129</v>
      </c>
      <c r="C632" s="73" t="s">
        <v>300</v>
      </c>
      <c r="D632" s="74">
        <v>43152</v>
      </c>
      <c r="E632" s="75">
        <v>0.47733812949640297</v>
      </c>
      <c r="F632" s="71">
        <v>139</v>
      </c>
      <c r="G632" s="75">
        <v>6219.0791366906496</v>
      </c>
      <c r="H632" s="70">
        <v>-77.845323741007206</v>
      </c>
      <c r="I632" s="75">
        <v>29.159630428633101</v>
      </c>
      <c r="J632" s="71"/>
      <c r="K632" s="75"/>
      <c r="L632" s="75"/>
      <c r="M632" s="75"/>
      <c r="N632" s="75">
        <v>2.91214285714286</v>
      </c>
      <c r="O632" s="75">
        <v>0.362346496372427</v>
      </c>
      <c r="P632" s="76">
        <v>151.410071942446</v>
      </c>
      <c r="Q632" s="75">
        <v>4.5799790622649299</v>
      </c>
      <c r="R632" s="75">
        <v>30.456617647058799</v>
      </c>
      <c r="S632" s="75">
        <v>2.0784362581256599</v>
      </c>
      <c r="T632" s="75"/>
      <c r="U632" s="75"/>
    </row>
    <row r="633" spans="1:21" x14ac:dyDescent="0.2">
      <c r="A633" s="71" t="s">
        <v>432</v>
      </c>
      <c r="B633" s="72" t="s">
        <v>69</v>
      </c>
      <c r="C633" s="73" t="s">
        <v>499</v>
      </c>
      <c r="D633" s="74">
        <v>42842</v>
      </c>
      <c r="E633" s="75">
        <v>8.6289308176100601E-2</v>
      </c>
      <c r="F633" s="71">
        <v>159</v>
      </c>
      <c r="G633" s="75">
        <v>6227.9433962264102</v>
      </c>
      <c r="H633" s="70">
        <v>-79.560377358490598</v>
      </c>
      <c r="I633" s="75">
        <v>30.145921737769001</v>
      </c>
      <c r="J633" s="71"/>
      <c r="K633" s="75"/>
      <c r="L633" s="75"/>
      <c r="M633" s="75"/>
      <c r="N633" s="75">
        <v>3.3884416666666701</v>
      </c>
      <c r="O633" s="75">
        <v>0.175968165791095</v>
      </c>
      <c r="P633" s="76">
        <v>207.82389937106899</v>
      </c>
      <c r="Q633" s="75">
        <v>4.9779750119325401</v>
      </c>
      <c r="R633" s="75">
        <v>34.937106918239003</v>
      </c>
      <c r="S633" s="75">
        <v>2.0416919779533398</v>
      </c>
      <c r="T633" s="75"/>
      <c r="U633" s="75"/>
    </row>
    <row r="634" spans="1:21" x14ac:dyDescent="0.2">
      <c r="A634" s="71" t="s">
        <v>432</v>
      </c>
      <c r="B634" s="72" t="s">
        <v>69</v>
      </c>
      <c r="C634" s="73" t="s">
        <v>416</v>
      </c>
      <c r="D634" s="74">
        <v>42725</v>
      </c>
      <c r="E634" s="75">
        <v>1.4999999999999999E-2</v>
      </c>
      <c r="F634" s="71">
        <v>94</v>
      </c>
      <c r="G634" s="75">
        <v>6747.1382978723404</v>
      </c>
      <c r="H634" s="70">
        <v>-80.175531914893597</v>
      </c>
      <c r="I634" s="75">
        <v>33.412521804394601</v>
      </c>
      <c r="J634" s="71"/>
      <c r="K634" s="75"/>
      <c r="L634" s="75"/>
      <c r="M634" s="75"/>
      <c r="N634" s="75">
        <v>4.0210946523053703</v>
      </c>
      <c r="O634" s="75">
        <v>0.19333059939800101</v>
      </c>
      <c r="P634" s="76">
        <v>168.95744680851101</v>
      </c>
      <c r="Q634" s="75">
        <v>6.5382025885839301</v>
      </c>
      <c r="R634" s="75">
        <v>55.265217391304397</v>
      </c>
      <c r="S634" s="75">
        <v>2.90943792453933</v>
      </c>
      <c r="T634" s="75"/>
      <c r="U634" s="75"/>
    </row>
    <row r="635" spans="1:21" x14ac:dyDescent="0.2">
      <c r="A635" s="71" t="s">
        <v>432</v>
      </c>
      <c r="B635" s="72" t="s">
        <v>67</v>
      </c>
      <c r="C635" s="73" t="s">
        <v>236</v>
      </c>
      <c r="D635" s="74">
        <v>43094</v>
      </c>
      <c r="E635" s="75">
        <v>0.67781645569620197</v>
      </c>
      <c r="F635" s="71">
        <v>316</v>
      </c>
      <c r="G635" s="75">
        <v>7573.0854430379804</v>
      </c>
      <c r="H635" s="70">
        <v>-81.306329113924207</v>
      </c>
      <c r="I635" s="75">
        <v>25.602303152966702</v>
      </c>
      <c r="J635" s="71">
        <v>176</v>
      </c>
      <c r="K635" s="75">
        <v>239.073863636364</v>
      </c>
      <c r="L635" s="75">
        <v>238.825842696629</v>
      </c>
      <c r="M635" s="75">
        <v>898.43820224719104</v>
      </c>
      <c r="N635" s="75">
        <v>3.21169206366354</v>
      </c>
      <c r="O635" s="75">
        <v>6.4433102398771896E-2</v>
      </c>
      <c r="P635" s="76">
        <v>138.73417721518999</v>
      </c>
      <c r="Q635" s="75">
        <v>3.2058748922023201</v>
      </c>
      <c r="R635" s="75">
        <v>40.611258278145698</v>
      </c>
      <c r="S635" s="75">
        <v>1.9517653934877</v>
      </c>
      <c r="T635" s="75">
        <v>-33.818730158730197</v>
      </c>
      <c r="U635" s="75">
        <v>6.2448409600111798</v>
      </c>
    </row>
    <row r="636" spans="1:21" x14ac:dyDescent="0.2">
      <c r="A636" s="71" t="s">
        <v>432</v>
      </c>
      <c r="B636" s="72" t="s">
        <v>89</v>
      </c>
      <c r="C636" s="73" t="s">
        <v>500</v>
      </c>
      <c r="D636" s="74">
        <v>42981</v>
      </c>
      <c r="E636" s="75">
        <v>0.34209302325581398</v>
      </c>
      <c r="F636" s="71">
        <v>86</v>
      </c>
      <c r="G636" s="75">
        <v>9826.05813953488</v>
      </c>
      <c r="H636" s="70">
        <v>-87.876744186046494</v>
      </c>
      <c r="I636" s="75">
        <v>29.602575805514899</v>
      </c>
      <c r="J636" s="71"/>
      <c r="K636" s="75"/>
      <c r="L636" s="75"/>
      <c r="M636" s="75"/>
      <c r="N636" s="75">
        <v>2.2042000000000002</v>
      </c>
      <c r="O636" s="75">
        <v>0.350478407251545</v>
      </c>
      <c r="P636" s="76">
        <v>147.37209302325601</v>
      </c>
      <c r="Q636" s="75">
        <v>7.8933736692746503</v>
      </c>
      <c r="R636" s="75">
        <v>36.711111111111101</v>
      </c>
      <c r="S636" s="75">
        <v>3.42633501061094</v>
      </c>
      <c r="T636" s="75"/>
      <c r="U636" s="75"/>
    </row>
    <row r="637" spans="1:21" x14ac:dyDescent="0.2">
      <c r="A637" s="71" t="s">
        <v>432</v>
      </c>
      <c r="B637" s="72" t="s">
        <v>67</v>
      </c>
      <c r="C637" s="73" t="s">
        <v>331</v>
      </c>
      <c r="D637" s="74">
        <v>43124</v>
      </c>
      <c r="E637" s="75">
        <v>4.3458646616541398E-2</v>
      </c>
      <c r="F637" s="71">
        <v>133</v>
      </c>
      <c r="G637" s="75">
        <v>4919.2030075188004</v>
      </c>
      <c r="H637" s="70">
        <v>-89.745864661654096</v>
      </c>
      <c r="I637" s="75">
        <v>28.999500166795801</v>
      </c>
      <c r="J637" s="71"/>
      <c r="K637" s="75"/>
      <c r="L637" s="75"/>
      <c r="M637" s="75"/>
      <c r="N637" s="75"/>
      <c r="O637" s="75"/>
      <c r="P637" s="76">
        <v>136.60902255639101</v>
      </c>
      <c r="Q637" s="75">
        <v>5.4305075064773503</v>
      </c>
      <c r="R637" s="75">
        <v>23.954887218045101</v>
      </c>
      <c r="S637" s="75">
        <v>1.46190147394832</v>
      </c>
      <c r="T637" s="75"/>
      <c r="U637" s="75"/>
    </row>
    <row r="638" spans="1:21" x14ac:dyDescent="0.2">
      <c r="A638" s="71" t="s">
        <v>432</v>
      </c>
      <c r="B638" s="72" t="s">
        <v>67</v>
      </c>
      <c r="C638" s="73" t="s">
        <v>310</v>
      </c>
      <c r="D638" s="74">
        <v>42647</v>
      </c>
      <c r="E638" s="75">
        <v>6.6101694915254201E-3</v>
      </c>
      <c r="F638" s="71">
        <v>59</v>
      </c>
      <c r="G638" s="75">
        <v>6388.1016949152499</v>
      </c>
      <c r="H638" s="70">
        <v>-90.893220338982999</v>
      </c>
      <c r="I638" s="75">
        <v>40.267441985680797</v>
      </c>
      <c r="J638" s="71"/>
      <c r="K638" s="75"/>
      <c r="L638" s="75"/>
      <c r="M638" s="75"/>
      <c r="N638" s="75"/>
      <c r="O638" s="75"/>
      <c r="P638" s="76">
        <v>123.305084745763</v>
      </c>
      <c r="Q638" s="75">
        <v>7.66214762814226</v>
      </c>
      <c r="R638" s="75">
        <v>27.594736842105299</v>
      </c>
      <c r="S638" s="75">
        <v>2.3419413645448901</v>
      </c>
      <c r="T638" s="75"/>
      <c r="U638" s="75"/>
    </row>
    <row r="639" spans="1:21" x14ac:dyDescent="0.2">
      <c r="A639" s="71" t="s">
        <v>432</v>
      </c>
      <c r="B639" s="72" t="s">
        <v>69</v>
      </c>
      <c r="C639" s="73" t="s">
        <v>501</v>
      </c>
      <c r="D639" s="74">
        <v>42933</v>
      </c>
      <c r="E639" s="75">
        <v>0.161326530612245</v>
      </c>
      <c r="F639" s="71">
        <v>98</v>
      </c>
      <c r="G639" s="75">
        <v>7201.5918367346903</v>
      </c>
      <c r="H639" s="70">
        <v>-90.924489795918404</v>
      </c>
      <c r="I639" s="75">
        <v>38.574574111122203</v>
      </c>
      <c r="J639" s="71">
        <v>38</v>
      </c>
      <c r="K639" s="75">
        <v>287.447368421053</v>
      </c>
      <c r="L639" s="75">
        <v>250.333333333333</v>
      </c>
      <c r="M639" s="75">
        <v>967.92307692307702</v>
      </c>
      <c r="N639" s="75">
        <v>3.3917691059484198</v>
      </c>
      <c r="O639" s="75">
        <v>0.25221602169988599</v>
      </c>
      <c r="P639" s="76">
        <v>133.10204081632699</v>
      </c>
      <c r="Q639" s="75">
        <v>4.8958539202298796</v>
      </c>
      <c r="R639" s="75">
        <v>47.768085106382998</v>
      </c>
      <c r="S639" s="75">
        <v>3.5466164505067499</v>
      </c>
      <c r="T639" s="75">
        <v>-26.644578313253</v>
      </c>
      <c r="U639" s="75">
        <v>13.1213573373717</v>
      </c>
    </row>
    <row r="640" spans="1:21" x14ac:dyDescent="0.2">
      <c r="A640" s="71" t="s">
        <v>432</v>
      </c>
      <c r="B640" s="72" t="s">
        <v>69</v>
      </c>
      <c r="C640" s="73" t="s">
        <v>226</v>
      </c>
      <c r="D640" s="74">
        <v>42996</v>
      </c>
      <c r="E640" s="75"/>
      <c r="F640" s="71">
        <v>41</v>
      </c>
      <c r="G640" s="75">
        <v>4966.2682926829302</v>
      </c>
      <c r="H640" s="70">
        <v>-93.892682926829295</v>
      </c>
      <c r="I640" s="75">
        <v>33.580481117401298</v>
      </c>
      <c r="J640" s="71"/>
      <c r="K640" s="75"/>
      <c r="L640" s="75"/>
      <c r="M640" s="75"/>
      <c r="N640" s="75"/>
      <c r="O640" s="75"/>
      <c r="P640" s="76">
        <v>144.60975609756099</v>
      </c>
      <c r="Q640" s="75">
        <v>10.495520417777101</v>
      </c>
      <c r="R640" s="75">
        <v>22.307317073170701</v>
      </c>
      <c r="S640" s="75">
        <v>3.92370592344867</v>
      </c>
      <c r="T640" s="75"/>
      <c r="U640" s="75"/>
    </row>
    <row r="641" spans="1:21" x14ac:dyDescent="0.2">
      <c r="A641" s="71" t="s">
        <v>432</v>
      </c>
      <c r="B641" s="72" t="s">
        <v>89</v>
      </c>
      <c r="C641" s="73" t="s">
        <v>502</v>
      </c>
      <c r="D641" s="74">
        <v>43084</v>
      </c>
      <c r="E641" s="75">
        <v>1.7297297297297301E-2</v>
      </c>
      <c r="F641" s="71">
        <v>37</v>
      </c>
      <c r="G641" s="75">
        <v>5447.7567567567603</v>
      </c>
      <c r="H641" s="70">
        <v>-99.2756756756757</v>
      </c>
      <c r="I641" s="75">
        <v>45.7894224389036</v>
      </c>
      <c r="J641" s="71"/>
      <c r="K641" s="75"/>
      <c r="L641" s="75"/>
      <c r="M641" s="75"/>
      <c r="N641" s="75"/>
      <c r="O641" s="75"/>
      <c r="P641" s="76">
        <v>152.86486486486501</v>
      </c>
      <c r="Q641" s="75">
        <v>10.2680414840982</v>
      </c>
      <c r="R641" s="75">
        <v>35.783333333333303</v>
      </c>
      <c r="S641" s="75">
        <v>3.0789337981407399</v>
      </c>
      <c r="T641" s="75"/>
      <c r="U641" s="75"/>
    </row>
    <row r="642" spans="1:21" x14ac:dyDescent="0.2">
      <c r="A642" s="71" t="s">
        <v>432</v>
      </c>
      <c r="B642" s="72" t="s">
        <v>69</v>
      </c>
      <c r="C642" s="73" t="s">
        <v>316</v>
      </c>
      <c r="D642" s="74">
        <v>42960</v>
      </c>
      <c r="E642" s="75">
        <v>0.25847457627118597</v>
      </c>
      <c r="F642" s="71">
        <v>59</v>
      </c>
      <c r="G642" s="75">
        <v>6670.3898305084704</v>
      </c>
      <c r="H642" s="70">
        <v>-99.549152542372894</v>
      </c>
      <c r="I642" s="75">
        <v>40.954730847622201</v>
      </c>
      <c r="J642" s="71"/>
      <c r="K642" s="75"/>
      <c r="L642" s="75"/>
      <c r="M642" s="75"/>
      <c r="N642" s="75"/>
      <c r="O642" s="75"/>
      <c r="P642" s="76">
        <v>157.62711864406799</v>
      </c>
      <c r="Q642" s="75">
        <v>7.1727004658343398</v>
      </c>
      <c r="R642" s="75">
        <v>49.591525423728797</v>
      </c>
      <c r="S642" s="75">
        <v>3.2947661310305199</v>
      </c>
      <c r="T642" s="75"/>
      <c r="U642" s="75"/>
    </row>
    <row r="643" spans="1:21" x14ac:dyDescent="0.2">
      <c r="A643" s="71" t="s">
        <v>432</v>
      </c>
      <c r="B643" s="72" t="s">
        <v>89</v>
      </c>
      <c r="C643" s="73" t="s">
        <v>503</v>
      </c>
      <c r="D643" s="74">
        <v>42995</v>
      </c>
      <c r="E643" s="75">
        <v>0.119803921568627</v>
      </c>
      <c r="F643" s="71">
        <v>102</v>
      </c>
      <c r="G643" s="75">
        <v>8245.1568627450997</v>
      </c>
      <c r="H643" s="70">
        <v>-100.699019607843</v>
      </c>
      <c r="I643" s="75">
        <v>34.783348414396499</v>
      </c>
      <c r="J643" s="71"/>
      <c r="K643" s="75"/>
      <c r="L643" s="75"/>
      <c r="M643" s="75"/>
      <c r="N643" s="75"/>
      <c r="O643" s="75"/>
      <c r="P643" s="76">
        <v>149.470588235294</v>
      </c>
      <c r="Q643" s="75">
        <v>5.9552251867024903</v>
      </c>
      <c r="R643" s="75">
        <v>61.0224489795919</v>
      </c>
      <c r="S643" s="75">
        <v>4.3698793857517098</v>
      </c>
      <c r="T643" s="75"/>
      <c r="U643" s="75"/>
    </row>
    <row r="644" spans="1:21" x14ac:dyDescent="0.2">
      <c r="A644" s="71" t="s">
        <v>432</v>
      </c>
      <c r="B644" s="72" t="s">
        <v>69</v>
      </c>
      <c r="C644" s="73" t="s">
        <v>413</v>
      </c>
      <c r="D644" s="74">
        <v>42983</v>
      </c>
      <c r="E644" s="75">
        <v>6.6279069767441901E-3</v>
      </c>
      <c r="F644" s="71">
        <v>86</v>
      </c>
      <c r="G644" s="75">
        <v>6615.4534883720899</v>
      </c>
      <c r="H644" s="70">
        <v>-102.939534883721</v>
      </c>
      <c r="I644" s="75">
        <v>34.876405552152598</v>
      </c>
      <c r="J644" s="71"/>
      <c r="K644" s="75"/>
      <c r="L644" s="75"/>
      <c r="M644" s="75"/>
      <c r="N644" s="75"/>
      <c r="O644" s="75"/>
      <c r="P644" s="76">
        <v>156.12790697674399</v>
      </c>
      <c r="Q644" s="75">
        <v>7.6474076956067698</v>
      </c>
      <c r="R644" s="75">
        <v>28.217500000000001</v>
      </c>
      <c r="S644" s="75">
        <v>2.3172268829821498</v>
      </c>
      <c r="T644" s="75"/>
      <c r="U644" s="75"/>
    </row>
    <row r="645" spans="1:21" x14ac:dyDescent="0.2">
      <c r="A645" s="71" t="s">
        <v>432</v>
      </c>
      <c r="B645" s="72" t="s">
        <v>65</v>
      </c>
      <c r="C645" s="73" t="s">
        <v>251</v>
      </c>
      <c r="D645" s="74">
        <v>43138</v>
      </c>
      <c r="E645" s="75"/>
      <c r="F645" s="71">
        <v>74</v>
      </c>
      <c r="G645" s="75">
        <v>8100.2027027026998</v>
      </c>
      <c r="H645" s="70">
        <v>-104.45270270270299</v>
      </c>
      <c r="I645" s="75">
        <v>41.156796029288003</v>
      </c>
      <c r="J645" s="71"/>
      <c r="K645" s="75"/>
      <c r="L645" s="75"/>
      <c r="M645" s="75"/>
      <c r="N645" s="75"/>
      <c r="O645" s="75"/>
      <c r="P645" s="76">
        <v>140.5</v>
      </c>
      <c r="Q645" s="75">
        <v>5.9784337206281499</v>
      </c>
      <c r="R645" s="75">
        <v>40.489189189189197</v>
      </c>
      <c r="S645" s="75">
        <v>2.85058992028369</v>
      </c>
      <c r="T645" s="75"/>
      <c r="U645" s="75"/>
    </row>
    <row r="646" spans="1:21" x14ac:dyDescent="0.2">
      <c r="A646" s="71" t="s">
        <v>432</v>
      </c>
      <c r="B646" s="72" t="s">
        <v>89</v>
      </c>
      <c r="C646" s="73" t="s">
        <v>504</v>
      </c>
      <c r="D646" s="74">
        <v>43132</v>
      </c>
      <c r="E646" s="75">
        <v>0.76667938931297697</v>
      </c>
      <c r="F646" s="71">
        <v>262</v>
      </c>
      <c r="G646" s="75">
        <v>8852.9885496183197</v>
      </c>
      <c r="H646" s="70">
        <v>-106.346946564886</v>
      </c>
      <c r="I646" s="75">
        <v>25.170334360292401</v>
      </c>
      <c r="J646" s="71">
        <v>195</v>
      </c>
      <c r="K646" s="75">
        <v>295.15897435897398</v>
      </c>
      <c r="L646" s="75">
        <v>273.564102564103</v>
      </c>
      <c r="M646" s="75">
        <v>1070.2205128205101</v>
      </c>
      <c r="N646" s="75">
        <v>2.2491378968308702</v>
      </c>
      <c r="O646" s="75">
        <v>6.7846718249127802E-2</v>
      </c>
      <c r="P646" s="76">
        <v>120.564885496183</v>
      </c>
      <c r="Q646" s="75">
        <v>2.7936197005608201</v>
      </c>
      <c r="R646" s="75">
        <v>60.978947368421103</v>
      </c>
      <c r="S646" s="75">
        <v>2.0750848811996701</v>
      </c>
      <c r="T646" s="75">
        <v>-76.722519083969402</v>
      </c>
      <c r="U646" s="75">
        <v>7.1038682796203503</v>
      </c>
    </row>
    <row r="647" spans="1:21" x14ac:dyDescent="0.2">
      <c r="A647" s="71" t="s">
        <v>432</v>
      </c>
      <c r="B647" s="72" t="s">
        <v>65</v>
      </c>
      <c r="C647" s="73" t="s">
        <v>180</v>
      </c>
      <c r="D647" s="74">
        <v>43136</v>
      </c>
      <c r="E647" s="75">
        <v>1.2962962962963001E-2</v>
      </c>
      <c r="F647" s="71">
        <v>108</v>
      </c>
      <c r="G647" s="75">
        <v>6409.8425925925903</v>
      </c>
      <c r="H647" s="70">
        <v>-108.700925925926</v>
      </c>
      <c r="I647" s="75">
        <v>34.475733749135998</v>
      </c>
      <c r="J647" s="71"/>
      <c r="K647" s="75"/>
      <c r="L647" s="75"/>
      <c r="M647" s="75"/>
      <c r="N647" s="75"/>
      <c r="O647" s="75"/>
      <c r="P647" s="76">
        <v>136.03703703703701</v>
      </c>
      <c r="Q647" s="75">
        <v>4.96763366233579</v>
      </c>
      <c r="R647" s="75">
        <v>38.237037037036998</v>
      </c>
      <c r="S647" s="75">
        <v>2.55899197571964</v>
      </c>
      <c r="T647" s="75"/>
      <c r="U647" s="75"/>
    </row>
    <row r="648" spans="1:21" x14ac:dyDescent="0.2">
      <c r="A648" s="71" t="s">
        <v>432</v>
      </c>
      <c r="B648" s="72" t="s">
        <v>69</v>
      </c>
      <c r="C648" s="73" t="s">
        <v>505</v>
      </c>
      <c r="D648" s="74">
        <v>42926</v>
      </c>
      <c r="E648" s="75">
        <v>6.7291666666666694E-2</v>
      </c>
      <c r="F648" s="71">
        <v>48</v>
      </c>
      <c r="G648" s="75">
        <v>7302.7291666666697</v>
      </c>
      <c r="H648" s="70">
        <v>-109.835416666667</v>
      </c>
      <c r="I648" s="75">
        <v>54.6212388946171</v>
      </c>
      <c r="J648" s="71"/>
      <c r="K648" s="75"/>
      <c r="L648" s="75"/>
      <c r="M648" s="75"/>
      <c r="N648" s="75"/>
      <c r="O648" s="75"/>
      <c r="P648" s="76">
        <v>114.25</v>
      </c>
      <c r="Q648" s="75">
        <v>7.05082234527866</v>
      </c>
      <c r="R648" s="75">
        <v>26.8595744680851</v>
      </c>
      <c r="S648" s="75">
        <v>2.7536329708503602</v>
      </c>
      <c r="T648" s="75"/>
      <c r="U648" s="75"/>
    </row>
    <row r="649" spans="1:21" x14ac:dyDescent="0.2">
      <c r="A649" s="71" t="s">
        <v>432</v>
      </c>
      <c r="B649" s="72" t="s">
        <v>137</v>
      </c>
      <c r="C649" s="73" t="s">
        <v>286</v>
      </c>
      <c r="D649" s="74">
        <v>42870</v>
      </c>
      <c r="E649" s="75">
        <v>8.74766355140187E-2</v>
      </c>
      <c r="F649" s="71">
        <v>107</v>
      </c>
      <c r="G649" s="75">
        <v>5605.95327102804</v>
      </c>
      <c r="H649" s="70">
        <v>-110.67476635513999</v>
      </c>
      <c r="I649" s="75">
        <v>36.597753194294498</v>
      </c>
      <c r="J649" s="71"/>
      <c r="K649" s="75"/>
      <c r="L649" s="75"/>
      <c r="M649" s="75"/>
      <c r="N649" s="75"/>
      <c r="O649" s="75"/>
      <c r="P649" s="76">
        <v>155.05607476635501</v>
      </c>
      <c r="Q649" s="75">
        <v>5.8354837896287304</v>
      </c>
      <c r="R649" s="75">
        <v>29.375471698113198</v>
      </c>
      <c r="S649" s="75">
        <v>2.10455622249874</v>
      </c>
      <c r="T649" s="75"/>
      <c r="U649" s="75"/>
    </row>
    <row r="650" spans="1:21" x14ac:dyDescent="0.2">
      <c r="A650" s="71" t="s">
        <v>432</v>
      </c>
      <c r="B650" s="72" t="s">
        <v>67</v>
      </c>
      <c r="C650" s="73" t="s">
        <v>196</v>
      </c>
      <c r="D650" s="74">
        <v>42896</v>
      </c>
      <c r="E650" s="75"/>
      <c r="F650" s="71">
        <v>26</v>
      </c>
      <c r="G650" s="75">
        <v>3339.3076923076901</v>
      </c>
      <c r="H650" s="70">
        <v>-111.823076923077</v>
      </c>
      <c r="I650" s="75">
        <v>45.853832423571703</v>
      </c>
      <c r="J650" s="71"/>
      <c r="K650" s="75"/>
      <c r="L650" s="75"/>
      <c r="M650" s="75"/>
      <c r="N650" s="75"/>
      <c r="O650" s="75"/>
      <c r="P650" s="76">
        <v>131.538461538462</v>
      </c>
      <c r="Q650" s="75">
        <v>11.815014016623801</v>
      </c>
      <c r="R650" s="75">
        <v>27.292307692307698</v>
      </c>
      <c r="S650" s="75">
        <v>2.6588830684326101</v>
      </c>
      <c r="T650" s="75"/>
      <c r="U650" s="75"/>
    </row>
    <row r="651" spans="1:21" x14ac:dyDescent="0.2">
      <c r="A651" s="71" t="s">
        <v>432</v>
      </c>
      <c r="B651" s="72" t="s">
        <v>67</v>
      </c>
      <c r="C651" s="73" t="s">
        <v>506</v>
      </c>
      <c r="D651" s="74">
        <v>43130</v>
      </c>
      <c r="E651" s="75">
        <v>1.23703703703704E-2</v>
      </c>
      <c r="F651" s="71">
        <v>135</v>
      </c>
      <c r="G651" s="75">
        <v>7470.8074074074102</v>
      </c>
      <c r="H651" s="70">
        <v>-114.485925925926</v>
      </c>
      <c r="I651" s="75">
        <v>29.840288323940499</v>
      </c>
      <c r="J651" s="71"/>
      <c r="K651" s="75"/>
      <c r="L651" s="75"/>
      <c r="M651" s="75"/>
      <c r="N651" s="75"/>
      <c r="O651" s="75"/>
      <c r="P651" s="76">
        <v>132.555555555556</v>
      </c>
      <c r="Q651" s="75">
        <v>4.9634225012696804</v>
      </c>
      <c r="R651" s="75">
        <v>39.491406249999997</v>
      </c>
      <c r="S651" s="75">
        <v>2.4714636180877201</v>
      </c>
      <c r="T651" s="75"/>
      <c r="U651" s="75"/>
    </row>
    <row r="652" spans="1:21" x14ac:dyDescent="0.2">
      <c r="A652" s="71" t="s">
        <v>432</v>
      </c>
      <c r="B652" s="72" t="s">
        <v>67</v>
      </c>
      <c r="C652" s="73" t="s">
        <v>357</v>
      </c>
      <c r="D652" s="74">
        <v>42892</v>
      </c>
      <c r="E652" s="75">
        <v>2.5399999999999999E-2</v>
      </c>
      <c r="F652" s="71">
        <v>150</v>
      </c>
      <c r="G652" s="75">
        <v>6928.15333333333</v>
      </c>
      <c r="H652" s="70">
        <v>-115.095333333333</v>
      </c>
      <c r="I652" s="75">
        <v>29.233958148463199</v>
      </c>
      <c r="J652" s="71"/>
      <c r="K652" s="75"/>
      <c r="L652" s="75"/>
      <c r="M652" s="75"/>
      <c r="N652" s="75"/>
      <c r="O652" s="75"/>
      <c r="P652" s="76">
        <v>123.84</v>
      </c>
      <c r="Q652" s="75">
        <v>4.6265751172369702</v>
      </c>
      <c r="R652" s="75">
        <v>42.923021582733803</v>
      </c>
      <c r="S652" s="75">
        <v>1.82157029986847</v>
      </c>
      <c r="T652" s="75"/>
      <c r="U652" s="75"/>
    </row>
    <row r="653" spans="1:21" x14ac:dyDescent="0.2">
      <c r="A653" s="71" t="s">
        <v>432</v>
      </c>
      <c r="B653" s="72" t="s">
        <v>73</v>
      </c>
      <c r="C653" s="73" t="s">
        <v>507</v>
      </c>
      <c r="D653" s="74">
        <v>42844</v>
      </c>
      <c r="E653" s="75">
        <v>0.25722222222222202</v>
      </c>
      <c r="F653" s="71">
        <v>108</v>
      </c>
      <c r="G653" s="75">
        <v>8515.7777777777792</v>
      </c>
      <c r="H653" s="70">
        <v>-115.57037037037</v>
      </c>
      <c r="I653" s="75">
        <v>34.2777403624154</v>
      </c>
      <c r="J653" s="71"/>
      <c r="K653" s="75"/>
      <c r="L653" s="75"/>
      <c r="M653" s="75"/>
      <c r="N653" s="75"/>
      <c r="O653" s="75"/>
      <c r="P653" s="76">
        <v>126.79629629629601</v>
      </c>
      <c r="Q653" s="75">
        <v>6.41625714137672</v>
      </c>
      <c r="R653" s="75">
        <v>48.854545454545502</v>
      </c>
      <c r="S653" s="75">
        <v>2.7424208795882801</v>
      </c>
      <c r="T653" s="75"/>
      <c r="U653" s="75"/>
    </row>
    <row r="654" spans="1:21" x14ac:dyDescent="0.2">
      <c r="A654" s="71" t="s">
        <v>432</v>
      </c>
      <c r="B654" s="72" t="s">
        <v>67</v>
      </c>
      <c r="C654" s="73" t="s">
        <v>508</v>
      </c>
      <c r="D654" s="74">
        <v>42996</v>
      </c>
      <c r="E654" s="75">
        <v>0.153103448275862</v>
      </c>
      <c r="F654" s="71">
        <v>58</v>
      </c>
      <c r="G654" s="75">
        <v>4586.0172413793098</v>
      </c>
      <c r="H654" s="70">
        <v>-115.66896551724101</v>
      </c>
      <c r="I654" s="75">
        <v>35.470610109355697</v>
      </c>
      <c r="J654" s="71"/>
      <c r="K654" s="75"/>
      <c r="L654" s="75"/>
      <c r="M654" s="75"/>
      <c r="N654" s="75"/>
      <c r="O654" s="75"/>
      <c r="P654" s="76">
        <v>160.18965517241401</v>
      </c>
      <c r="Q654" s="75">
        <v>8.94959525513997</v>
      </c>
      <c r="R654" s="75">
        <v>34.020000000000003</v>
      </c>
      <c r="S654" s="75">
        <v>3.3118879842473601</v>
      </c>
      <c r="T654" s="75"/>
      <c r="U654" s="75"/>
    </row>
    <row r="655" spans="1:21" x14ac:dyDescent="0.2">
      <c r="A655" s="71" t="s">
        <v>432</v>
      </c>
      <c r="B655" s="72" t="s">
        <v>69</v>
      </c>
      <c r="C655" s="73" t="s">
        <v>252</v>
      </c>
      <c r="D655" s="74">
        <v>42690</v>
      </c>
      <c r="E655" s="75">
        <v>4.2692307692307703E-2</v>
      </c>
      <c r="F655" s="71">
        <v>26</v>
      </c>
      <c r="G655" s="75">
        <v>4435.1923076923104</v>
      </c>
      <c r="H655" s="70">
        <v>-119.026923076923</v>
      </c>
      <c r="I655" s="75">
        <v>56.057574951717797</v>
      </c>
      <c r="J655" s="71"/>
      <c r="K655" s="75"/>
      <c r="L655" s="75"/>
      <c r="M655" s="75"/>
      <c r="N655" s="75"/>
      <c r="O655" s="75"/>
      <c r="P655" s="76">
        <v>188.769230769231</v>
      </c>
      <c r="Q655" s="75">
        <v>12.0844856282511</v>
      </c>
      <c r="R655" s="75">
        <v>17.364000000000001</v>
      </c>
      <c r="S655" s="75">
        <v>2.7680551535930999</v>
      </c>
      <c r="T655" s="75"/>
      <c r="U655" s="75"/>
    </row>
    <row r="656" spans="1:21" x14ac:dyDescent="0.2">
      <c r="A656" s="71" t="s">
        <v>432</v>
      </c>
      <c r="B656" s="72" t="s">
        <v>73</v>
      </c>
      <c r="C656" s="73" t="s">
        <v>257</v>
      </c>
      <c r="D656" s="74">
        <v>43126</v>
      </c>
      <c r="E656" s="75"/>
      <c r="F656" s="71">
        <v>37</v>
      </c>
      <c r="G656" s="75">
        <v>6407.4864864864903</v>
      </c>
      <c r="H656" s="70">
        <v>-120.467567567568</v>
      </c>
      <c r="I656" s="75">
        <v>44.105803900944402</v>
      </c>
      <c r="J656" s="71"/>
      <c r="K656" s="75"/>
      <c r="L656" s="75"/>
      <c r="M656" s="75"/>
      <c r="N656" s="75"/>
      <c r="O656" s="75"/>
      <c r="P656" s="76">
        <v>147.29729729729701</v>
      </c>
      <c r="Q656" s="75">
        <v>9.9266729639608204</v>
      </c>
      <c r="R656" s="75">
        <v>38.967567567567599</v>
      </c>
      <c r="S656" s="75">
        <v>3.4617885248237501</v>
      </c>
      <c r="T656" s="75"/>
      <c r="U656" s="75"/>
    </row>
    <row r="657" spans="1:21" x14ac:dyDescent="0.2">
      <c r="A657" s="71" t="s">
        <v>432</v>
      </c>
      <c r="B657" s="72" t="s">
        <v>69</v>
      </c>
      <c r="C657" s="73" t="s">
        <v>402</v>
      </c>
      <c r="D657" s="74">
        <v>43028</v>
      </c>
      <c r="E657" s="75">
        <v>4.1162790697674402E-2</v>
      </c>
      <c r="F657" s="71">
        <v>43</v>
      </c>
      <c r="G657" s="75">
        <v>5987.3023255813996</v>
      </c>
      <c r="H657" s="70">
        <v>-122.372093023256</v>
      </c>
      <c r="I657" s="75">
        <v>36.482479498532101</v>
      </c>
      <c r="J657" s="71"/>
      <c r="K657" s="75"/>
      <c r="L657" s="75"/>
      <c r="M657" s="75"/>
      <c r="N657" s="75"/>
      <c r="O657" s="75"/>
      <c r="P657" s="76">
        <v>185.302325581395</v>
      </c>
      <c r="Q657" s="75">
        <v>12.7167600226934</v>
      </c>
      <c r="R657" s="75">
        <v>34.876190476190501</v>
      </c>
      <c r="S657" s="75">
        <v>3.22578679689861</v>
      </c>
      <c r="T657" s="75"/>
      <c r="U657" s="75"/>
    </row>
    <row r="658" spans="1:21" x14ac:dyDescent="0.2">
      <c r="A658" s="71" t="s">
        <v>432</v>
      </c>
      <c r="B658" s="72" t="s">
        <v>65</v>
      </c>
      <c r="C658" s="73" t="s">
        <v>303</v>
      </c>
      <c r="D658" s="74">
        <v>42996</v>
      </c>
      <c r="E658" s="75">
        <v>0.225833333333333</v>
      </c>
      <c r="F658" s="71">
        <v>156</v>
      </c>
      <c r="G658" s="75">
        <v>8176.2051282051298</v>
      </c>
      <c r="H658" s="70">
        <v>-123.896794871795</v>
      </c>
      <c r="I658" s="75">
        <v>32.038465113547304</v>
      </c>
      <c r="J658" s="71"/>
      <c r="K658" s="75"/>
      <c r="L658" s="75"/>
      <c r="M658" s="75"/>
      <c r="N658" s="75">
        <v>2.1101349206349198</v>
      </c>
      <c r="O658" s="75">
        <v>0.26055594024032203</v>
      </c>
      <c r="P658" s="76">
        <v>130.04487179487199</v>
      </c>
      <c r="Q658" s="75">
        <v>4.3853593453653597</v>
      </c>
      <c r="R658" s="75">
        <v>49.7143835616438</v>
      </c>
      <c r="S658" s="75">
        <v>2.88388433236201</v>
      </c>
      <c r="T658" s="75"/>
      <c r="U658" s="75"/>
    </row>
    <row r="659" spans="1:21" x14ac:dyDescent="0.2">
      <c r="A659" s="71" t="s">
        <v>432</v>
      </c>
      <c r="B659" s="72" t="s">
        <v>89</v>
      </c>
      <c r="C659" s="73" t="s">
        <v>509</v>
      </c>
      <c r="D659" s="74">
        <v>42913</v>
      </c>
      <c r="E659" s="75">
        <v>7.8333333333333293E-3</v>
      </c>
      <c r="F659" s="71">
        <v>120</v>
      </c>
      <c r="G659" s="75">
        <v>8157.2250000000004</v>
      </c>
      <c r="H659" s="70">
        <v>-124.9675</v>
      </c>
      <c r="I659" s="75">
        <v>31.210149227349401</v>
      </c>
      <c r="J659" s="71"/>
      <c r="K659" s="75"/>
      <c r="L659" s="75"/>
      <c r="M659" s="75"/>
      <c r="N659" s="75"/>
      <c r="O659" s="75"/>
      <c r="P659" s="76">
        <v>134.98333333333301</v>
      </c>
      <c r="Q659" s="75">
        <v>6.0806551796358397</v>
      </c>
      <c r="R659" s="75">
        <v>57.2349999999999</v>
      </c>
      <c r="S659" s="75">
        <v>3.3982732989808002</v>
      </c>
      <c r="T659" s="75"/>
      <c r="U659" s="75"/>
    </row>
    <row r="660" spans="1:21" x14ac:dyDescent="0.2">
      <c r="A660" s="71" t="s">
        <v>432</v>
      </c>
      <c r="B660" s="72" t="s">
        <v>67</v>
      </c>
      <c r="C660" s="73" t="s">
        <v>242</v>
      </c>
      <c r="D660" s="74">
        <v>42939</v>
      </c>
      <c r="E660" s="75"/>
      <c r="F660" s="71">
        <v>31</v>
      </c>
      <c r="G660" s="75">
        <v>6378.1612903225796</v>
      </c>
      <c r="H660" s="70">
        <v>-125.838709677419</v>
      </c>
      <c r="I660" s="75">
        <v>34.255869814072703</v>
      </c>
      <c r="J660" s="71"/>
      <c r="K660" s="75"/>
      <c r="L660" s="75"/>
      <c r="M660" s="75"/>
      <c r="N660" s="75"/>
      <c r="O660" s="75"/>
      <c r="P660" s="76">
        <v>126.677419354839</v>
      </c>
      <c r="Q660" s="75">
        <v>9.7781176692834393</v>
      </c>
      <c r="R660" s="75">
        <v>50.080645161290299</v>
      </c>
      <c r="S660" s="75">
        <v>6.5962051966928898</v>
      </c>
      <c r="T660" s="75"/>
      <c r="U660" s="75"/>
    </row>
    <row r="661" spans="1:21" x14ac:dyDescent="0.2">
      <c r="A661" s="71" t="s">
        <v>432</v>
      </c>
      <c r="B661" s="72" t="s">
        <v>67</v>
      </c>
      <c r="C661" s="73" t="s">
        <v>510</v>
      </c>
      <c r="D661" s="74">
        <v>43054</v>
      </c>
      <c r="E661" s="75">
        <v>3.49372384937238E-2</v>
      </c>
      <c r="F661" s="71">
        <v>239</v>
      </c>
      <c r="G661" s="75">
        <v>5692.2426778242698</v>
      </c>
      <c r="H661" s="70">
        <v>-126.927615062762</v>
      </c>
      <c r="I661" s="75">
        <v>25.002692593559601</v>
      </c>
      <c r="J661" s="71"/>
      <c r="K661" s="75"/>
      <c r="L661" s="75"/>
      <c r="M661" s="75"/>
      <c r="N661" s="75"/>
      <c r="O661" s="75"/>
      <c r="P661" s="76">
        <v>133.38075313807499</v>
      </c>
      <c r="Q661" s="75">
        <v>4.0899324449835701</v>
      </c>
      <c r="R661" s="75">
        <v>26.753679653679701</v>
      </c>
      <c r="S661" s="75">
        <v>1.48881831687307</v>
      </c>
      <c r="T661" s="75"/>
      <c r="U661" s="75"/>
    </row>
    <row r="662" spans="1:21" x14ac:dyDescent="0.2">
      <c r="A662" s="71" t="s">
        <v>432</v>
      </c>
      <c r="B662" s="72" t="s">
        <v>67</v>
      </c>
      <c r="C662" s="73" t="s">
        <v>183</v>
      </c>
      <c r="D662" s="74">
        <v>42757</v>
      </c>
      <c r="E662" s="75"/>
      <c r="F662" s="71">
        <v>107</v>
      </c>
      <c r="G662" s="75">
        <v>6735.2803738317798</v>
      </c>
      <c r="H662" s="70">
        <v>-127.63738317757</v>
      </c>
      <c r="I662" s="75">
        <v>37.090693308516599</v>
      </c>
      <c r="J662" s="71"/>
      <c r="K662" s="75"/>
      <c r="L662" s="75"/>
      <c r="M662" s="75"/>
      <c r="N662" s="75"/>
      <c r="O662" s="75"/>
      <c r="P662" s="76">
        <v>163.28037383177599</v>
      </c>
      <c r="Q662" s="75">
        <v>6.7838870887746499</v>
      </c>
      <c r="R662" s="75">
        <v>37.604672897196302</v>
      </c>
      <c r="S662" s="75">
        <v>2.8059605370832399</v>
      </c>
      <c r="T662" s="75"/>
      <c r="U662" s="75"/>
    </row>
    <row r="663" spans="1:21" x14ac:dyDescent="0.2">
      <c r="A663" s="71" t="s">
        <v>432</v>
      </c>
      <c r="B663" s="72" t="s">
        <v>71</v>
      </c>
      <c r="C663" s="73" t="s">
        <v>221</v>
      </c>
      <c r="D663" s="74">
        <v>43105</v>
      </c>
      <c r="E663" s="75">
        <v>1.3947368421052601E-2</v>
      </c>
      <c r="F663" s="71">
        <v>76</v>
      </c>
      <c r="G663" s="75">
        <v>5555.03947368421</v>
      </c>
      <c r="H663" s="70">
        <v>-130.621052631579</v>
      </c>
      <c r="I663" s="75">
        <v>41.232184215041599</v>
      </c>
      <c r="J663" s="71"/>
      <c r="K663" s="75"/>
      <c r="L663" s="75"/>
      <c r="M663" s="75"/>
      <c r="N663" s="75"/>
      <c r="O663" s="75"/>
      <c r="P663" s="76">
        <v>152.47368421052599</v>
      </c>
      <c r="Q663" s="75">
        <v>6.7743705264435903</v>
      </c>
      <c r="R663" s="75">
        <v>25.356756756756798</v>
      </c>
      <c r="S663" s="75">
        <v>2.3166422044837298</v>
      </c>
      <c r="T663" s="75"/>
      <c r="U663" s="75"/>
    </row>
    <row r="664" spans="1:21" x14ac:dyDescent="0.2">
      <c r="A664" s="71" t="s">
        <v>432</v>
      </c>
      <c r="B664" s="72" t="s">
        <v>69</v>
      </c>
      <c r="C664" s="73" t="s">
        <v>356</v>
      </c>
      <c r="D664" s="74">
        <v>43152</v>
      </c>
      <c r="E664" s="75">
        <v>0.34722222222222199</v>
      </c>
      <c r="F664" s="71">
        <v>72</v>
      </c>
      <c r="G664" s="75">
        <v>5575.7222222222199</v>
      </c>
      <c r="H664" s="70">
        <v>-130.80138888888899</v>
      </c>
      <c r="I664" s="75">
        <v>44.904808877240299</v>
      </c>
      <c r="J664" s="71"/>
      <c r="K664" s="75"/>
      <c r="L664" s="75"/>
      <c r="M664" s="75"/>
      <c r="N664" s="75">
        <v>3.6826730769230802</v>
      </c>
      <c r="O664" s="75">
        <v>0.40911830331759502</v>
      </c>
      <c r="P664" s="76">
        <v>158.375</v>
      </c>
      <c r="Q664" s="75">
        <v>6.90372077392015</v>
      </c>
      <c r="R664" s="75">
        <v>37.362499999999997</v>
      </c>
      <c r="S664" s="75">
        <v>3.0172900540624701</v>
      </c>
      <c r="T664" s="75"/>
      <c r="U664" s="75"/>
    </row>
    <row r="665" spans="1:21" x14ac:dyDescent="0.2">
      <c r="A665" s="71" t="s">
        <v>432</v>
      </c>
      <c r="B665" s="72" t="s">
        <v>67</v>
      </c>
      <c r="C665" s="73" t="s">
        <v>218</v>
      </c>
      <c r="D665" s="74">
        <v>42650</v>
      </c>
      <c r="E665" s="75"/>
      <c r="F665" s="71">
        <v>110</v>
      </c>
      <c r="G665" s="75">
        <v>5807.4727272727296</v>
      </c>
      <c r="H665" s="70">
        <v>-132.35454545454499</v>
      </c>
      <c r="I665" s="75">
        <v>25.665239426566</v>
      </c>
      <c r="J665" s="71"/>
      <c r="K665" s="75"/>
      <c r="L665" s="75"/>
      <c r="M665" s="75"/>
      <c r="N665" s="75"/>
      <c r="O665" s="75"/>
      <c r="P665" s="76">
        <v>153.036363636364</v>
      </c>
      <c r="Q665" s="75">
        <v>5.9715467583946999</v>
      </c>
      <c r="R665" s="75">
        <v>34.64</v>
      </c>
      <c r="S665" s="75">
        <v>1.8666288588531199</v>
      </c>
      <c r="T665" s="75"/>
      <c r="U665" s="75"/>
    </row>
    <row r="666" spans="1:21" x14ac:dyDescent="0.2">
      <c r="A666" s="71" t="s">
        <v>432</v>
      </c>
      <c r="B666" s="72" t="s">
        <v>69</v>
      </c>
      <c r="C666" s="73" t="s">
        <v>422</v>
      </c>
      <c r="D666" s="74">
        <v>42983</v>
      </c>
      <c r="E666" s="75"/>
      <c r="F666" s="71">
        <v>40</v>
      </c>
      <c r="G666" s="75">
        <v>5238.45</v>
      </c>
      <c r="H666" s="70">
        <v>-132.48249999999999</v>
      </c>
      <c r="I666" s="75">
        <v>54.391640912200799</v>
      </c>
      <c r="J666" s="71"/>
      <c r="K666" s="75"/>
      <c r="L666" s="75"/>
      <c r="M666" s="75"/>
      <c r="N666" s="75"/>
      <c r="O666" s="75"/>
      <c r="P666" s="76">
        <v>178.3</v>
      </c>
      <c r="Q666" s="75">
        <v>10.9908003488232</v>
      </c>
      <c r="R666" s="75">
        <v>34.477499999999999</v>
      </c>
      <c r="S666" s="75">
        <v>4.9231224294271003</v>
      </c>
      <c r="T666" s="75"/>
      <c r="U666" s="75"/>
    </row>
    <row r="667" spans="1:21" x14ac:dyDescent="0.2">
      <c r="A667" s="71" t="s">
        <v>432</v>
      </c>
      <c r="B667" s="72" t="s">
        <v>67</v>
      </c>
      <c r="C667" s="73" t="s">
        <v>123</v>
      </c>
      <c r="D667" s="74">
        <v>43155</v>
      </c>
      <c r="E667" s="75">
        <v>1.3296703296703301E-2</v>
      </c>
      <c r="F667" s="71">
        <v>182</v>
      </c>
      <c r="G667" s="75">
        <v>5733.3571428571404</v>
      </c>
      <c r="H667" s="70">
        <v>-136.39725274725299</v>
      </c>
      <c r="I667" s="75">
        <v>24.685780976595701</v>
      </c>
      <c r="J667" s="71"/>
      <c r="K667" s="75"/>
      <c r="L667" s="75"/>
      <c r="M667" s="75"/>
      <c r="N667" s="75"/>
      <c r="O667" s="75"/>
      <c r="P667" s="76">
        <v>155.02747252747301</v>
      </c>
      <c r="Q667" s="75">
        <v>4.3957955038596701</v>
      </c>
      <c r="R667" s="75">
        <v>37.057692307692299</v>
      </c>
      <c r="S667" s="75">
        <v>1.49383717930286</v>
      </c>
      <c r="T667" s="75"/>
      <c r="U667" s="75"/>
    </row>
    <row r="668" spans="1:21" x14ac:dyDescent="0.2">
      <c r="A668" s="71" t="s">
        <v>432</v>
      </c>
      <c r="B668" s="72" t="s">
        <v>89</v>
      </c>
      <c r="C668" s="73" t="s">
        <v>511</v>
      </c>
      <c r="D668" s="74">
        <v>42989</v>
      </c>
      <c r="E668" s="75">
        <v>0.28972222222222199</v>
      </c>
      <c r="F668" s="71">
        <v>108</v>
      </c>
      <c r="G668" s="75">
        <v>7525.4537037036998</v>
      </c>
      <c r="H668" s="70">
        <v>-137.67592592592601</v>
      </c>
      <c r="I668" s="75">
        <v>31.062657534330999</v>
      </c>
      <c r="J668" s="71"/>
      <c r="K668" s="75"/>
      <c r="L668" s="75"/>
      <c r="M668" s="75"/>
      <c r="N668" s="75"/>
      <c r="O668" s="75"/>
      <c r="P668" s="76">
        <v>133.98148148148101</v>
      </c>
      <c r="Q668" s="75">
        <v>5.5721763029079696</v>
      </c>
      <c r="R668" s="75">
        <v>51.807619047619099</v>
      </c>
      <c r="S668" s="75">
        <v>3.27823511193967</v>
      </c>
      <c r="T668" s="75"/>
      <c r="U668" s="75"/>
    </row>
    <row r="669" spans="1:21" x14ac:dyDescent="0.2">
      <c r="A669" s="71" t="s">
        <v>432</v>
      </c>
      <c r="B669" s="72" t="s">
        <v>65</v>
      </c>
      <c r="C669" s="73" t="s">
        <v>394</v>
      </c>
      <c r="D669" s="74">
        <v>42822</v>
      </c>
      <c r="E669" s="75"/>
      <c r="F669" s="71">
        <v>40</v>
      </c>
      <c r="G669" s="75">
        <v>6104.85</v>
      </c>
      <c r="H669" s="70">
        <v>-139.2825</v>
      </c>
      <c r="I669" s="75">
        <v>44.693513538363099</v>
      </c>
      <c r="J669" s="71"/>
      <c r="K669" s="75"/>
      <c r="L669" s="75"/>
      <c r="M669" s="75"/>
      <c r="N669" s="75"/>
      <c r="O669" s="75"/>
      <c r="P669" s="76">
        <v>110.05</v>
      </c>
      <c r="Q669" s="75">
        <v>8.44810326155811</v>
      </c>
      <c r="R669" s="75">
        <v>39.742857142857098</v>
      </c>
      <c r="S669" s="75">
        <v>4.8061065597951202</v>
      </c>
      <c r="T669" s="75"/>
      <c r="U669" s="75"/>
    </row>
    <row r="670" spans="1:21" x14ac:dyDescent="0.2">
      <c r="A670" s="71" t="s">
        <v>432</v>
      </c>
      <c r="B670" s="72" t="s">
        <v>67</v>
      </c>
      <c r="C670" s="73" t="s">
        <v>139</v>
      </c>
      <c r="D670" s="74">
        <v>42858</v>
      </c>
      <c r="E670" s="75"/>
      <c r="F670" s="71">
        <v>87</v>
      </c>
      <c r="G670" s="75">
        <v>5398.7241379310299</v>
      </c>
      <c r="H670" s="70">
        <v>-144.31149425287401</v>
      </c>
      <c r="I670" s="75">
        <v>33.720660058727702</v>
      </c>
      <c r="J670" s="71"/>
      <c r="K670" s="75"/>
      <c r="L670" s="75"/>
      <c r="M670" s="75"/>
      <c r="N670" s="75"/>
      <c r="O670" s="75"/>
      <c r="P670" s="76">
        <v>186.89655172413799</v>
      </c>
      <c r="Q670" s="75">
        <v>7.3033706828694998</v>
      </c>
      <c r="R670" s="75">
        <v>16.4560975609756</v>
      </c>
      <c r="S670" s="75">
        <v>1.5300425170785199</v>
      </c>
      <c r="T670" s="75"/>
      <c r="U670" s="75"/>
    </row>
    <row r="671" spans="1:21" x14ac:dyDescent="0.2">
      <c r="A671" s="71" t="s">
        <v>432</v>
      </c>
      <c r="B671" s="72" t="s">
        <v>69</v>
      </c>
      <c r="C671" s="73" t="s">
        <v>211</v>
      </c>
      <c r="D671" s="74">
        <v>42983</v>
      </c>
      <c r="E671" s="75">
        <v>5.9489795918367297E-2</v>
      </c>
      <c r="F671" s="71">
        <v>98</v>
      </c>
      <c r="G671" s="75">
        <v>3735.2755102040801</v>
      </c>
      <c r="H671" s="70">
        <v>-147.310204081633</v>
      </c>
      <c r="I671" s="75">
        <v>36.784123147589099</v>
      </c>
      <c r="J671" s="71"/>
      <c r="K671" s="75"/>
      <c r="L671" s="75"/>
      <c r="M671" s="75"/>
      <c r="N671" s="75"/>
      <c r="O671" s="75"/>
      <c r="P671" s="76">
        <v>181.07142857142901</v>
      </c>
      <c r="Q671" s="75">
        <v>6.5695273230952802</v>
      </c>
      <c r="R671" s="75">
        <v>22.4895833333333</v>
      </c>
      <c r="S671" s="75">
        <v>1.56588946695925</v>
      </c>
      <c r="T671" s="75"/>
      <c r="U671" s="75"/>
    </row>
    <row r="672" spans="1:21" x14ac:dyDescent="0.2">
      <c r="A672" s="71" t="s">
        <v>432</v>
      </c>
      <c r="B672" s="72" t="s">
        <v>67</v>
      </c>
      <c r="C672" s="73" t="s">
        <v>261</v>
      </c>
      <c r="D672" s="74">
        <v>42866</v>
      </c>
      <c r="E672" s="75"/>
      <c r="F672" s="71">
        <v>26</v>
      </c>
      <c r="G672" s="75">
        <v>3853.26923076923</v>
      </c>
      <c r="H672" s="70">
        <v>-147.9</v>
      </c>
      <c r="I672" s="75">
        <v>52.535708588759597</v>
      </c>
      <c r="J672" s="71"/>
      <c r="K672" s="75"/>
      <c r="L672" s="75"/>
      <c r="M672" s="75"/>
      <c r="N672" s="75"/>
      <c r="O672" s="75"/>
      <c r="P672" s="76">
        <v>128.15384615384599</v>
      </c>
      <c r="Q672" s="75">
        <v>11.0757798555354</v>
      </c>
      <c r="R672" s="75">
        <v>20.7269230769231</v>
      </c>
      <c r="S672" s="75">
        <v>2.6915397805963299</v>
      </c>
      <c r="T672" s="75"/>
      <c r="U672" s="75"/>
    </row>
    <row r="673" spans="1:21" x14ac:dyDescent="0.2">
      <c r="A673" s="71" t="s">
        <v>432</v>
      </c>
      <c r="B673" s="72" t="s">
        <v>73</v>
      </c>
      <c r="C673" s="73" t="s">
        <v>338</v>
      </c>
      <c r="D673" s="74">
        <v>42663</v>
      </c>
      <c r="E673" s="75"/>
      <c r="F673" s="71">
        <v>55</v>
      </c>
      <c r="G673" s="75">
        <v>5890.2181818181798</v>
      </c>
      <c r="H673" s="70">
        <v>-147.91272727272701</v>
      </c>
      <c r="I673" s="75">
        <v>37.000083906952398</v>
      </c>
      <c r="J673" s="71"/>
      <c r="K673" s="75"/>
      <c r="L673" s="75"/>
      <c r="M673" s="75"/>
      <c r="N673" s="75"/>
      <c r="O673" s="75"/>
      <c r="P673" s="76">
        <v>159.47272727272701</v>
      </c>
      <c r="Q673" s="75">
        <v>8.8673294559546392</v>
      </c>
      <c r="R673" s="75">
        <v>32.218181818181797</v>
      </c>
      <c r="S673" s="75">
        <v>2.5473179807418398</v>
      </c>
      <c r="T673" s="75"/>
      <c r="U673" s="75"/>
    </row>
    <row r="674" spans="1:21" x14ac:dyDescent="0.2">
      <c r="A674" s="71" t="s">
        <v>432</v>
      </c>
      <c r="B674" s="72" t="s">
        <v>69</v>
      </c>
      <c r="C674" s="73" t="s">
        <v>512</v>
      </c>
      <c r="D674" s="74">
        <v>42999</v>
      </c>
      <c r="E674" s="75"/>
      <c r="F674" s="71">
        <v>268</v>
      </c>
      <c r="G674" s="75">
        <v>6467.5410447761196</v>
      </c>
      <c r="H674" s="70">
        <v>-149.061567164179</v>
      </c>
      <c r="I674" s="75">
        <v>18.662114549409399</v>
      </c>
      <c r="J674" s="71"/>
      <c r="K674" s="75"/>
      <c r="L674" s="75"/>
      <c r="M674" s="75"/>
      <c r="N674" s="75">
        <v>2.7577256994888302</v>
      </c>
      <c r="O674" s="75">
        <v>0.16302215195102299</v>
      </c>
      <c r="P674" s="76">
        <v>168.30597014925399</v>
      </c>
      <c r="Q674" s="75">
        <v>3.9069600930595101</v>
      </c>
      <c r="R674" s="75">
        <v>36.575373134328402</v>
      </c>
      <c r="S674" s="75">
        <v>1.49013281286282</v>
      </c>
      <c r="T674" s="75"/>
      <c r="U674" s="75"/>
    </row>
    <row r="675" spans="1:21" x14ac:dyDescent="0.2">
      <c r="A675" s="71" t="s">
        <v>432</v>
      </c>
      <c r="B675" s="72" t="s">
        <v>69</v>
      </c>
      <c r="C675" s="73" t="s">
        <v>314</v>
      </c>
      <c r="D675" s="74">
        <v>42992</v>
      </c>
      <c r="E675" s="75">
        <v>0.23359195402298799</v>
      </c>
      <c r="F675" s="71">
        <v>696</v>
      </c>
      <c r="G675" s="75">
        <v>4642.6379310344801</v>
      </c>
      <c r="H675" s="70">
        <v>-149.863936781609</v>
      </c>
      <c r="I675" s="75">
        <v>15.5470686150845</v>
      </c>
      <c r="J675" s="71"/>
      <c r="K675" s="75"/>
      <c r="L675" s="75"/>
      <c r="M675" s="75"/>
      <c r="N675" s="75"/>
      <c r="O675" s="75"/>
      <c r="P675" s="76">
        <v>150.38793103448299</v>
      </c>
      <c r="Q675" s="75">
        <v>2.4298149688251902</v>
      </c>
      <c r="R675" s="75">
        <v>25.508381502890099</v>
      </c>
      <c r="S675" s="75">
        <v>0.75379913466003001</v>
      </c>
      <c r="T675" s="75"/>
      <c r="U675" s="75"/>
    </row>
    <row r="676" spans="1:21" x14ac:dyDescent="0.2">
      <c r="A676" s="71" t="s">
        <v>432</v>
      </c>
      <c r="B676" s="72" t="s">
        <v>73</v>
      </c>
      <c r="C676" s="73" t="s">
        <v>513</v>
      </c>
      <c r="D676" s="74">
        <v>42991</v>
      </c>
      <c r="E676" s="75"/>
      <c r="F676" s="71">
        <v>50</v>
      </c>
      <c r="G676" s="75">
        <v>7639.3</v>
      </c>
      <c r="H676" s="70">
        <v>-150.18199999999999</v>
      </c>
      <c r="I676" s="75">
        <v>42.6370523629868</v>
      </c>
      <c r="J676" s="71"/>
      <c r="K676" s="75"/>
      <c r="L676" s="75"/>
      <c r="M676" s="75"/>
      <c r="N676" s="75"/>
      <c r="O676" s="75"/>
      <c r="P676" s="76">
        <v>141.22</v>
      </c>
      <c r="Q676" s="75">
        <v>9.6517859191224993</v>
      </c>
      <c r="R676" s="75">
        <v>52.942</v>
      </c>
      <c r="S676" s="75">
        <v>4.63795177347298</v>
      </c>
      <c r="T676" s="75"/>
      <c r="U676" s="75"/>
    </row>
    <row r="677" spans="1:21" x14ac:dyDescent="0.2">
      <c r="A677" s="71" t="s">
        <v>432</v>
      </c>
      <c r="B677" s="72" t="s">
        <v>67</v>
      </c>
      <c r="C677" s="73" t="s">
        <v>514</v>
      </c>
      <c r="D677" s="74">
        <v>43138</v>
      </c>
      <c r="E677" s="75">
        <v>1.5921052631578898E-2</v>
      </c>
      <c r="F677" s="71">
        <v>76</v>
      </c>
      <c r="G677" s="75">
        <v>6557.6315789473701</v>
      </c>
      <c r="H677" s="70">
        <v>-154.71973684210499</v>
      </c>
      <c r="I677" s="75">
        <v>32.194941469268102</v>
      </c>
      <c r="J677" s="71"/>
      <c r="K677" s="75"/>
      <c r="L677" s="75"/>
      <c r="M677" s="75"/>
      <c r="N677" s="75"/>
      <c r="O677" s="75"/>
      <c r="P677" s="76">
        <v>122.76315789473701</v>
      </c>
      <c r="Q677" s="75">
        <v>7.4700540973886698</v>
      </c>
      <c r="R677" s="75">
        <v>33.6146666666667</v>
      </c>
      <c r="S677" s="75">
        <v>2.6463550954645698</v>
      </c>
      <c r="T677" s="75"/>
      <c r="U677" s="75"/>
    </row>
    <row r="678" spans="1:21" x14ac:dyDescent="0.2">
      <c r="A678" s="71" t="s">
        <v>432</v>
      </c>
      <c r="B678" s="72" t="s">
        <v>71</v>
      </c>
      <c r="C678" s="73" t="s">
        <v>182</v>
      </c>
      <c r="D678" s="74">
        <v>43027</v>
      </c>
      <c r="E678" s="75">
        <v>8.9863013698630104E-2</v>
      </c>
      <c r="F678" s="71">
        <v>73</v>
      </c>
      <c r="G678" s="75">
        <v>6050.3287671232902</v>
      </c>
      <c r="H678" s="70">
        <v>-154.94794520547899</v>
      </c>
      <c r="I678" s="75">
        <v>35.885682644113899</v>
      </c>
      <c r="J678" s="71"/>
      <c r="K678" s="75"/>
      <c r="L678" s="75"/>
      <c r="M678" s="75"/>
      <c r="N678" s="75"/>
      <c r="O678" s="75"/>
      <c r="P678" s="76">
        <v>135.23287671232899</v>
      </c>
      <c r="Q678" s="75">
        <v>6.8457821938950199</v>
      </c>
      <c r="R678" s="75">
        <v>35.972602739726</v>
      </c>
      <c r="S678" s="75">
        <v>3.2013631872610602</v>
      </c>
      <c r="T678" s="75"/>
      <c r="U678" s="75"/>
    </row>
    <row r="679" spans="1:21" x14ac:dyDescent="0.2">
      <c r="A679" s="71" t="s">
        <v>432</v>
      </c>
      <c r="B679" s="72" t="s">
        <v>71</v>
      </c>
      <c r="C679" s="73" t="s">
        <v>515</v>
      </c>
      <c r="D679" s="74">
        <v>42724</v>
      </c>
      <c r="E679" s="75">
        <v>2.2530831099195701</v>
      </c>
      <c r="F679" s="71">
        <v>373</v>
      </c>
      <c r="G679" s="75">
        <v>6164.2466487935699</v>
      </c>
      <c r="H679" s="70">
        <v>-156.575067024129</v>
      </c>
      <c r="I679" s="75">
        <v>17.166145903494201</v>
      </c>
      <c r="J679" s="71"/>
      <c r="K679" s="75"/>
      <c r="L679" s="75"/>
      <c r="M679" s="75"/>
      <c r="N679" s="75"/>
      <c r="O679" s="75"/>
      <c r="P679" s="76">
        <v>152.123324396783</v>
      </c>
      <c r="Q679" s="75">
        <v>3.329734782908</v>
      </c>
      <c r="R679" s="75">
        <v>28.096121883656501</v>
      </c>
      <c r="S679" s="75">
        <v>1.0514711241202499</v>
      </c>
      <c r="T679" s="75"/>
      <c r="U679" s="75"/>
    </row>
    <row r="680" spans="1:21" x14ac:dyDescent="0.2">
      <c r="A680" s="71" t="s">
        <v>432</v>
      </c>
      <c r="B680" s="72" t="s">
        <v>67</v>
      </c>
      <c r="C680" s="73" t="s">
        <v>516</v>
      </c>
      <c r="D680" s="74">
        <v>43136</v>
      </c>
      <c r="E680" s="75"/>
      <c r="F680" s="71">
        <v>52</v>
      </c>
      <c r="G680" s="75">
        <v>6385.5769230769201</v>
      </c>
      <c r="H680" s="70">
        <v>-160.617307692308</v>
      </c>
      <c r="I680" s="75">
        <v>36.579993308035803</v>
      </c>
      <c r="J680" s="71"/>
      <c r="K680" s="75"/>
      <c r="L680" s="75"/>
      <c r="M680" s="75"/>
      <c r="N680" s="75"/>
      <c r="O680" s="75"/>
      <c r="P680" s="76">
        <v>145</v>
      </c>
      <c r="Q680" s="75">
        <v>10.3939012167603</v>
      </c>
      <c r="R680" s="75">
        <v>48.107692307692297</v>
      </c>
      <c r="S680" s="75">
        <v>4.6396910866718803</v>
      </c>
      <c r="T680" s="75"/>
      <c r="U680" s="75"/>
    </row>
    <row r="681" spans="1:21" x14ac:dyDescent="0.2">
      <c r="A681" s="71" t="s">
        <v>432</v>
      </c>
      <c r="B681" s="72" t="s">
        <v>69</v>
      </c>
      <c r="C681" s="73" t="s">
        <v>517</v>
      </c>
      <c r="D681" s="74">
        <v>43048</v>
      </c>
      <c r="E681" s="75"/>
      <c r="F681" s="71">
        <v>48</v>
      </c>
      <c r="G681" s="75">
        <v>3826.4166666666702</v>
      </c>
      <c r="H681" s="70">
        <v>-162.285416666667</v>
      </c>
      <c r="I681" s="75">
        <v>44.019774327256002</v>
      </c>
      <c r="J681" s="71"/>
      <c r="K681" s="75"/>
      <c r="L681" s="75"/>
      <c r="M681" s="75">
        <v>479</v>
      </c>
      <c r="N681" s="75"/>
      <c r="O681" s="75"/>
      <c r="P681" s="76">
        <v>139.583333333333</v>
      </c>
      <c r="Q681" s="75">
        <v>9.3192411977146499</v>
      </c>
      <c r="R681" s="75">
        <v>19.216666666666701</v>
      </c>
      <c r="S681" s="75">
        <v>2.5357939943996102</v>
      </c>
      <c r="T681" s="75"/>
      <c r="U681" s="75"/>
    </row>
    <row r="682" spans="1:21" x14ac:dyDescent="0.2">
      <c r="A682" s="71" t="s">
        <v>432</v>
      </c>
      <c r="B682" s="72" t="s">
        <v>71</v>
      </c>
      <c r="C682" s="73" t="s">
        <v>518</v>
      </c>
      <c r="D682" s="74">
        <v>42898</v>
      </c>
      <c r="E682" s="75"/>
      <c r="F682" s="71">
        <v>44</v>
      </c>
      <c r="G682" s="75">
        <v>4919.9772727272702</v>
      </c>
      <c r="H682" s="70">
        <v>-162.86818181818199</v>
      </c>
      <c r="I682" s="75">
        <v>35.559392858013197</v>
      </c>
      <c r="J682" s="71"/>
      <c r="K682" s="75"/>
      <c r="L682" s="75"/>
      <c r="M682" s="75"/>
      <c r="N682" s="75"/>
      <c r="O682" s="75"/>
      <c r="P682" s="76">
        <v>167.75</v>
      </c>
      <c r="Q682" s="75">
        <v>11.176421354429801</v>
      </c>
      <c r="R682" s="75">
        <v>22.679545454545501</v>
      </c>
      <c r="S682" s="75">
        <v>2.1825407046700902</v>
      </c>
      <c r="T682" s="75"/>
      <c r="U682" s="75"/>
    </row>
    <row r="683" spans="1:21" x14ac:dyDescent="0.2">
      <c r="A683" s="71" t="s">
        <v>432</v>
      </c>
      <c r="B683" s="72" t="s">
        <v>69</v>
      </c>
      <c r="C683" s="73" t="s">
        <v>216</v>
      </c>
      <c r="D683" s="74">
        <v>43151</v>
      </c>
      <c r="E683" s="75"/>
      <c r="F683" s="71">
        <v>47</v>
      </c>
      <c r="G683" s="75">
        <v>3546.3829787233999</v>
      </c>
      <c r="H683" s="70">
        <v>-163.27021276595701</v>
      </c>
      <c r="I683" s="75">
        <v>42.347813816215996</v>
      </c>
      <c r="J683" s="71"/>
      <c r="K683" s="75"/>
      <c r="L683" s="75"/>
      <c r="M683" s="75"/>
      <c r="N683" s="75"/>
      <c r="O683" s="75"/>
      <c r="P683" s="76">
        <v>167.08510638297901</v>
      </c>
      <c r="Q683" s="75">
        <v>10.3307391732674</v>
      </c>
      <c r="R683" s="75">
        <v>19.006382978723401</v>
      </c>
      <c r="S683" s="75">
        <v>2.24368659778452</v>
      </c>
      <c r="T683" s="75"/>
      <c r="U683" s="75"/>
    </row>
    <row r="684" spans="1:21" x14ac:dyDescent="0.2">
      <c r="A684" s="71" t="s">
        <v>432</v>
      </c>
      <c r="B684" s="72" t="s">
        <v>69</v>
      </c>
      <c r="C684" s="73" t="s">
        <v>373</v>
      </c>
      <c r="D684" s="74">
        <v>42875</v>
      </c>
      <c r="E684" s="75"/>
      <c r="F684" s="71">
        <v>40</v>
      </c>
      <c r="G684" s="75">
        <v>4711.1750000000002</v>
      </c>
      <c r="H684" s="70">
        <v>-164.76499999999999</v>
      </c>
      <c r="I684" s="75">
        <v>51.746081178266003</v>
      </c>
      <c r="J684" s="71"/>
      <c r="K684" s="75"/>
      <c r="L684" s="75"/>
      <c r="M684" s="75"/>
      <c r="N684" s="75"/>
      <c r="O684" s="75"/>
      <c r="P684" s="76">
        <v>154.35</v>
      </c>
      <c r="Q684" s="75">
        <v>8.4060074671904506</v>
      </c>
      <c r="R684" s="75">
        <v>35.024999999999999</v>
      </c>
      <c r="S684" s="75">
        <v>3.5140355024985901</v>
      </c>
      <c r="T684" s="75"/>
      <c r="U684" s="75"/>
    </row>
    <row r="685" spans="1:21" x14ac:dyDescent="0.2">
      <c r="A685" s="71" t="s">
        <v>432</v>
      </c>
      <c r="B685" s="72" t="s">
        <v>137</v>
      </c>
      <c r="C685" s="73" t="s">
        <v>519</v>
      </c>
      <c r="D685" s="74">
        <v>42880</v>
      </c>
      <c r="E685" s="75">
        <v>7.5999999999999998E-2</v>
      </c>
      <c r="F685" s="71">
        <v>40</v>
      </c>
      <c r="G685" s="75">
        <v>4199.7250000000004</v>
      </c>
      <c r="H685" s="70">
        <v>-166.8175</v>
      </c>
      <c r="I685" s="75">
        <v>34.547988714232197</v>
      </c>
      <c r="J685" s="71"/>
      <c r="K685" s="75"/>
      <c r="L685" s="75"/>
      <c r="M685" s="75"/>
      <c r="N685" s="75"/>
      <c r="O685" s="75"/>
      <c r="P685" s="76">
        <v>173.82499999999999</v>
      </c>
      <c r="Q685" s="75">
        <v>9.5306447369820706</v>
      </c>
      <c r="R685" s="75">
        <v>15.815</v>
      </c>
      <c r="S685" s="75">
        <v>1.4143656274829099</v>
      </c>
      <c r="T685" s="75"/>
      <c r="U685" s="75"/>
    </row>
    <row r="686" spans="1:21" x14ac:dyDescent="0.2">
      <c r="A686" s="71" t="s">
        <v>432</v>
      </c>
      <c r="B686" s="72" t="s">
        <v>67</v>
      </c>
      <c r="C686" s="73" t="s">
        <v>277</v>
      </c>
      <c r="D686" s="74">
        <v>42982</v>
      </c>
      <c r="E686" s="75"/>
      <c r="F686" s="71">
        <v>135</v>
      </c>
      <c r="G686" s="75">
        <v>3964.7777777777801</v>
      </c>
      <c r="H686" s="70">
        <v>-167.15333333333299</v>
      </c>
      <c r="I686" s="75">
        <v>27.6720715374368</v>
      </c>
      <c r="J686" s="71"/>
      <c r="K686" s="75"/>
      <c r="L686" s="75"/>
      <c r="M686" s="75"/>
      <c r="N686" s="75"/>
      <c r="O686" s="75"/>
      <c r="P686" s="76">
        <v>131.54814814814799</v>
      </c>
      <c r="Q686" s="75">
        <v>4.8092379149002102</v>
      </c>
      <c r="R686" s="75">
        <v>25.509848484848501</v>
      </c>
      <c r="S686" s="75">
        <v>1.4699636962824101</v>
      </c>
      <c r="T686" s="75"/>
      <c r="U686" s="75"/>
    </row>
    <row r="687" spans="1:21" x14ac:dyDescent="0.2">
      <c r="A687" s="71" t="s">
        <v>432</v>
      </c>
      <c r="B687" s="72" t="s">
        <v>89</v>
      </c>
      <c r="C687" s="73" t="s">
        <v>417</v>
      </c>
      <c r="D687" s="74">
        <v>43025</v>
      </c>
      <c r="E687" s="75"/>
      <c r="F687" s="71">
        <v>33</v>
      </c>
      <c r="G687" s="75">
        <v>7435.69696969697</v>
      </c>
      <c r="H687" s="70">
        <v>-168.345454545455</v>
      </c>
      <c r="I687" s="75">
        <v>56.410015009645498</v>
      </c>
      <c r="J687" s="71"/>
      <c r="K687" s="75"/>
      <c r="L687" s="75"/>
      <c r="M687" s="75"/>
      <c r="N687" s="75"/>
      <c r="O687" s="75"/>
      <c r="P687" s="76">
        <v>121.39393939393899</v>
      </c>
      <c r="Q687" s="75">
        <v>10.8345808775214</v>
      </c>
      <c r="R687" s="75">
        <v>39.5030303030303</v>
      </c>
      <c r="S687" s="75">
        <v>3.6749007532684201</v>
      </c>
      <c r="T687" s="75"/>
      <c r="U687" s="75"/>
    </row>
    <row r="688" spans="1:21" x14ac:dyDescent="0.2">
      <c r="A688" s="71" t="s">
        <v>432</v>
      </c>
      <c r="B688" s="72" t="s">
        <v>67</v>
      </c>
      <c r="C688" s="73" t="s">
        <v>379</v>
      </c>
      <c r="D688" s="74">
        <v>42958</v>
      </c>
      <c r="E688" s="75"/>
      <c r="F688" s="71">
        <v>26</v>
      </c>
      <c r="G688" s="75">
        <v>4713.3846153846198</v>
      </c>
      <c r="H688" s="70">
        <v>-171.3</v>
      </c>
      <c r="I688" s="75">
        <v>33.304130028017198</v>
      </c>
      <c r="J688" s="71"/>
      <c r="K688" s="75"/>
      <c r="L688" s="75"/>
      <c r="M688" s="75"/>
      <c r="N688" s="75"/>
      <c r="O688" s="75"/>
      <c r="P688" s="76">
        <v>176.61538461538501</v>
      </c>
      <c r="Q688" s="75">
        <v>13.3839257116745</v>
      </c>
      <c r="R688" s="75">
        <v>17.987500000000001</v>
      </c>
      <c r="S688" s="75">
        <v>2.85039288227664</v>
      </c>
      <c r="T688" s="75"/>
      <c r="U688" s="75"/>
    </row>
    <row r="689" spans="1:21" x14ac:dyDescent="0.2">
      <c r="A689" s="71" t="s">
        <v>432</v>
      </c>
      <c r="B689" s="72" t="s">
        <v>137</v>
      </c>
      <c r="C689" s="73" t="s">
        <v>318</v>
      </c>
      <c r="D689" s="74">
        <v>42943</v>
      </c>
      <c r="E689" s="75">
        <v>0.54496598639455796</v>
      </c>
      <c r="F689" s="71">
        <v>147</v>
      </c>
      <c r="G689" s="75">
        <v>6606.1020408163304</v>
      </c>
      <c r="H689" s="70">
        <v>-171.51564625850301</v>
      </c>
      <c r="I689" s="75">
        <v>32.246591509256497</v>
      </c>
      <c r="J689" s="71"/>
      <c r="K689" s="75"/>
      <c r="L689" s="75"/>
      <c r="M689" s="75"/>
      <c r="N689" s="75"/>
      <c r="O689" s="75"/>
      <c r="P689" s="76">
        <v>166.52380952381</v>
      </c>
      <c r="Q689" s="75">
        <v>4.9186498671904699</v>
      </c>
      <c r="R689" s="75">
        <v>29.867346938775501</v>
      </c>
      <c r="S689" s="75">
        <v>1.67472819616971</v>
      </c>
      <c r="T689" s="75"/>
      <c r="U689" s="75"/>
    </row>
    <row r="690" spans="1:21" x14ac:dyDescent="0.2">
      <c r="A690" s="71" t="s">
        <v>432</v>
      </c>
      <c r="B690" s="72" t="s">
        <v>67</v>
      </c>
      <c r="C690" s="73" t="s">
        <v>520</v>
      </c>
      <c r="D690" s="74">
        <v>42689</v>
      </c>
      <c r="E690" s="75"/>
      <c r="F690" s="71">
        <v>69</v>
      </c>
      <c r="G690" s="75">
        <v>4689.9710144927503</v>
      </c>
      <c r="H690" s="70">
        <v>-177.11594202898601</v>
      </c>
      <c r="I690" s="75">
        <v>49.729042745069499</v>
      </c>
      <c r="J690" s="71"/>
      <c r="K690" s="75"/>
      <c r="L690" s="75"/>
      <c r="M690" s="75"/>
      <c r="N690" s="75"/>
      <c r="O690" s="75"/>
      <c r="P690" s="76">
        <v>136.14492753623199</v>
      </c>
      <c r="Q690" s="75">
        <v>9.0668229551790702</v>
      </c>
      <c r="R690" s="75">
        <v>7.5651515151515198</v>
      </c>
      <c r="S690" s="75">
        <v>0.56363163268435601</v>
      </c>
      <c r="T690" s="75"/>
      <c r="U690" s="75"/>
    </row>
    <row r="691" spans="1:21" x14ac:dyDescent="0.2">
      <c r="A691" s="71" t="s">
        <v>432</v>
      </c>
      <c r="B691" s="72" t="s">
        <v>69</v>
      </c>
      <c r="C691" s="73" t="s">
        <v>122</v>
      </c>
      <c r="D691" s="74">
        <v>42751</v>
      </c>
      <c r="E691" s="75">
        <v>4.8333333333333301E-3</v>
      </c>
      <c r="F691" s="71">
        <v>60</v>
      </c>
      <c r="G691" s="75">
        <v>4265.05</v>
      </c>
      <c r="H691" s="70">
        <v>-178.066666666667</v>
      </c>
      <c r="I691" s="75">
        <v>33.995858975694297</v>
      </c>
      <c r="J691" s="71"/>
      <c r="K691" s="75"/>
      <c r="L691" s="75"/>
      <c r="M691" s="75"/>
      <c r="N691" s="75"/>
      <c r="O691" s="75"/>
      <c r="P691" s="76">
        <v>185.933333333333</v>
      </c>
      <c r="Q691" s="75">
        <v>9.6332717531705292</v>
      </c>
      <c r="R691" s="75">
        <v>9.3550000000000004</v>
      </c>
      <c r="S691" s="75">
        <v>0.94824972574363597</v>
      </c>
      <c r="T691" s="75"/>
      <c r="U691" s="75"/>
    </row>
    <row r="692" spans="1:21" x14ac:dyDescent="0.2">
      <c r="A692" s="71" t="s">
        <v>432</v>
      </c>
      <c r="B692" s="72" t="s">
        <v>69</v>
      </c>
      <c r="C692" s="73" t="s">
        <v>521</v>
      </c>
      <c r="D692" s="74">
        <v>42978</v>
      </c>
      <c r="E692" s="75"/>
      <c r="F692" s="71">
        <v>49</v>
      </c>
      <c r="G692" s="75">
        <v>6061.7346938775499</v>
      </c>
      <c r="H692" s="70">
        <v>-178.277551020408</v>
      </c>
      <c r="I692" s="75">
        <v>31.826240385661901</v>
      </c>
      <c r="J692" s="71"/>
      <c r="K692" s="75"/>
      <c r="L692" s="75"/>
      <c r="M692" s="75"/>
      <c r="N692" s="75"/>
      <c r="O692" s="75"/>
      <c r="P692" s="76">
        <v>157.142857142857</v>
      </c>
      <c r="Q692" s="75">
        <v>11.4484574013597</v>
      </c>
      <c r="R692" s="75">
        <v>25.133333333333301</v>
      </c>
      <c r="S692" s="75">
        <v>3.2252210509394801</v>
      </c>
      <c r="T692" s="75"/>
      <c r="U692" s="75"/>
    </row>
    <row r="693" spans="1:21" x14ac:dyDescent="0.2">
      <c r="A693" s="71" t="s">
        <v>432</v>
      </c>
      <c r="B693" s="72" t="s">
        <v>67</v>
      </c>
      <c r="C693" s="73" t="s">
        <v>305</v>
      </c>
      <c r="D693" s="74">
        <v>43105</v>
      </c>
      <c r="E693" s="75"/>
      <c r="F693" s="71">
        <v>41</v>
      </c>
      <c r="G693" s="75">
        <v>4594.3170731707296</v>
      </c>
      <c r="H693" s="70">
        <v>-178.346341463415</v>
      </c>
      <c r="I693" s="75">
        <v>31.0062116313225</v>
      </c>
      <c r="J693" s="71"/>
      <c r="K693" s="75"/>
      <c r="L693" s="75"/>
      <c r="M693" s="75"/>
      <c r="N693" s="75"/>
      <c r="O693" s="75"/>
      <c r="P693" s="76">
        <v>142.292682926829</v>
      </c>
      <c r="Q693" s="75">
        <v>8.4888911556077193</v>
      </c>
      <c r="R693" s="75">
        <v>19.4780487804878</v>
      </c>
      <c r="S693" s="75">
        <v>1.59825557418966</v>
      </c>
      <c r="T693" s="75"/>
      <c r="U693" s="75"/>
    </row>
    <row r="694" spans="1:21" x14ac:dyDescent="0.2">
      <c r="A694" s="71" t="s">
        <v>432</v>
      </c>
      <c r="B694" s="72" t="s">
        <v>522</v>
      </c>
      <c r="C694" s="73" t="s">
        <v>523</v>
      </c>
      <c r="D694" s="74">
        <v>42975</v>
      </c>
      <c r="E694" s="75"/>
      <c r="F694" s="71">
        <v>51</v>
      </c>
      <c r="G694" s="75">
        <v>7005.2745098039204</v>
      </c>
      <c r="H694" s="70">
        <v>-179.38235294117601</v>
      </c>
      <c r="I694" s="75">
        <v>30.878409705302001</v>
      </c>
      <c r="J694" s="71"/>
      <c r="K694" s="75"/>
      <c r="L694" s="75"/>
      <c r="M694" s="75"/>
      <c r="N694" s="75">
        <v>3.2541290322580601</v>
      </c>
      <c r="O694" s="75">
        <v>0.51480278036431504</v>
      </c>
      <c r="P694" s="76">
        <v>138.76470588235301</v>
      </c>
      <c r="Q694" s="75">
        <v>7.4099344145330797</v>
      </c>
      <c r="R694" s="75">
        <v>35.880851063829802</v>
      </c>
      <c r="S694" s="75">
        <v>1.92606551910471</v>
      </c>
      <c r="T694" s="75"/>
      <c r="U694" s="75"/>
    </row>
    <row r="695" spans="1:21" x14ac:dyDescent="0.2">
      <c r="A695" s="71" t="s">
        <v>432</v>
      </c>
      <c r="B695" s="72" t="s">
        <v>69</v>
      </c>
      <c r="C695" s="73" t="s">
        <v>524</v>
      </c>
      <c r="D695" s="74">
        <v>42800</v>
      </c>
      <c r="E695" s="75"/>
      <c r="F695" s="71">
        <v>36</v>
      </c>
      <c r="G695" s="75">
        <v>6154.8888888888896</v>
      </c>
      <c r="H695" s="70">
        <v>-179.71388888888899</v>
      </c>
      <c r="I695" s="75">
        <v>35.459192990033003</v>
      </c>
      <c r="J695" s="71"/>
      <c r="K695" s="75"/>
      <c r="L695" s="75"/>
      <c r="M695" s="75">
        <v>790.79166666666697</v>
      </c>
      <c r="N695" s="75">
        <v>3.7119499999999999</v>
      </c>
      <c r="O695" s="75">
        <v>0.24472543306813899</v>
      </c>
      <c r="P695" s="76">
        <v>171.861111111111</v>
      </c>
      <c r="Q695" s="75">
        <v>11.976839606041899</v>
      </c>
      <c r="R695" s="75">
        <v>28.377777777777801</v>
      </c>
      <c r="S695" s="75">
        <v>1.75545458821568</v>
      </c>
      <c r="T695" s="75"/>
      <c r="U695" s="75"/>
    </row>
    <row r="696" spans="1:21" x14ac:dyDescent="0.2">
      <c r="A696" s="71" t="s">
        <v>432</v>
      </c>
      <c r="B696" s="72" t="s">
        <v>71</v>
      </c>
      <c r="C696" s="73" t="s">
        <v>525</v>
      </c>
      <c r="D696" s="74">
        <v>43129</v>
      </c>
      <c r="E696" s="75">
        <v>0.37313432835820898</v>
      </c>
      <c r="F696" s="71">
        <v>67</v>
      </c>
      <c r="G696" s="75">
        <v>5918.2537313432804</v>
      </c>
      <c r="H696" s="70">
        <v>-179.77014925373101</v>
      </c>
      <c r="I696" s="75">
        <v>41.9531892232459</v>
      </c>
      <c r="J696" s="71"/>
      <c r="K696" s="75"/>
      <c r="L696" s="75"/>
      <c r="M696" s="75"/>
      <c r="N696" s="75"/>
      <c r="O696" s="75"/>
      <c r="P696" s="76">
        <v>143.97014925373099</v>
      </c>
      <c r="Q696" s="75">
        <v>6.7604876111493404</v>
      </c>
      <c r="R696" s="75">
        <v>41.843939393939401</v>
      </c>
      <c r="S696" s="75">
        <v>3.1816212670779902</v>
      </c>
      <c r="T696" s="75"/>
      <c r="U696" s="75"/>
    </row>
    <row r="697" spans="1:21" x14ac:dyDescent="0.2">
      <c r="A697" s="71" t="s">
        <v>432</v>
      </c>
      <c r="B697" s="72" t="s">
        <v>73</v>
      </c>
      <c r="C697" s="73" t="s">
        <v>202</v>
      </c>
      <c r="D697" s="74">
        <v>43136</v>
      </c>
      <c r="E697" s="75"/>
      <c r="F697" s="71">
        <v>33</v>
      </c>
      <c r="G697" s="75">
        <v>4155.8181818181802</v>
      </c>
      <c r="H697" s="70">
        <v>-180.839393939394</v>
      </c>
      <c r="I697" s="75">
        <v>51.668341176321597</v>
      </c>
      <c r="J697" s="71"/>
      <c r="K697" s="75"/>
      <c r="L697" s="75"/>
      <c r="M697" s="75"/>
      <c r="N697" s="75"/>
      <c r="O697" s="75"/>
      <c r="P697" s="76">
        <v>121.666666666667</v>
      </c>
      <c r="Q697" s="75">
        <v>9.9307895359875999</v>
      </c>
      <c r="R697" s="75">
        <v>18.548484848484801</v>
      </c>
      <c r="S697" s="75">
        <v>3.4759921224131198</v>
      </c>
      <c r="T697" s="75"/>
      <c r="U697" s="75"/>
    </row>
    <row r="698" spans="1:21" x14ac:dyDescent="0.2">
      <c r="A698" s="71" t="s">
        <v>432</v>
      </c>
      <c r="B698" s="72" t="s">
        <v>67</v>
      </c>
      <c r="C698" s="73" t="s">
        <v>374</v>
      </c>
      <c r="D698" s="74">
        <v>43108</v>
      </c>
      <c r="E698" s="75"/>
      <c r="F698" s="71">
        <v>80</v>
      </c>
      <c r="G698" s="75">
        <v>5345.5249999999996</v>
      </c>
      <c r="H698" s="70">
        <v>-183.215</v>
      </c>
      <c r="I698" s="75">
        <v>31.082736422023899</v>
      </c>
      <c r="J698" s="71"/>
      <c r="K698" s="75"/>
      <c r="L698" s="75"/>
      <c r="M698" s="75"/>
      <c r="N698" s="75"/>
      <c r="O698" s="75"/>
      <c r="P698" s="76">
        <v>129.80000000000001</v>
      </c>
      <c r="Q698" s="75">
        <v>6.2463255021237103</v>
      </c>
      <c r="R698" s="75">
        <v>31.51</v>
      </c>
      <c r="S698" s="75">
        <v>3.0589708288320701</v>
      </c>
      <c r="T698" s="75"/>
      <c r="U698" s="75"/>
    </row>
    <row r="699" spans="1:21" x14ac:dyDescent="0.2">
      <c r="A699" s="71" t="s">
        <v>432</v>
      </c>
      <c r="B699" s="72" t="s">
        <v>67</v>
      </c>
      <c r="C699" s="73" t="s">
        <v>526</v>
      </c>
      <c r="D699" s="74">
        <v>43085</v>
      </c>
      <c r="E699" s="75"/>
      <c r="F699" s="71">
        <v>29</v>
      </c>
      <c r="G699" s="75">
        <v>3613.6206896551698</v>
      </c>
      <c r="H699" s="70">
        <v>-185.76206896551699</v>
      </c>
      <c r="I699" s="75">
        <v>35.0458620755089</v>
      </c>
      <c r="J699" s="71"/>
      <c r="K699" s="75"/>
      <c r="L699" s="75"/>
      <c r="M699" s="75"/>
      <c r="N699" s="75"/>
      <c r="O699" s="75"/>
      <c r="P699" s="76">
        <v>186.068965517241</v>
      </c>
      <c r="Q699" s="75">
        <v>10.974436376393699</v>
      </c>
      <c r="R699" s="75">
        <v>17.334482758620702</v>
      </c>
      <c r="S699" s="75">
        <v>0.61034343602858299</v>
      </c>
      <c r="T699" s="75"/>
      <c r="U699" s="75"/>
    </row>
    <row r="700" spans="1:21" x14ac:dyDescent="0.2">
      <c r="A700" s="71" t="s">
        <v>432</v>
      </c>
      <c r="B700" s="72" t="s">
        <v>69</v>
      </c>
      <c r="C700" s="73" t="s">
        <v>206</v>
      </c>
      <c r="D700" s="74">
        <v>43071</v>
      </c>
      <c r="E700" s="75"/>
      <c r="F700" s="71">
        <v>45</v>
      </c>
      <c r="G700" s="75">
        <v>4671.0222222222201</v>
      </c>
      <c r="H700" s="70">
        <v>-186.40888888888901</v>
      </c>
      <c r="I700" s="75">
        <v>33.562549598890698</v>
      </c>
      <c r="J700" s="71"/>
      <c r="K700" s="75"/>
      <c r="L700" s="75"/>
      <c r="M700" s="75"/>
      <c r="N700" s="75"/>
      <c r="O700" s="75"/>
      <c r="P700" s="76">
        <v>139.222222222222</v>
      </c>
      <c r="Q700" s="75">
        <v>10.603215106505999</v>
      </c>
      <c r="R700" s="75">
        <v>24.168888888888901</v>
      </c>
      <c r="S700" s="75">
        <v>2.76228170621081</v>
      </c>
      <c r="T700" s="75"/>
      <c r="U700" s="75"/>
    </row>
    <row r="701" spans="1:21" x14ac:dyDescent="0.2">
      <c r="A701" s="71" t="s">
        <v>432</v>
      </c>
      <c r="B701" s="72" t="s">
        <v>69</v>
      </c>
      <c r="C701" s="73" t="s">
        <v>372</v>
      </c>
      <c r="D701" s="74">
        <v>43128</v>
      </c>
      <c r="E701" s="75"/>
      <c r="F701" s="71">
        <v>134</v>
      </c>
      <c r="G701" s="75">
        <v>6135.3805970149297</v>
      </c>
      <c r="H701" s="70">
        <v>-186.521641791045</v>
      </c>
      <c r="I701" s="75">
        <v>28.174866976145399</v>
      </c>
      <c r="J701" s="71"/>
      <c r="K701" s="75"/>
      <c r="L701" s="75"/>
      <c r="M701" s="75"/>
      <c r="N701" s="75"/>
      <c r="O701" s="75"/>
      <c r="P701" s="76">
        <v>161.16417910447799</v>
      </c>
      <c r="Q701" s="75">
        <v>6.1729569213578896</v>
      </c>
      <c r="R701" s="75">
        <v>46.533082706766898</v>
      </c>
      <c r="S701" s="75">
        <v>2.6504765392179501</v>
      </c>
      <c r="T701" s="75"/>
      <c r="U701" s="75"/>
    </row>
    <row r="702" spans="1:21" x14ac:dyDescent="0.2">
      <c r="A702" s="71" t="s">
        <v>432</v>
      </c>
      <c r="B702" s="72" t="s">
        <v>69</v>
      </c>
      <c r="C702" s="73" t="s">
        <v>382</v>
      </c>
      <c r="D702" s="74">
        <v>43160</v>
      </c>
      <c r="E702" s="75">
        <v>0.55555555555555602</v>
      </c>
      <c r="F702" s="71">
        <v>45</v>
      </c>
      <c r="G702" s="75">
        <v>4952.5555555555602</v>
      </c>
      <c r="H702" s="70">
        <v>-187.36222222222199</v>
      </c>
      <c r="I702" s="75">
        <v>55.938204657387701</v>
      </c>
      <c r="J702" s="71"/>
      <c r="K702" s="75"/>
      <c r="L702" s="75"/>
      <c r="M702" s="75"/>
      <c r="N702" s="75"/>
      <c r="O702" s="75"/>
      <c r="P702" s="76">
        <v>149.51111111111101</v>
      </c>
      <c r="Q702" s="75">
        <v>7.0618209674263204</v>
      </c>
      <c r="R702" s="75">
        <v>25.730232558139502</v>
      </c>
      <c r="S702" s="75">
        <v>2.8541561754387899</v>
      </c>
      <c r="T702" s="75"/>
      <c r="U702" s="75"/>
    </row>
    <row r="703" spans="1:21" x14ac:dyDescent="0.2">
      <c r="A703" s="71" t="s">
        <v>432</v>
      </c>
      <c r="B703" s="72" t="s">
        <v>69</v>
      </c>
      <c r="C703" s="73" t="s">
        <v>527</v>
      </c>
      <c r="D703" s="74">
        <v>42817</v>
      </c>
      <c r="E703" s="75"/>
      <c r="F703" s="71">
        <v>101</v>
      </c>
      <c r="G703" s="75">
        <v>6637.17821782178</v>
      </c>
      <c r="H703" s="70">
        <v>-189.76732673267301</v>
      </c>
      <c r="I703" s="75">
        <v>22.3435280951872</v>
      </c>
      <c r="J703" s="71"/>
      <c r="K703" s="75"/>
      <c r="L703" s="75"/>
      <c r="M703" s="75"/>
      <c r="N703" s="75">
        <v>4.0114929078014203</v>
      </c>
      <c r="O703" s="75">
        <v>0.25547084492074401</v>
      </c>
      <c r="P703" s="76">
        <v>161.94059405940601</v>
      </c>
      <c r="Q703" s="75">
        <v>8.1541075330067407</v>
      </c>
      <c r="R703" s="75">
        <v>40.143564356435597</v>
      </c>
      <c r="S703" s="75">
        <v>1.8792179834679299</v>
      </c>
      <c r="T703" s="75"/>
      <c r="U703" s="75"/>
    </row>
    <row r="704" spans="1:21" x14ac:dyDescent="0.2">
      <c r="A704" s="71" t="s">
        <v>432</v>
      </c>
      <c r="B704" s="72" t="s">
        <v>65</v>
      </c>
      <c r="C704" s="73" t="s">
        <v>528</v>
      </c>
      <c r="D704" s="74">
        <v>43003</v>
      </c>
      <c r="E704" s="75"/>
      <c r="F704" s="71">
        <v>32</v>
      </c>
      <c r="G704" s="75">
        <v>7758</v>
      </c>
      <c r="H704" s="70">
        <v>-190.515625</v>
      </c>
      <c r="I704" s="75">
        <v>50.616874718194502</v>
      </c>
      <c r="J704" s="71"/>
      <c r="K704" s="75"/>
      <c r="L704" s="75"/>
      <c r="M704" s="75"/>
      <c r="N704" s="75"/>
      <c r="O704" s="75"/>
      <c r="P704" s="76">
        <v>132.09375</v>
      </c>
      <c r="Q704" s="75">
        <v>10.5521324261933</v>
      </c>
      <c r="R704" s="75">
        <v>62.126086956521704</v>
      </c>
      <c r="S704" s="75">
        <v>7.5208411810649602</v>
      </c>
      <c r="T704" s="75"/>
      <c r="U704" s="75"/>
    </row>
    <row r="705" spans="1:21" x14ac:dyDescent="0.2">
      <c r="A705" s="71" t="s">
        <v>432</v>
      </c>
      <c r="B705" s="72" t="s">
        <v>71</v>
      </c>
      <c r="C705" s="73" t="s">
        <v>335</v>
      </c>
      <c r="D705" s="74">
        <v>42989</v>
      </c>
      <c r="E705" s="75">
        <v>4.1111111111111098E-2</v>
      </c>
      <c r="F705" s="71">
        <v>27</v>
      </c>
      <c r="G705" s="75">
        <v>6665.6296296296296</v>
      </c>
      <c r="H705" s="70">
        <v>-191.322222222222</v>
      </c>
      <c r="I705" s="75">
        <v>43.355226006011002</v>
      </c>
      <c r="J705" s="71"/>
      <c r="K705" s="75"/>
      <c r="L705" s="75"/>
      <c r="M705" s="75"/>
      <c r="N705" s="75"/>
      <c r="O705" s="75"/>
      <c r="P705" s="76">
        <v>151.03703703703701</v>
      </c>
      <c r="Q705" s="75">
        <v>13.618372193503999</v>
      </c>
      <c r="R705" s="75">
        <v>33.825925925925901</v>
      </c>
      <c r="S705" s="75">
        <v>4.4906442554324801</v>
      </c>
      <c r="T705" s="75"/>
      <c r="U705" s="75"/>
    </row>
    <row r="706" spans="1:21" x14ac:dyDescent="0.2">
      <c r="A706" s="71" t="s">
        <v>432</v>
      </c>
      <c r="B706" s="72" t="s">
        <v>73</v>
      </c>
      <c r="C706" s="73" t="s">
        <v>184</v>
      </c>
      <c r="D706" s="74">
        <v>42984</v>
      </c>
      <c r="E706" s="75"/>
      <c r="F706" s="71">
        <v>32</v>
      </c>
      <c r="G706" s="75">
        <v>3876.75</v>
      </c>
      <c r="H706" s="70">
        <v>-194.26249999999999</v>
      </c>
      <c r="I706" s="75">
        <v>41.103626358247098</v>
      </c>
      <c r="J706" s="71"/>
      <c r="K706" s="75"/>
      <c r="L706" s="75"/>
      <c r="M706" s="75"/>
      <c r="N706" s="75"/>
      <c r="O706" s="75"/>
      <c r="P706" s="76">
        <v>166.78125</v>
      </c>
      <c r="Q706" s="75">
        <v>12.558390587298399</v>
      </c>
      <c r="R706" s="75">
        <v>8.7866666666666706</v>
      </c>
      <c r="S706" s="75">
        <v>1.0044353744546901</v>
      </c>
      <c r="T706" s="75"/>
      <c r="U706" s="75"/>
    </row>
    <row r="707" spans="1:21" x14ac:dyDescent="0.2">
      <c r="A707" s="71" t="s">
        <v>432</v>
      </c>
      <c r="B707" s="72" t="s">
        <v>73</v>
      </c>
      <c r="C707" s="73" t="s">
        <v>529</v>
      </c>
      <c r="D707" s="74">
        <v>42685</v>
      </c>
      <c r="E707" s="75">
        <v>8.0625000000000002E-2</v>
      </c>
      <c r="F707" s="71">
        <v>32</v>
      </c>
      <c r="G707" s="75">
        <v>5820.65625</v>
      </c>
      <c r="H707" s="70">
        <v>-196.4</v>
      </c>
      <c r="I707" s="75">
        <v>56.454039435175801</v>
      </c>
      <c r="J707" s="71"/>
      <c r="K707" s="75"/>
      <c r="L707" s="75"/>
      <c r="M707" s="75"/>
      <c r="N707" s="75"/>
      <c r="O707" s="75"/>
      <c r="P707" s="76">
        <v>139.78125</v>
      </c>
      <c r="Q707" s="75">
        <v>12.850782451937199</v>
      </c>
      <c r="R707" s="75">
        <v>46.309375000000003</v>
      </c>
      <c r="S707" s="75">
        <v>6.6031461822019502</v>
      </c>
      <c r="T707" s="75"/>
      <c r="U707" s="75"/>
    </row>
    <row r="708" spans="1:21" x14ac:dyDescent="0.2">
      <c r="A708" s="71" t="s">
        <v>432</v>
      </c>
      <c r="B708" s="72" t="s">
        <v>137</v>
      </c>
      <c r="C708" s="73" t="s">
        <v>359</v>
      </c>
      <c r="D708" s="74">
        <v>43122</v>
      </c>
      <c r="E708" s="75"/>
      <c r="F708" s="71">
        <v>54</v>
      </c>
      <c r="G708" s="75">
        <v>5316.0185185185201</v>
      </c>
      <c r="H708" s="70">
        <v>-196.51851851851899</v>
      </c>
      <c r="I708" s="75">
        <v>48.6214618802682</v>
      </c>
      <c r="J708" s="71"/>
      <c r="K708" s="75"/>
      <c r="L708" s="75"/>
      <c r="M708" s="75"/>
      <c r="N708" s="75"/>
      <c r="O708" s="75"/>
      <c r="P708" s="76">
        <v>113.81481481481499</v>
      </c>
      <c r="Q708" s="75">
        <v>8.6666293368843696</v>
      </c>
      <c r="R708" s="75">
        <v>32.072222222222202</v>
      </c>
      <c r="S708" s="75">
        <v>3.29772746080946</v>
      </c>
      <c r="T708" s="75"/>
      <c r="U708" s="75"/>
    </row>
    <row r="709" spans="1:21" x14ac:dyDescent="0.2">
      <c r="A709" s="71" t="s">
        <v>432</v>
      </c>
      <c r="B709" s="72" t="s">
        <v>71</v>
      </c>
      <c r="C709" s="73" t="s">
        <v>530</v>
      </c>
      <c r="D709" s="74">
        <v>43129</v>
      </c>
      <c r="E709" s="75"/>
      <c r="F709" s="71">
        <v>60</v>
      </c>
      <c r="G709" s="75">
        <v>5573.25</v>
      </c>
      <c r="H709" s="70">
        <v>-199.023333333333</v>
      </c>
      <c r="I709" s="75">
        <v>42.842690729740703</v>
      </c>
      <c r="J709" s="71"/>
      <c r="K709" s="75"/>
      <c r="L709" s="75"/>
      <c r="M709" s="75"/>
      <c r="N709" s="75"/>
      <c r="O709" s="75"/>
      <c r="P709" s="76">
        <v>144.36666666666699</v>
      </c>
      <c r="Q709" s="75">
        <v>9.0375227427542608</v>
      </c>
      <c r="R709" s="75">
        <v>56.563333333333297</v>
      </c>
      <c r="S709" s="75">
        <v>4.7367424064683297</v>
      </c>
      <c r="T709" s="75"/>
      <c r="U709" s="75"/>
    </row>
    <row r="710" spans="1:21" x14ac:dyDescent="0.2">
      <c r="A710" s="71" t="s">
        <v>432</v>
      </c>
      <c r="B710" s="72" t="s">
        <v>69</v>
      </c>
      <c r="C710" s="73" t="s">
        <v>531</v>
      </c>
      <c r="D710" s="74">
        <v>42771</v>
      </c>
      <c r="E710" s="75"/>
      <c r="F710" s="71">
        <v>35</v>
      </c>
      <c r="G710" s="75">
        <v>6811.7714285714301</v>
      </c>
      <c r="H710" s="70">
        <v>-204.45142857142901</v>
      </c>
      <c r="I710" s="75">
        <v>58.399153379875301</v>
      </c>
      <c r="J710" s="71"/>
      <c r="K710" s="75"/>
      <c r="L710" s="75"/>
      <c r="M710" s="75">
        <v>923.5</v>
      </c>
      <c r="N710" s="75">
        <v>2.8309342911877402</v>
      </c>
      <c r="O710" s="75">
        <v>0.24496999235042899</v>
      </c>
      <c r="P710" s="76">
        <v>139.857142857143</v>
      </c>
      <c r="Q710" s="75">
        <v>10.6700037297012</v>
      </c>
      <c r="R710" s="75">
        <v>43.291428571428597</v>
      </c>
      <c r="S710" s="75">
        <v>4.5976453078669302</v>
      </c>
      <c r="T710" s="75"/>
      <c r="U710" s="75"/>
    </row>
    <row r="711" spans="1:21" x14ac:dyDescent="0.2">
      <c r="A711" s="71" t="s">
        <v>432</v>
      </c>
      <c r="B711" s="72" t="s">
        <v>67</v>
      </c>
      <c r="C711" s="73" t="s">
        <v>240</v>
      </c>
      <c r="D711" s="74">
        <v>42818</v>
      </c>
      <c r="E711" s="75"/>
      <c r="F711" s="71">
        <v>107</v>
      </c>
      <c r="G711" s="75">
        <v>5531</v>
      </c>
      <c r="H711" s="70">
        <v>-208.36542056074799</v>
      </c>
      <c r="I711" s="75">
        <v>34.713591530766699</v>
      </c>
      <c r="J711" s="71"/>
      <c r="K711" s="75"/>
      <c r="L711" s="75"/>
      <c r="M711" s="75"/>
      <c r="N711" s="75">
        <v>3.7612692307692299</v>
      </c>
      <c r="O711" s="75">
        <v>0.31574437839050601</v>
      </c>
      <c r="P711" s="76">
        <v>124.158878504673</v>
      </c>
      <c r="Q711" s="75">
        <v>5.6009223730379798</v>
      </c>
      <c r="R711" s="75">
        <v>38.120754716981097</v>
      </c>
      <c r="S711" s="75">
        <v>2.7424897748733801</v>
      </c>
      <c r="T711" s="75"/>
      <c r="U711" s="75"/>
    </row>
    <row r="712" spans="1:21" x14ac:dyDescent="0.2">
      <c r="A712" s="71" t="s">
        <v>432</v>
      </c>
      <c r="B712" s="72" t="s">
        <v>71</v>
      </c>
      <c r="C712" s="73" t="s">
        <v>244</v>
      </c>
      <c r="D712" s="74">
        <v>43086</v>
      </c>
      <c r="E712" s="75"/>
      <c r="F712" s="71">
        <v>35</v>
      </c>
      <c r="G712" s="75">
        <v>5579.8571428571404</v>
      </c>
      <c r="H712" s="70">
        <v>-209.33714285714299</v>
      </c>
      <c r="I712" s="75">
        <v>60.411842999115798</v>
      </c>
      <c r="J712" s="71"/>
      <c r="K712" s="75"/>
      <c r="L712" s="75"/>
      <c r="M712" s="75"/>
      <c r="N712" s="75"/>
      <c r="O712" s="75"/>
      <c r="P712" s="76">
        <v>122.171428571429</v>
      </c>
      <c r="Q712" s="75">
        <v>6.5198450404699599</v>
      </c>
      <c r="R712" s="75">
        <v>39.711428571428598</v>
      </c>
      <c r="S712" s="75">
        <v>2.8615467740325302</v>
      </c>
      <c r="T712" s="75"/>
      <c r="U712" s="75"/>
    </row>
    <row r="713" spans="1:21" x14ac:dyDescent="0.2">
      <c r="A713" s="71" t="s">
        <v>432</v>
      </c>
      <c r="B713" s="72" t="s">
        <v>69</v>
      </c>
      <c r="C713" s="73" t="s">
        <v>392</v>
      </c>
      <c r="D713" s="74">
        <v>42653</v>
      </c>
      <c r="E713" s="75"/>
      <c r="F713" s="71">
        <v>33</v>
      </c>
      <c r="G713" s="75">
        <v>5580.3636363636397</v>
      </c>
      <c r="H713" s="70">
        <v>-212.08787878787899</v>
      </c>
      <c r="I713" s="75">
        <v>39.691425243153901</v>
      </c>
      <c r="J713" s="71"/>
      <c r="K713" s="75"/>
      <c r="L713" s="75"/>
      <c r="M713" s="75"/>
      <c r="N713" s="75"/>
      <c r="O713" s="75"/>
      <c r="P713" s="76">
        <v>143.84848484848499</v>
      </c>
      <c r="Q713" s="75">
        <v>11.601586980991099</v>
      </c>
      <c r="R713" s="75">
        <v>28.9375</v>
      </c>
      <c r="S713" s="75">
        <v>3.2507869704764301</v>
      </c>
      <c r="T713" s="75"/>
      <c r="U713" s="75"/>
    </row>
    <row r="714" spans="1:21" x14ac:dyDescent="0.2">
      <c r="A714" s="71" t="s">
        <v>432</v>
      </c>
      <c r="B714" s="72" t="s">
        <v>71</v>
      </c>
      <c r="C714" s="73" t="s">
        <v>532</v>
      </c>
      <c r="D714" s="74">
        <v>43122</v>
      </c>
      <c r="E714" s="75">
        <v>0.16666666666666699</v>
      </c>
      <c r="F714" s="71">
        <v>150</v>
      </c>
      <c r="G714" s="75">
        <v>6874.0933333333296</v>
      </c>
      <c r="H714" s="70">
        <v>-218.89466666666701</v>
      </c>
      <c r="I714" s="75">
        <v>30.207188675608599</v>
      </c>
      <c r="J714" s="71"/>
      <c r="K714" s="75"/>
      <c r="L714" s="75"/>
      <c r="M714" s="75"/>
      <c r="N714" s="75">
        <v>3.7491120943952798</v>
      </c>
      <c r="O714" s="75">
        <v>0.139475906938757</v>
      </c>
      <c r="P714" s="76">
        <v>154.40666666666701</v>
      </c>
      <c r="Q714" s="75">
        <v>4.90164649930776</v>
      </c>
      <c r="R714" s="75">
        <v>40.161999999999999</v>
      </c>
      <c r="S714" s="75">
        <v>2.0441867529617599</v>
      </c>
      <c r="T714" s="75"/>
      <c r="U714" s="75"/>
    </row>
    <row r="715" spans="1:21" x14ac:dyDescent="0.2">
      <c r="A715" s="71" t="s">
        <v>432</v>
      </c>
      <c r="B715" s="72" t="s">
        <v>67</v>
      </c>
      <c r="C715" s="73" t="s">
        <v>370</v>
      </c>
      <c r="D715" s="74">
        <v>43125</v>
      </c>
      <c r="E715" s="75">
        <v>2.8963414634146298</v>
      </c>
      <c r="F715" s="71">
        <v>82</v>
      </c>
      <c r="G715" s="75">
        <v>6544.1829268292704</v>
      </c>
      <c r="H715" s="70">
        <v>-220.77560975609799</v>
      </c>
      <c r="I715" s="75">
        <v>37.1765871432534</v>
      </c>
      <c r="J715" s="71"/>
      <c r="K715" s="75"/>
      <c r="L715" s="75"/>
      <c r="M715" s="75"/>
      <c r="N715" s="75">
        <v>3.6184666252072999</v>
      </c>
      <c r="O715" s="75">
        <v>0.218861348857185</v>
      </c>
      <c r="P715" s="76">
        <v>141.89024390243901</v>
      </c>
      <c r="Q715" s="75">
        <v>6.8132928440637599</v>
      </c>
      <c r="R715" s="75">
        <v>47.293670886076001</v>
      </c>
      <c r="S715" s="75">
        <v>4.3996744375779597</v>
      </c>
      <c r="T715" s="75"/>
      <c r="U715" s="75"/>
    </row>
    <row r="716" spans="1:21" x14ac:dyDescent="0.2">
      <c r="A716" s="71" t="s">
        <v>432</v>
      </c>
      <c r="B716" s="72" t="s">
        <v>73</v>
      </c>
      <c r="C716" s="73" t="s">
        <v>166</v>
      </c>
      <c r="D716" s="74">
        <v>42997</v>
      </c>
      <c r="E716" s="75"/>
      <c r="F716" s="71">
        <v>39</v>
      </c>
      <c r="G716" s="75">
        <v>4148.8717948717904</v>
      </c>
      <c r="H716" s="70">
        <v>-221.52564102564099</v>
      </c>
      <c r="I716" s="75">
        <v>41.218014502647698</v>
      </c>
      <c r="J716" s="71"/>
      <c r="K716" s="75"/>
      <c r="L716" s="75"/>
      <c r="M716" s="75"/>
      <c r="N716" s="75"/>
      <c r="O716" s="75"/>
      <c r="P716" s="76">
        <v>167.79487179487199</v>
      </c>
      <c r="Q716" s="75">
        <v>10.0596184686292</v>
      </c>
      <c r="R716" s="75">
        <v>25.3589743589744</v>
      </c>
      <c r="S716" s="75">
        <v>2.0835961009414801</v>
      </c>
      <c r="T716" s="75"/>
      <c r="U716" s="75"/>
    </row>
    <row r="717" spans="1:21" x14ac:dyDescent="0.2">
      <c r="A717" s="71" t="s">
        <v>432</v>
      </c>
      <c r="B717" s="72" t="s">
        <v>67</v>
      </c>
      <c r="C717" s="73" t="s">
        <v>533</v>
      </c>
      <c r="D717" s="74">
        <v>42652</v>
      </c>
      <c r="E717" s="75"/>
      <c r="F717" s="71">
        <v>26</v>
      </c>
      <c r="G717" s="75">
        <v>3367.6153846153802</v>
      </c>
      <c r="H717" s="70">
        <v>-227.296153846154</v>
      </c>
      <c r="I717" s="75">
        <v>30.035346090779498</v>
      </c>
      <c r="J717" s="71"/>
      <c r="K717" s="75"/>
      <c r="L717" s="75"/>
      <c r="M717" s="75"/>
      <c r="N717" s="75"/>
      <c r="O717" s="75"/>
      <c r="P717" s="76">
        <v>162.61538461538501</v>
      </c>
      <c r="Q717" s="75">
        <v>14.2450074301978</v>
      </c>
      <c r="R717" s="75">
        <v>14.634615384615399</v>
      </c>
      <c r="S717" s="75">
        <v>1.2662232432612901</v>
      </c>
      <c r="T717" s="75"/>
      <c r="U717" s="75"/>
    </row>
    <row r="718" spans="1:21" x14ac:dyDescent="0.2">
      <c r="A718" s="71" t="s">
        <v>432</v>
      </c>
      <c r="B718" s="72" t="s">
        <v>69</v>
      </c>
      <c r="C718" s="73" t="s">
        <v>273</v>
      </c>
      <c r="D718" s="74">
        <v>43037</v>
      </c>
      <c r="E718" s="75">
        <v>0.54043165467625898</v>
      </c>
      <c r="F718" s="71">
        <v>139</v>
      </c>
      <c r="G718" s="75">
        <v>4964.0935251798601</v>
      </c>
      <c r="H718" s="70">
        <v>-243.97985611510799</v>
      </c>
      <c r="I718" s="75">
        <v>24.399227195728599</v>
      </c>
      <c r="J718" s="71"/>
      <c r="K718" s="75"/>
      <c r="L718" s="75"/>
      <c r="M718" s="75"/>
      <c r="N718" s="75"/>
      <c r="O718" s="75"/>
      <c r="P718" s="76">
        <v>173.17266187050399</v>
      </c>
      <c r="Q718" s="75">
        <v>5.7225946626855704</v>
      </c>
      <c r="R718" s="75">
        <v>28.213138686131401</v>
      </c>
      <c r="S718" s="75">
        <v>1.84019683918702</v>
      </c>
      <c r="T718" s="75"/>
      <c r="U718" s="75"/>
    </row>
    <row r="719" spans="1:21" x14ac:dyDescent="0.2">
      <c r="A719" s="71" t="s">
        <v>432</v>
      </c>
      <c r="B719" s="72" t="s">
        <v>71</v>
      </c>
      <c r="C719" s="73" t="s">
        <v>320</v>
      </c>
      <c r="D719" s="74">
        <v>42996</v>
      </c>
      <c r="E719" s="75"/>
      <c r="F719" s="71">
        <v>105</v>
      </c>
      <c r="G719" s="75">
        <v>5873.7047619047598</v>
      </c>
      <c r="H719" s="70">
        <v>-246.31523809523799</v>
      </c>
      <c r="I719" s="75">
        <v>33.781552088433898</v>
      </c>
      <c r="J719" s="71"/>
      <c r="K719" s="75"/>
      <c r="L719" s="75"/>
      <c r="M719" s="75"/>
      <c r="N719" s="75">
        <v>2.3536976744186</v>
      </c>
      <c r="O719" s="75">
        <v>0.310268976537525</v>
      </c>
      <c r="P719" s="76">
        <v>140.76190476190499</v>
      </c>
      <c r="Q719" s="75">
        <v>6.2139881758306696</v>
      </c>
      <c r="R719" s="75">
        <v>46.160576923076903</v>
      </c>
      <c r="S719" s="75">
        <v>2.93871158836768</v>
      </c>
      <c r="T719" s="75"/>
      <c r="U719" s="75"/>
    </row>
    <row r="720" spans="1:21" x14ac:dyDescent="0.2">
      <c r="A720" s="71" t="s">
        <v>432</v>
      </c>
      <c r="B720" s="72" t="s">
        <v>67</v>
      </c>
      <c r="C720" s="73" t="s">
        <v>332</v>
      </c>
      <c r="D720" s="74">
        <v>42709</v>
      </c>
      <c r="E720" s="75"/>
      <c r="F720" s="71">
        <v>26</v>
      </c>
      <c r="G720" s="75">
        <v>3119.73076923077</v>
      </c>
      <c r="H720" s="70">
        <v>-246.723076923077</v>
      </c>
      <c r="I720" s="75">
        <v>50.408942524025697</v>
      </c>
      <c r="J720" s="71"/>
      <c r="K720" s="75"/>
      <c r="L720" s="75"/>
      <c r="M720" s="75"/>
      <c r="N720" s="75"/>
      <c r="O720" s="75"/>
      <c r="P720" s="76">
        <v>201.57692307692301</v>
      </c>
      <c r="Q720" s="75">
        <v>12.9277486976864</v>
      </c>
      <c r="R720" s="75">
        <v>13.316000000000001</v>
      </c>
      <c r="S720" s="75">
        <v>1.2230519204024</v>
      </c>
      <c r="T720" s="75"/>
      <c r="U720" s="75"/>
    </row>
    <row r="721" spans="1:21" x14ac:dyDescent="0.2">
      <c r="A721" s="71" t="s">
        <v>432</v>
      </c>
      <c r="B721" s="72" t="s">
        <v>137</v>
      </c>
      <c r="C721" s="73" t="s">
        <v>393</v>
      </c>
      <c r="D721" s="74">
        <v>43156</v>
      </c>
      <c r="E721" s="75"/>
      <c r="F721" s="71">
        <v>64</v>
      </c>
      <c r="G721" s="75">
        <v>5220.5625</v>
      </c>
      <c r="H721" s="70">
        <v>-251.4453125</v>
      </c>
      <c r="I721" s="75">
        <v>30.960426924794</v>
      </c>
      <c r="J721" s="71"/>
      <c r="K721" s="75"/>
      <c r="L721" s="75"/>
      <c r="M721" s="75"/>
      <c r="N721" s="75"/>
      <c r="O721" s="75"/>
      <c r="P721" s="76">
        <v>111.25</v>
      </c>
      <c r="Q721" s="75">
        <v>5.8368186866607701</v>
      </c>
      <c r="R721" s="75">
        <v>37.873437500000001</v>
      </c>
      <c r="S721" s="75">
        <v>3.2049342245772401</v>
      </c>
      <c r="T721" s="75"/>
      <c r="U721" s="75"/>
    </row>
    <row r="722" spans="1:21" x14ac:dyDescent="0.2">
      <c r="A722" s="71" t="s">
        <v>432</v>
      </c>
      <c r="B722" s="72" t="s">
        <v>73</v>
      </c>
      <c r="C722" s="73" t="s">
        <v>534</v>
      </c>
      <c r="D722" s="74">
        <v>43124</v>
      </c>
      <c r="E722" s="75"/>
      <c r="F722" s="71">
        <v>70</v>
      </c>
      <c r="G722" s="75">
        <v>5019.1571428571397</v>
      </c>
      <c r="H722" s="70">
        <v>-257.13714285714298</v>
      </c>
      <c r="I722" s="75">
        <v>42.326350845131103</v>
      </c>
      <c r="J722" s="71"/>
      <c r="K722" s="75"/>
      <c r="L722" s="75"/>
      <c r="M722" s="75"/>
      <c r="N722" s="75"/>
      <c r="O722" s="75"/>
      <c r="P722" s="76">
        <v>136.142857142857</v>
      </c>
      <c r="Q722" s="75">
        <v>7.7158191865932899</v>
      </c>
      <c r="R722" s="75">
        <v>28.608474576271199</v>
      </c>
      <c r="S722" s="75">
        <v>2.9503026503118499</v>
      </c>
      <c r="T722" s="75"/>
      <c r="U722" s="75"/>
    </row>
    <row r="723" spans="1:21" x14ac:dyDescent="0.2">
      <c r="A723" s="71" t="s">
        <v>432</v>
      </c>
      <c r="B723" s="72" t="s">
        <v>67</v>
      </c>
      <c r="C723" s="73" t="s">
        <v>323</v>
      </c>
      <c r="D723" s="74">
        <v>42969</v>
      </c>
      <c r="E723" s="75">
        <v>0.45454545454545497</v>
      </c>
      <c r="F723" s="71">
        <v>55</v>
      </c>
      <c r="G723" s="75">
        <v>4261.4727272727296</v>
      </c>
      <c r="H723" s="70">
        <v>-257.74</v>
      </c>
      <c r="I723" s="75">
        <v>40.733524656926399</v>
      </c>
      <c r="J723" s="71"/>
      <c r="K723" s="75"/>
      <c r="L723" s="75"/>
      <c r="M723" s="75"/>
      <c r="N723" s="75"/>
      <c r="O723" s="75"/>
      <c r="P723" s="76">
        <v>172.14545454545501</v>
      </c>
      <c r="Q723" s="75">
        <v>8.5144131388409505</v>
      </c>
      <c r="R723" s="75">
        <v>13.4584905660377</v>
      </c>
      <c r="S723" s="75">
        <v>1.25776091154539</v>
      </c>
      <c r="T723" s="75"/>
      <c r="U723" s="75"/>
    </row>
    <row r="724" spans="1:21" x14ac:dyDescent="0.2">
      <c r="A724" s="71" t="s">
        <v>432</v>
      </c>
      <c r="B724" s="72" t="s">
        <v>67</v>
      </c>
      <c r="C724" s="73" t="s">
        <v>380</v>
      </c>
      <c r="D724" s="74">
        <v>43088</v>
      </c>
      <c r="E724" s="75"/>
      <c r="F724" s="71">
        <v>35</v>
      </c>
      <c r="G724" s="75">
        <v>4044.3428571428599</v>
      </c>
      <c r="H724" s="70">
        <v>-259.48</v>
      </c>
      <c r="I724" s="75">
        <v>48.980251345299799</v>
      </c>
      <c r="J724" s="71"/>
      <c r="K724" s="75"/>
      <c r="L724" s="75"/>
      <c r="M724" s="75"/>
      <c r="N724" s="75"/>
      <c r="O724" s="75"/>
      <c r="P724" s="76">
        <v>142.57142857142901</v>
      </c>
      <c r="Q724" s="75">
        <v>12.4033260458153</v>
      </c>
      <c r="R724" s="75">
        <v>22.8685714285714</v>
      </c>
      <c r="S724" s="75">
        <v>2.70196869225488</v>
      </c>
      <c r="T724" s="75"/>
      <c r="U724" s="75"/>
    </row>
    <row r="725" spans="1:21" x14ac:dyDescent="0.2">
      <c r="A725" s="71" t="s">
        <v>432</v>
      </c>
      <c r="B725" s="72" t="s">
        <v>69</v>
      </c>
      <c r="C725" s="73" t="s">
        <v>535</v>
      </c>
      <c r="D725" s="74">
        <v>42997</v>
      </c>
      <c r="E725" s="75"/>
      <c r="F725" s="71">
        <v>65</v>
      </c>
      <c r="G725" s="75">
        <v>5607.9384615384597</v>
      </c>
      <c r="H725" s="70">
        <v>-259.57076923076897</v>
      </c>
      <c r="I725" s="75">
        <v>32.169095725905699</v>
      </c>
      <c r="J725" s="71"/>
      <c r="K725" s="75"/>
      <c r="L725" s="75"/>
      <c r="M725" s="75"/>
      <c r="N725" s="75"/>
      <c r="O725" s="75"/>
      <c r="P725" s="76">
        <v>100.184615384615</v>
      </c>
      <c r="Q725" s="75">
        <v>8.6159761129368402</v>
      </c>
      <c r="R725" s="75">
        <v>15.7646153846154</v>
      </c>
      <c r="S725" s="75">
        <v>1.7200757904383299</v>
      </c>
      <c r="T725" s="75"/>
      <c r="U725" s="75"/>
    </row>
    <row r="726" spans="1:21" x14ac:dyDescent="0.2">
      <c r="A726" s="71" t="s">
        <v>432</v>
      </c>
      <c r="B726" s="72" t="s">
        <v>89</v>
      </c>
      <c r="C726" s="73" t="s">
        <v>536</v>
      </c>
      <c r="D726" s="74">
        <v>43003</v>
      </c>
      <c r="E726" s="75">
        <v>0.31981617647058802</v>
      </c>
      <c r="F726" s="71">
        <v>272</v>
      </c>
      <c r="G726" s="75">
        <v>7554.6875</v>
      </c>
      <c r="H726" s="70">
        <v>-263.43786764705902</v>
      </c>
      <c r="I726" s="75">
        <v>27.238177473519599</v>
      </c>
      <c r="J726" s="71"/>
      <c r="K726" s="75"/>
      <c r="L726" s="75"/>
      <c r="M726" s="75">
        <v>956.9</v>
      </c>
      <c r="N726" s="75">
        <v>4.6995346560846496</v>
      </c>
      <c r="O726" s="75">
        <v>0.22253918345784901</v>
      </c>
      <c r="P726" s="76">
        <v>148.29779411764699</v>
      </c>
      <c r="Q726" s="75">
        <v>2.8610391128294399</v>
      </c>
      <c r="R726" s="75">
        <v>55.100735294117698</v>
      </c>
      <c r="S726" s="75">
        <v>2.0473705516004799</v>
      </c>
      <c r="T726" s="75"/>
      <c r="U726" s="75"/>
    </row>
    <row r="727" spans="1:21" x14ac:dyDescent="0.2">
      <c r="A727" s="71" t="s">
        <v>432</v>
      </c>
      <c r="B727" s="72" t="s">
        <v>69</v>
      </c>
      <c r="C727" s="73" t="s">
        <v>324</v>
      </c>
      <c r="D727" s="74">
        <v>42981</v>
      </c>
      <c r="E727" s="75"/>
      <c r="F727" s="71">
        <v>29</v>
      </c>
      <c r="G727" s="75">
        <v>3742.89655172414</v>
      </c>
      <c r="H727" s="70">
        <v>-279.64137931034497</v>
      </c>
      <c r="I727" s="75">
        <v>42.049029122898403</v>
      </c>
      <c r="J727" s="71"/>
      <c r="K727" s="75"/>
      <c r="L727" s="75"/>
      <c r="M727" s="75"/>
      <c r="N727" s="75"/>
      <c r="O727" s="75"/>
      <c r="P727" s="76">
        <v>156</v>
      </c>
      <c r="Q727" s="75">
        <v>11.417944566693199</v>
      </c>
      <c r="R727" s="75">
        <v>21.593103448275901</v>
      </c>
      <c r="S727" s="75">
        <v>2.5264264908477401</v>
      </c>
      <c r="T727" s="75"/>
      <c r="U727" s="75"/>
    </row>
    <row r="728" spans="1:21" x14ac:dyDescent="0.2">
      <c r="A728" s="71" t="s">
        <v>432</v>
      </c>
      <c r="B728" s="72" t="s">
        <v>67</v>
      </c>
      <c r="C728" s="73" t="s">
        <v>212</v>
      </c>
      <c r="D728" s="74">
        <v>43158</v>
      </c>
      <c r="E728" s="75"/>
      <c r="F728" s="71">
        <v>66</v>
      </c>
      <c r="G728" s="75">
        <v>4550.4545454545496</v>
      </c>
      <c r="H728" s="70">
        <v>-296.59848484848499</v>
      </c>
      <c r="I728" s="75">
        <v>34.525650914360099</v>
      </c>
      <c r="J728" s="71"/>
      <c r="K728" s="75"/>
      <c r="L728" s="75"/>
      <c r="M728" s="75"/>
      <c r="N728" s="75"/>
      <c r="O728" s="75"/>
      <c r="P728" s="76">
        <v>164.136363636364</v>
      </c>
      <c r="Q728" s="75">
        <v>7.2116483851197097</v>
      </c>
      <c r="R728" s="75">
        <v>22.1651515151515</v>
      </c>
      <c r="S728" s="75">
        <v>2.0020624475614799</v>
      </c>
      <c r="T728" s="75"/>
      <c r="U728" s="75"/>
    </row>
    <row r="729" spans="1:21" x14ac:dyDescent="0.2">
      <c r="A729" s="71" t="s">
        <v>432</v>
      </c>
      <c r="B729" s="72" t="s">
        <v>69</v>
      </c>
      <c r="C729" s="73" t="s">
        <v>339</v>
      </c>
      <c r="D729" s="74">
        <v>42986</v>
      </c>
      <c r="E729" s="75"/>
      <c r="F729" s="71">
        <v>47</v>
      </c>
      <c r="G729" s="75">
        <v>4753.4042553191503</v>
      </c>
      <c r="H729" s="70">
        <v>-301.874468085106</v>
      </c>
      <c r="I729" s="75">
        <v>49.591974510751101</v>
      </c>
      <c r="J729" s="71"/>
      <c r="K729" s="75"/>
      <c r="L729" s="75"/>
      <c r="M729" s="75"/>
      <c r="N729" s="75"/>
      <c r="O729" s="75"/>
      <c r="P729" s="76">
        <v>173.063829787234</v>
      </c>
      <c r="Q729" s="75">
        <v>9.2559156399702207</v>
      </c>
      <c r="R729" s="75">
        <v>27.926086956521701</v>
      </c>
      <c r="S729" s="75">
        <v>3.42899463411627</v>
      </c>
      <c r="T729" s="75"/>
      <c r="U729" s="75"/>
    </row>
    <row r="730" spans="1:21" x14ac:dyDescent="0.2">
      <c r="A730" s="71" t="s">
        <v>432</v>
      </c>
      <c r="B730" s="72" t="s">
        <v>137</v>
      </c>
      <c r="C730" s="73" t="s">
        <v>366</v>
      </c>
      <c r="D730" s="74">
        <v>43039</v>
      </c>
      <c r="E730" s="75">
        <v>5.6050420168067203E-2</v>
      </c>
      <c r="F730" s="71">
        <v>119</v>
      </c>
      <c r="G730" s="75">
        <v>4751.8907563025195</v>
      </c>
      <c r="H730" s="70">
        <v>-304.49747899159701</v>
      </c>
      <c r="I730" s="75">
        <v>32.7626072517116</v>
      </c>
      <c r="J730" s="71"/>
      <c r="K730" s="75"/>
      <c r="L730" s="75"/>
      <c r="M730" s="75"/>
      <c r="N730" s="75"/>
      <c r="O730" s="75"/>
      <c r="P730" s="76">
        <v>152.831932773109</v>
      </c>
      <c r="Q730" s="75">
        <v>5.2728476713099299</v>
      </c>
      <c r="R730" s="75">
        <v>22.087179487179501</v>
      </c>
      <c r="S730" s="75">
        <v>1.7259596861708499</v>
      </c>
      <c r="T730" s="75"/>
      <c r="U730" s="75"/>
    </row>
    <row r="731" spans="1:21" x14ac:dyDescent="0.2">
      <c r="A731" s="71" t="s">
        <v>432</v>
      </c>
      <c r="B731" s="72" t="s">
        <v>89</v>
      </c>
      <c r="C731" s="73" t="s">
        <v>426</v>
      </c>
      <c r="D731" s="74">
        <v>42804</v>
      </c>
      <c r="E731" s="75"/>
      <c r="F731" s="71">
        <v>30</v>
      </c>
      <c r="G731" s="75">
        <v>5429.4333333333298</v>
      </c>
      <c r="H731" s="70">
        <v>-349.66</v>
      </c>
      <c r="I731" s="75">
        <v>50.404215432177203</v>
      </c>
      <c r="J731" s="71"/>
      <c r="K731" s="75"/>
      <c r="L731" s="75"/>
      <c r="M731" s="75">
        <v>751.33333333333303</v>
      </c>
      <c r="N731" s="75"/>
      <c r="O731" s="75"/>
      <c r="P731" s="76">
        <v>131.86666666666699</v>
      </c>
      <c r="Q731" s="75">
        <v>9.2239983517924404</v>
      </c>
      <c r="R731" s="75">
        <v>42.173333333333296</v>
      </c>
      <c r="S731" s="75">
        <v>5.8948271368361702</v>
      </c>
      <c r="T731" s="75"/>
      <c r="U731" s="75"/>
    </row>
    <row r="732" spans="1:21" x14ac:dyDescent="0.2">
      <c r="A732" s="71" t="s">
        <v>537</v>
      </c>
      <c r="B732" s="72" t="s">
        <v>67</v>
      </c>
      <c r="C732" s="73" t="s">
        <v>433</v>
      </c>
      <c r="D732" s="74">
        <v>43156</v>
      </c>
      <c r="E732" s="75">
        <v>0.41398305084745801</v>
      </c>
      <c r="F732" s="71">
        <v>118</v>
      </c>
      <c r="G732" s="75">
        <v>8408.1101694915305</v>
      </c>
      <c r="H732" s="70">
        <v>219.20762711864401</v>
      </c>
      <c r="I732" s="75">
        <v>30.692635305987299</v>
      </c>
      <c r="J732" s="71"/>
      <c r="K732" s="75"/>
      <c r="L732" s="75"/>
      <c r="M732" s="75"/>
      <c r="N732" s="75"/>
      <c r="O732" s="75"/>
      <c r="P732" s="76">
        <v>155.66949152542401</v>
      </c>
      <c r="Q732" s="75">
        <v>4.9980012676769201</v>
      </c>
      <c r="R732" s="75">
        <v>54.411016949152497</v>
      </c>
      <c r="S732" s="75">
        <v>2.9216701440084099</v>
      </c>
      <c r="T732" s="75"/>
      <c r="U732" s="75"/>
    </row>
    <row r="733" spans="1:21" x14ac:dyDescent="0.2">
      <c r="A733" s="71" t="s">
        <v>537</v>
      </c>
      <c r="B733" s="72" t="s">
        <v>67</v>
      </c>
      <c r="C733" s="73" t="s">
        <v>520</v>
      </c>
      <c r="D733" s="74">
        <v>42689</v>
      </c>
      <c r="E733" s="75">
        <v>0.28462686567164203</v>
      </c>
      <c r="F733" s="71">
        <v>67</v>
      </c>
      <c r="G733" s="75">
        <v>4459.9850746268703</v>
      </c>
      <c r="H733" s="70">
        <v>173.02686567164201</v>
      </c>
      <c r="I733" s="75">
        <v>50.877535256416699</v>
      </c>
      <c r="J733" s="71"/>
      <c r="K733" s="75"/>
      <c r="L733" s="75"/>
      <c r="M733" s="75"/>
      <c r="N733" s="75"/>
      <c r="O733" s="75"/>
      <c r="P733" s="76">
        <v>171.044776119403</v>
      </c>
      <c r="Q733" s="75">
        <v>7.0161805896051801</v>
      </c>
      <c r="R733" s="75">
        <v>33.837096774193498</v>
      </c>
      <c r="S733" s="75">
        <v>2.9628737763619801</v>
      </c>
      <c r="T733" s="75"/>
      <c r="U733" s="75"/>
    </row>
    <row r="734" spans="1:21" x14ac:dyDescent="0.2">
      <c r="A734" s="71" t="s">
        <v>537</v>
      </c>
      <c r="B734" s="72" t="s">
        <v>137</v>
      </c>
      <c r="C734" s="73" t="s">
        <v>286</v>
      </c>
      <c r="D734" s="74">
        <v>42870</v>
      </c>
      <c r="E734" s="75">
        <v>0.134146341463415</v>
      </c>
      <c r="F734" s="71">
        <v>164</v>
      </c>
      <c r="G734" s="75">
        <v>5975.92682926829</v>
      </c>
      <c r="H734" s="70">
        <v>97.818902439024399</v>
      </c>
      <c r="I734" s="75">
        <v>31.2400227804088</v>
      </c>
      <c r="J734" s="71"/>
      <c r="K734" s="75"/>
      <c r="L734" s="75"/>
      <c r="M734" s="75"/>
      <c r="N734" s="75"/>
      <c r="O734" s="75"/>
      <c r="P734" s="76">
        <v>145.15243902438999</v>
      </c>
      <c r="Q734" s="75">
        <v>3.9241231719807002</v>
      </c>
      <c r="R734" s="75">
        <v>52.148466257668701</v>
      </c>
      <c r="S734" s="75">
        <v>2.4075333930024199</v>
      </c>
      <c r="T734" s="75"/>
      <c r="U734" s="75"/>
    </row>
    <row r="735" spans="1:21" x14ac:dyDescent="0.2">
      <c r="A735" s="71" t="s">
        <v>537</v>
      </c>
      <c r="B735" s="72" t="s">
        <v>69</v>
      </c>
      <c r="C735" s="73" t="s">
        <v>211</v>
      </c>
      <c r="D735" s="74">
        <v>42983</v>
      </c>
      <c r="E735" s="75">
        <v>1.4358974358974401E-2</v>
      </c>
      <c r="F735" s="71">
        <v>39</v>
      </c>
      <c r="G735" s="75">
        <v>3762.9487179487201</v>
      </c>
      <c r="H735" s="70">
        <v>-22.4871794871795</v>
      </c>
      <c r="I735" s="75">
        <v>49.6865183966883</v>
      </c>
      <c r="J735" s="71"/>
      <c r="K735" s="75"/>
      <c r="L735" s="75"/>
      <c r="M735" s="75"/>
      <c r="N735" s="75"/>
      <c r="O735" s="75"/>
      <c r="P735" s="76">
        <v>164.71794871794901</v>
      </c>
      <c r="Q735" s="75">
        <v>10.3157275936652</v>
      </c>
      <c r="R735" s="75">
        <v>25.1297297297297</v>
      </c>
      <c r="S735" s="75">
        <v>3.1613204392931902</v>
      </c>
      <c r="T735" s="75"/>
      <c r="U735" s="75"/>
    </row>
    <row r="736" spans="1:21" x14ac:dyDescent="0.2">
      <c r="A736" s="71" t="s">
        <v>537</v>
      </c>
      <c r="B736" s="72" t="s">
        <v>69</v>
      </c>
      <c r="C736" s="73" t="s">
        <v>346</v>
      </c>
      <c r="D736" s="74">
        <v>42877</v>
      </c>
      <c r="E736" s="75">
        <v>3.58333333333333E-2</v>
      </c>
      <c r="F736" s="71">
        <v>48</v>
      </c>
      <c r="G736" s="75">
        <v>4012.4583333333298</v>
      </c>
      <c r="H736" s="70">
        <v>-25.004166666666599</v>
      </c>
      <c r="I736" s="75">
        <v>40.0919082582339</v>
      </c>
      <c r="J736" s="71"/>
      <c r="K736" s="75"/>
      <c r="L736" s="75"/>
      <c r="M736" s="75"/>
      <c r="N736" s="75"/>
      <c r="O736" s="75"/>
      <c r="P736" s="76">
        <v>159.270833333333</v>
      </c>
      <c r="Q736" s="75">
        <v>6.8421759675588696</v>
      </c>
      <c r="R736" s="75">
        <v>28.2617021276596</v>
      </c>
      <c r="S736" s="75">
        <v>3.2271333945573502</v>
      </c>
      <c r="T736" s="75"/>
      <c r="U736" s="75"/>
    </row>
    <row r="737" spans="1:21" x14ac:dyDescent="0.2">
      <c r="A737" s="71" t="s">
        <v>537</v>
      </c>
      <c r="B737" s="72" t="s">
        <v>67</v>
      </c>
      <c r="C737" s="73" t="s">
        <v>538</v>
      </c>
      <c r="D737" s="74">
        <v>42872</v>
      </c>
      <c r="E737" s="75">
        <v>6.1502347417840397E-3</v>
      </c>
      <c r="F737" s="71">
        <v>213</v>
      </c>
      <c r="G737" s="75">
        <v>5550.49295774648</v>
      </c>
      <c r="H737" s="70">
        <v>-53.8779342723006</v>
      </c>
      <c r="I737" s="75">
        <v>26.299450798141699</v>
      </c>
      <c r="J737" s="71"/>
      <c r="K737" s="75"/>
      <c r="L737" s="75"/>
      <c r="M737" s="75"/>
      <c r="N737" s="75"/>
      <c r="O737" s="75"/>
      <c r="P737" s="76">
        <v>147.04225352112701</v>
      </c>
      <c r="Q737" s="75">
        <v>3.7588370488418898</v>
      </c>
      <c r="R737" s="75">
        <v>37.1666666666667</v>
      </c>
      <c r="S737" s="75">
        <v>1.7317822247172301</v>
      </c>
      <c r="T737" s="75"/>
      <c r="U737" s="75"/>
    </row>
    <row r="738" spans="1:21" x14ac:dyDescent="0.2">
      <c r="A738" s="71" t="s">
        <v>537</v>
      </c>
      <c r="B738" s="72" t="s">
        <v>67</v>
      </c>
      <c r="C738" s="73" t="s">
        <v>297</v>
      </c>
      <c r="D738" s="74">
        <v>42905</v>
      </c>
      <c r="E738" s="75">
        <v>8.0144578313253001E-2</v>
      </c>
      <c r="F738" s="71">
        <v>415</v>
      </c>
      <c r="G738" s="75">
        <v>4587.3951807228896</v>
      </c>
      <c r="H738" s="70">
        <v>-57.7390361445783</v>
      </c>
      <c r="I738" s="75">
        <v>22.559826070446899</v>
      </c>
      <c r="J738" s="71"/>
      <c r="K738" s="75"/>
      <c r="L738" s="75"/>
      <c r="M738" s="75"/>
      <c r="N738" s="75"/>
      <c r="O738" s="75"/>
      <c r="P738" s="76">
        <v>154.24578313252999</v>
      </c>
      <c r="Q738" s="75">
        <v>2.7435835373453501</v>
      </c>
      <c r="R738" s="75">
        <v>30.607989690721698</v>
      </c>
      <c r="S738" s="75">
        <v>1.308696517217</v>
      </c>
      <c r="T738" s="75"/>
      <c r="U738" s="75"/>
    </row>
    <row r="739" spans="1:21" x14ac:dyDescent="0.2">
      <c r="A739" s="71" t="s">
        <v>537</v>
      </c>
      <c r="B739" s="72" t="s">
        <v>69</v>
      </c>
      <c r="C739" s="73" t="s">
        <v>304</v>
      </c>
      <c r="D739" s="74">
        <v>42755</v>
      </c>
      <c r="E739" s="75"/>
      <c r="F739" s="71">
        <v>33</v>
      </c>
      <c r="G739" s="75">
        <v>5139.0909090909099</v>
      </c>
      <c r="H739" s="70">
        <v>-82.8935483870968</v>
      </c>
      <c r="I739" s="75">
        <v>63.9354355001282</v>
      </c>
      <c r="J739" s="71"/>
      <c r="K739" s="75"/>
      <c r="L739" s="75"/>
      <c r="M739" s="75"/>
      <c r="N739" s="75"/>
      <c r="O739" s="75"/>
      <c r="P739" s="76">
        <v>137.39393939393901</v>
      </c>
      <c r="Q739" s="75">
        <v>9.0914898804374893</v>
      </c>
      <c r="R739" s="75">
        <v>38.8935483870968</v>
      </c>
      <c r="S739" s="75">
        <v>4.8577660591752103</v>
      </c>
      <c r="T739" s="75"/>
      <c r="U739" s="75"/>
    </row>
    <row r="740" spans="1:21" x14ac:dyDescent="0.2">
      <c r="A740" s="71" t="s">
        <v>537</v>
      </c>
      <c r="B740" s="72" t="s">
        <v>69</v>
      </c>
      <c r="C740" s="73" t="s">
        <v>402</v>
      </c>
      <c r="D740" s="74">
        <v>43028</v>
      </c>
      <c r="E740" s="75"/>
      <c r="F740" s="71">
        <v>32</v>
      </c>
      <c r="G740" s="75">
        <v>6455.03125</v>
      </c>
      <c r="H740" s="70">
        <v>-83.334374999999994</v>
      </c>
      <c r="I740" s="75">
        <v>40.680212260309702</v>
      </c>
      <c r="J740" s="71"/>
      <c r="K740" s="75"/>
      <c r="L740" s="75"/>
      <c r="M740" s="75"/>
      <c r="N740" s="75"/>
      <c r="O740" s="75"/>
      <c r="P740" s="76">
        <v>168.6875</v>
      </c>
      <c r="Q740" s="75">
        <v>12.375626206052599</v>
      </c>
      <c r="R740" s="75">
        <v>64.206249999999997</v>
      </c>
      <c r="S740" s="75">
        <v>6.5469442168563701</v>
      </c>
      <c r="T740" s="75"/>
      <c r="U740" s="75"/>
    </row>
    <row r="741" spans="1:21" x14ac:dyDescent="0.2">
      <c r="A741" s="71" t="s">
        <v>537</v>
      </c>
      <c r="B741" s="72" t="s">
        <v>67</v>
      </c>
      <c r="C741" s="73" t="s">
        <v>464</v>
      </c>
      <c r="D741" s="74">
        <v>42813</v>
      </c>
      <c r="E741" s="75">
        <v>1.5357142857142901E-2</v>
      </c>
      <c r="F741" s="71">
        <v>28</v>
      </c>
      <c r="G741" s="75">
        <v>6303.9642857142899</v>
      </c>
      <c r="H741" s="70">
        <v>-91.535714285714306</v>
      </c>
      <c r="I741" s="75">
        <v>69.958524034130505</v>
      </c>
      <c r="J741" s="71"/>
      <c r="K741" s="75"/>
      <c r="L741" s="75"/>
      <c r="M741" s="75"/>
      <c r="N741" s="75"/>
      <c r="O741" s="75"/>
      <c r="P741" s="76">
        <v>125.178571428571</v>
      </c>
      <c r="Q741" s="75">
        <v>9.8851946334043994</v>
      </c>
      <c r="R741" s="75">
        <v>29.633333333333301</v>
      </c>
      <c r="S741" s="75">
        <v>3.1101206152729701</v>
      </c>
      <c r="T741" s="75"/>
      <c r="U741" s="75"/>
    </row>
    <row r="742" spans="1:21" x14ac:dyDescent="0.2">
      <c r="A742" s="71" t="s">
        <v>537</v>
      </c>
      <c r="B742" s="72" t="s">
        <v>67</v>
      </c>
      <c r="C742" s="73" t="s">
        <v>539</v>
      </c>
      <c r="D742" s="74">
        <v>43035</v>
      </c>
      <c r="E742" s="75"/>
      <c r="F742" s="71">
        <v>40</v>
      </c>
      <c r="G742" s="75">
        <v>3278.9250000000002</v>
      </c>
      <c r="H742" s="70">
        <v>-119.07250000000001</v>
      </c>
      <c r="I742" s="75">
        <v>43.284560370949897</v>
      </c>
      <c r="J742" s="71"/>
      <c r="K742" s="75"/>
      <c r="L742" s="75"/>
      <c r="M742" s="75"/>
      <c r="N742" s="75"/>
      <c r="O742" s="75"/>
      <c r="P742" s="76">
        <v>152.94999999999999</v>
      </c>
      <c r="Q742" s="75">
        <v>8.7721112565582509</v>
      </c>
      <c r="R742" s="75">
        <v>21.037500000000001</v>
      </c>
      <c r="S742" s="75">
        <v>2.0958068255447602</v>
      </c>
      <c r="T742" s="75"/>
      <c r="U742" s="75"/>
    </row>
    <row r="743" spans="1:21" x14ac:dyDescent="0.2">
      <c r="A743" s="71" t="s">
        <v>537</v>
      </c>
      <c r="B743" s="72" t="s">
        <v>137</v>
      </c>
      <c r="C743" s="73" t="s">
        <v>366</v>
      </c>
      <c r="D743" s="74">
        <v>43039</v>
      </c>
      <c r="E743" s="75">
        <v>0.116140350877193</v>
      </c>
      <c r="F743" s="71">
        <v>57</v>
      </c>
      <c r="G743" s="75">
        <v>4924.6666666666697</v>
      </c>
      <c r="H743" s="70">
        <v>-125.51403508771899</v>
      </c>
      <c r="I743" s="75">
        <v>49.016022867380499</v>
      </c>
      <c r="J743" s="71"/>
      <c r="K743" s="75"/>
      <c r="L743" s="75"/>
      <c r="M743" s="75"/>
      <c r="N743" s="75"/>
      <c r="O743" s="75"/>
      <c r="P743" s="76">
        <v>135.385964912281</v>
      </c>
      <c r="Q743" s="75">
        <v>7.83462986068026</v>
      </c>
      <c r="R743" s="75">
        <v>39.094736842105299</v>
      </c>
      <c r="S743" s="75">
        <v>3.48903709225868</v>
      </c>
      <c r="T743" s="75"/>
      <c r="U743" s="75"/>
    </row>
    <row r="744" spans="1:21" x14ac:dyDescent="0.2">
      <c r="A744" s="71" t="s">
        <v>537</v>
      </c>
      <c r="B744" s="72" t="s">
        <v>67</v>
      </c>
      <c r="C744" s="73" t="s">
        <v>332</v>
      </c>
      <c r="D744" s="74">
        <v>42709</v>
      </c>
      <c r="E744" s="75"/>
      <c r="F744" s="71">
        <v>32</v>
      </c>
      <c r="G744" s="75">
        <v>3249.53125</v>
      </c>
      <c r="H744" s="70">
        <v>-146.58750000000001</v>
      </c>
      <c r="I744" s="75">
        <v>45.087913843938097</v>
      </c>
      <c r="J744" s="71"/>
      <c r="K744" s="75"/>
      <c r="L744" s="75"/>
      <c r="M744" s="75"/>
      <c r="N744" s="75"/>
      <c r="O744" s="75"/>
      <c r="P744" s="76">
        <v>139.75</v>
      </c>
      <c r="Q744" s="75">
        <v>12.0576571843038</v>
      </c>
      <c r="R744" s="75">
        <v>24.7870967741935</v>
      </c>
      <c r="S744" s="75">
        <v>1.4778853094404401</v>
      </c>
      <c r="T744" s="75"/>
      <c r="U744" s="75"/>
    </row>
    <row r="745" spans="1:21" x14ac:dyDescent="0.2">
      <c r="A745" s="71" t="s">
        <v>537</v>
      </c>
      <c r="B745" s="72" t="s">
        <v>67</v>
      </c>
      <c r="C745" s="73" t="s">
        <v>540</v>
      </c>
      <c r="D745" s="74">
        <v>42886</v>
      </c>
      <c r="E745" s="75"/>
      <c r="F745" s="71">
        <v>111</v>
      </c>
      <c r="G745" s="75">
        <v>3383.8558558558602</v>
      </c>
      <c r="H745" s="70">
        <v>-151.40180180180201</v>
      </c>
      <c r="I745" s="75">
        <v>27.712015299221399</v>
      </c>
      <c r="J745" s="71"/>
      <c r="K745" s="75"/>
      <c r="L745" s="75"/>
      <c r="M745" s="75"/>
      <c r="N745" s="75"/>
      <c r="O745" s="75"/>
      <c r="P745" s="76">
        <v>144.783783783784</v>
      </c>
      <c r="Q745" s="75">
        <v>5.5641800083664199</v>
      </c>
      <c r="R745" s="75">
        <v>26.809009009008999</v>
      </c>
      <c r="S745" s="75">
        <v>1.8563027856527601</v>
      </c>
      <c r="T745" s="75"/>
      <c r="U745" s="75"/>
    </row>
    <row r="746" spans="1:21" x14ac:dyDescent="0.2">
      <c r="A746" s="71" t="s">
        <v>537</v>
      </c>
      <c r="B746" s="72" t="s">
        <v>69</v>
      </c>
      <c r="C746" s="73" t="s">
        <v>373</v>
      </c>
      <c r="D746" s="74">
        <v>42875</v>
      </c>
      <c r="E746" s="75"/>
      <c r="F746" s="71">
        <v>45</v>
      </c>
      <c r="G746" s="75">
        <v>4701.0888888888903</v>
      </c>
      <c r="H746" s="70">
        <v>-155.87111111111099</v>
      </c>
      <c r="I746" s="75">
        <v>47.789159163536297</v>
      </c>
      <c r="J746" s="71"/>
      <c r="K746" s="75"/>
      <c r="L746" s="75"/>
      <c r="M746" s="75"/>
      <c r="N746" s="75"/>
      <c r="O746" s="75"/>
      <c r="P746" s="76">
        <v>143.15555555555599</v>
      </c>
      <c r="Q746" s="75">
        <v>6.7632365955979896</v>
      </c>
      <c r="R746" s="75">
        <v>35.553333333333299</v>
      </c>
      <c r="S746" s="75">
        <v>3.6092943992705901</v>
      </c>
      <c r="T746" s="75"/>
      <c r="U746" s="75"/>
    </row>
    <row r="747" spans="1:21" x14ac:dyDescent="0.2">
      <c r="A747" s="71" t="s">
        <v>537</v>
      </c>
      <c r="B747" s="72" t="s">
        <v>67</v>
      </c>
      <c r="C747" s="73" t="s">
        <v>261</v>
      </c>
      <c r="D747" s="74">
        <v>42866</v>
      </c>
      <c r="E747" s="75">
        <v>0.73529411764705899</v>
      </c>
      <c r="F747" s="71">
        <v>34</v>
      </c>
      <c r="G747" s="75">
        <v>3915.9705882352901</v>
      </c>
      <c r="H747" s="70">
        <v>-168.47352941176501</v>
      </c>
      <c r="I747" s="75">
        <v>39.989084586612897</v>
      </c>
      <c r="J747" s="71"/>
      <c r="K747" s="75"/>
      <c r="L747" s="75"/>
      <c r="M747" s="75"/>
      <c r="N747" s="75"/>
      <c r="O747" s="75"/>
      <c r="P747" s="76">
        <v>132.32352941176501</v>
      </c>
      <c r="Q747" s="75">
        <v>9.4828600975471993</v>
      </c>
      <c r="R747" s="75">
        <v>23.364705882352901</v>
      </c>
      <c r="S747" s="75">
        <v>2.95981668975476</v>
      </c>
      <c r="T747" s="75"/>
      <c r="U747" s="75"/>
    </row>
    <row r="748" spans="1:21" x14ac:dyDescent="0.2">
      <c r="A748" s="71" t="s">
        <v>537</v>
      </c>
      <c r="B748" s="72" t="s">
        <v>137</v>
      </c>
      <c r="C748" s="73" t="s">
        <v>359</v>
      </c>
      <c r="D748" s="74">
        <v>43122</v>
      </c>
      <c r="E748" s="75"/>
      <c r="F748" s="71">
        <v>109</v>
      </c>
      <c r="G748" s="75">
        <v>5776.5045871559596</v>
      </c>
      <c r="H748" s="70">
        <v>-170.167889908257</v>
      </c>
      <c r="I748" s="75">
        <v>42.060036736185701</v>
      </c>
      <c r="J748" s="71"/>
      <c r="K748" s="75"/>
      <c r="L748" s="75"/>
      <c r="M748" s="75"/>
      <c r="N748" s="75"/>
      <c r="O748" s="75"/>
      <c r="P748" s="76">
        <v>92.788990825688103</v>
      </c>
      <c r="Q748" s="75">
        <v>4.05609815944476</v>
      </c>
      <c r="R748" s="75">
        <v>43.917592592592598</v>
      </c>
      <c r="S748" s="75">
        <v>3.1733025592283499</v>
      </c>
      <c r="T748" s="75"/>
      <c r="U748" s="75"/>
    </row>
    <row r="749" spans="1:21" x14ac:dyDescent="0.2">
      <c r="A749" s="71" t="s">
        <v>537</v>
      </c>
      <c r="B749" s="72" t="s">
        <v>67</v>
      </c>
      <c r="C749" s="73" t="s">
        <v>541</v>
      </c>
      <c r="D749" s="74">
        <v>42811</v>
      </c>
      <c r="E749" s="75"/>
      <c r="F749" s="71">
        <v>102</v>
      </c>
      <c r="G749" s="75">
        <v>2460.4117647058802</v>
      </c>
      <c r="H749" s="70">
        <v>-178.79306930693099</v>
      </c>
      <c r="I749" s="75">
        <v>20.819411603589</v>
      </c>
      <c r="J749" s="71"/>
      <c r="K749" s="75"/>
      <c r="L749" s="75"/>
      <c r="M749" s="75"/>
      <c r="N749" s="75"/>
      <c r="O749" s="75"/>
      <c r="P749" s="76">
        <v>177.99019607843101</v>
      </c>
      <c r="Q749" s="75">
        <v>6.5157023289180396</v>
      </c>
      <c r="R749" s="75">
        <v>17.517647058823499</v>
      </c>
      <c r="S749" s="75">
        <v>1.3197640522055101</v>
      </c>
      <c r="T749" s="75"/>
      <c r="U749" s="75"/>
    </row>
    <row r="750" spans="1:21" x14ac:dyDescent="0.2">
      <c r="A750" s="71" t="s">
        <v>537</v>
      </c>
      <c r="B750" s="72" t="s">
        <v>71</v>
      </c>
      <c r="C750" s="73" t="s">
        <v>525</v>
      </c>
      <c r="D750" s="74">
        <v>43129</v>
      </c>
      <c r="E750" s="75"/>
      <c r="F750" s="71">
        <v>83</v>
      </c>
      <c r="G750" s="75">
        <v>6158.8554216867497</v>
      </c>
      <c r="H750" s="70">
        <v>-184.48072289156599</v>
      </c>
      <c r="I750" s="75">
        <v>34.989985152877999</v>
      </c>
      <c r="J750" s="71"/>
      <c r="K750" s="75"/>
      <c r="L750" s="75"/>
      <c r="M750" s="75"/>
      <c r="N750" s="75"/>
      <c r="O750" s="75"/>
      <c r="P750" s="76">
        <v>122.795180722892</v>
      </c>
      <c r="Q750" s="75">
        <v>5.8754273210682797</v>
      </c>
      <c r="R750" s="75">
        <v>59.175949367088599</v>
      </c>
      <c r="S750" s="75">
        <v>4.4635547547865002</v>
      </c>
      <c r="T750" s="75"/>
      <c r="U750" s="75"/>
    </row>
    <row r="751" spans="1:21" x14ac:dyDescent="0.2">
      <c r="A751" s="71" t="s">
        <v>537</v>
      </c>
      <c r="B751" s="72" t="s">
        <v>67</v>
      </c>
      <c r="C751" s="73" t="s">
        <v>542</v>
      </c>
      <c r="D751" s="74">
        <v>43148</v>
      </c>
      <c r="E751" s="75"/>
      <c r="F751" s="71">
        <v>53</v>
      </c>
      <c r="G751" s="75">
        <v>3114.9433962264202</v>
      </c>
      <c r="H751" s="70">
        <v>-190.16603773584899</v>
      </c>
      <c r="I751" s="75">
        <v>25.807292561823001</v>
      </c>
      <c r="J751" s="71"/>
      <c r="K751" s="75"/>
      <c r="L751" s="75"/>
      <c r="M751" s="75"/>
      <c r="N751" s="75"/>
      <c r="O751" s="75"/>
      <c r="P751" s="76">
        <v>151.07547169811301</v>
      </c>
      <c r="Q751" s="75">
        <v>8.5096994542462703</v>
      </c>
      <c r="R751" s="75">
        <v>29.522641509433999</v>
      </c>
      <c r="S751" s="75">
        <v>2.9426480199718701</v>
      </c>
      <c r="T751" s="75"/>
      <c r="U751" s="75"/>
    </row>
    <row r="752" spans="1:21" x14ac:dyDescent="0.2">
      <c r="A752" s="71" t="s">
        <v>537</v>
      </c>
      <c r="B752" s="72" t="s">
        <v>69</v>
      </c>
      <c r="C752" s="73" t="s">
        <v>543</v>
      </c>
      <c r="D752" s="74">
        <v>42635</v>
      </c>
      <c r="E752" s="75"/>
      <c r="F752" s="71">
        <v>26</v>
      </c>
      <c r="G752" s="75">
        <v>2550.8076923076901</v>
      </c>
      <c r="H752" s="70">
        <v>-190.17307692307699</v>
      </c>
      <c r="I752" s="75">
        <v>22.216059719659</v>
      </c>
      <c r="J752" s="71"/>
      <c r="K752" s="75"/>
      <c r="L752" s="75"/>
      <c r="M752" s="75"/>
      <c r="N752" s="75"/>
      <c r="O752" s="75"/>
      <c r="P752" s="76">
        <v>102.30769230769199</v>
      </c>
      <c r="Q752" s="75">
        <v>12.759282501019699</v>
      </c>
      <c r="R752" s="75">
        <v>16.911538461538498</v>
      </c>
      <c r="S752" s="75">
        <v>1.8196646091906099</v>
      </c>
      <c r="T752" s="75"/>
      <c r="U752" s="75"/>
    </row>
    <row r="753" spans="1:21" x14ac:dyDescent="0.2">
      <c r="A753" s="71" t="s">
        <v>537</v>
      </c>
      <c r="B753" s="72" t="s">
        <v>69</v>
      </c>
      <c r="C753" s="73" t="s">
        <v>517</v>
      </c>
      <c r="D753" s="74">
        <v>43048</v>
      </c>
      <c r="E753" s="75"/>
      <c r="F753" s="71">
        <v>63</v>
      </c>
      <c r="G753" s="75">
        <v>3731.5238095238101</v>
      </c>
      <c r="H753" s="70">
        <v>-210.646774193548</v>
      </c>
      <c r="I753" s="75">
        <v>34.9860391978088</v>
      </c>
      <c r="J753" s="71"/>
      <c r="K753" s="75"/>
      <c r="L753" s="75"/>
      <c r="M753" s="75"/>
      <c r="N753" s="75"/>
      <c r="O753" s="75"/>
      <c r="P753" s="76">
        <v>135.84126984126999</v>
      </c>
      <c r="Q753" s="75">
        <v>9.1708259338996001</v>
      </c>
      <c r="R753" s="75">
        <v>17.790476190476198</v>
      </c>
      <c r="S753" s="75">
        <v>1.94710350385242</v>
      </c>
      <c r="T753" s="75"/>
      <c r="U753" s="75"/>
    </row>
    <row r="754" spans="1:21" x14ac:dyDescent="0.2">
      <c r="A754" s="71" t="s">
        <v>537</v>
      </c>
      <c r="B754" s="72" t="s">
        <v>137</v>
      </c>
      <c r="C754" s="73" t="s">
        <v>393</v>
      </c>
      <c r="D754" s="74">
        <v>43156</v>
      </c>
      <c r="E754" s="75"/>
      <c r="F754" s="71">
        <v>82</v>
      </c>
      <c r="G754" s="75">
        <v>5481.6219512195103</v>
      </c>
      <c r="H754" s="70">
        <v>-218.75853658536599</v>
      </c>
      <c r="I754" s="75">
        <v>34.800033786684899</v>
      </c>
      <c r="J754" s="71"/>
      <c r="K754" s="75"/>
      <c r="L754" s="75"/>
      <c r="M754" s="75"/>
      <c r="N754" s="75"/>
      <c r="O754" s="75"/>
      <c r="P754" s="76">
        <v>104.182926829268</v>
      </c>
      <c r="Q754" s="75">
        <v>5.3720962633039502</v>
      </c>
      <c r="R754" s="75">
        <v>57.540740740740802</v>
      </c>
      <c r="S754" s="75">
        <v>4.31429749720344</v>
      </c>
      <c r="T754" s="75"/>
      <c r="U754" s="75"/>
    </row>
    <row r="755" spans="1:21" x14ac:dyDescent="0.2">
      <c r="A755" s="71" t="s">
        <v>537</v>
      </c>
      <c r="B755" s="72" t="s">
        <v>73</v>
      </c>
      <c r="C755" s="73" t="s">
        <v>362</v>
      </c>
      <c r="D755" s="74">
        <v>42990</v>
      </c>
      <c r="E755" s="75"/>
      <c r="F755" s="71">
        <v>29</v>
      </c>
      <c r="G755" s="75">
        <v>3278.2068965517201</v>
      </c>
      <c r="H755" s="70">
        <v>-235.951724137931</v>
      </c>
      <c r="I755" s="75">
        <v>49.2283946810591</v>
      </c>
      <c r="J755" s="71"/>
      <c r="K755" s="75"/>
      <c r="L755" s="75"/>
      <c r="M755" s="75"/>
      <c r="N755" s="75"/>
      <c r="O755" s="75"/>
      <c r="P755" s="76">
        <v>132.13793103448299</v>
      </c>
      <c r="Q755" s="75">
        <v>7.5205341457418102</v>
      </c>
      <c r="R755" s="75">
        <v>24.592592592592599</v>
      </c>
      <c r="S755" s="75">
        <v>3.3529420084233101</v>
      </c>
      <c r="T755" s="75"/>
      <c r="U755" s="75"/>
    </row>
    <row r="756" spans="1:21" x14ac:dyDescent="0.2">
      <c r="A756" s="71" t="s">
        <v>537</v>
      </c>
      <c r="B756" s="72" t="s">
        <v>69</v>
      </c>
      <c r="C756" s="73" t="s">
        <v>344</v>
      </c>
      <c r="D756" s="74">
        <v>43133</v>
      </c>
      <c r="E756" s="75"/>
      <c r="F756" s="71">
        <v>75</v>
      </c>
      <c r="G756" s="75">
        <v>4703.1333333333296</v>
      </c>
      <c r="H756" s="70">
        <v>-255.94800000000001</v>
      </c>
      <c r="I756" s="75">
        <v>41.049066678441903</v>
      </c>
      <c r="J756" s="71"/>
      <c r="K756" s="75"/>
      <c r="L756" s="75"/>
      <c r="M756" s="75"/>
      <c r="N756" s="75"/>
      <c r="O756" s="75"/>
      <c r="P756" s="76">
        <v>146.213333333333</v>
      </c>
      <c r="Q756" s="75">
        <v>4.8854368374888502</v>
      </c>
      <c r="R756" s="75">
        <v>45.504054054054102</v>
      </c>
      <c r="S756" s="75">
        <v>3.2888497290847001</v>
      </c>
      <c r="T756" s="75"/>
      <c r="U756" s="75"/>
    </row>
    <row r="757" spans="1:21" x14ac:dyDescent="0.2">
      <c r="A757" s="71" t="s">
        <v>537</v>
      </c>
      <c r="B757" s="72" t="s">
        <v>67</v>
      </c>
      <c r="C757" s="73" t="s">
        <v>398</v>
      </c>
      <c r="D757" s="74">
        <v>42675</v>
      </c>
      <c r="E757" s="75"/>
      <c r="F757" s="71">
        <v>26</v>
      </c>
      <c r="G757" s="75">
        <v>5307.7307692307704</v>
      </c>
      <c r="H757" s="70">
        <v>-285.01153846153898</v>
      </c>
      <c r="I757" s="75">
        <v>40.188352054151203</v>
      </c>
      <c r="J757" s="71"/>
      <c r="K757" s="75"/>
      <c r="L757" s="75"/>
      <c r="M757" s="75"/>
      <c r="N757" s="75"/>
      <c r="O757" s="75"/>
      <c r="P757" s="76">
        <v>159.84615384615401</v>
      </c>
      <c r="Q757" s="75">
        <v>12.8324938888855</v>
      </c>
      <c r="R757" s="75">
        <v>44.184615384615398</v>
      </c>
      <c r="S757" s="75">
        <v>6.6973581296776796</v>
      </c>
      <c r="T757" s="75"/>
      <c r="U757" s="75"/>
    </row>
    <row r="758" spans="1:21" x14ac:dyDescent="0.2">
      <c r="A758" s="71" t="s">
        <v>544</v>
      </c>
      <c r="B758" s="72" t="s">
        <v>67</v>
      </c>
      <c r="C758" s="73" t="s">
        <v>520</v>
      </c>
      <c r="D758" s="74">
        <v>42689</v>
      </c>
      <c r="E758" s="75">
        <v>1.4635869565217401</v>
      </c>
      <c r="F758" s="71">
        <v>368</v>
      </c>
      <c r="G758" s="75">
        <v>4357.3722826086996</v>
      </c>
      <c r="H758" s="70">
        <v>317.33641304347799</v>
      </c>
      <c r="I758" s="75">
        <v>20.818742551017099</v>
      </c>
      <c r="J758" s="71"/>
      <c r="K758" s="75"/>
      <c r="L758" s="75"/>
      <c r="M758" s="75"/>
      <c r="N758" s="75"/>
      <c r="O758" s="75"/>
      <c r="P758" s="76">
        <v>166.119565217391</v>
      </c>
      <c r="Q758" s="75">
        <v>2.8809334284606298</v>
      </c>
      <c r="R758" s="75">
        <v>36.570056497175102</v>
      </c>
      <c r="S758" s="75">
        <v>1.5549545129637501</v>
      </c>
      <c r="T758" s="75"/>
      <c r="U758" s="75"/>
    </row>
    <row r="759" spans="1:21" x14ac:dyDescent="0.2">
      <c r="A759" s="71" t="s">
        <v>544</v>
      </c>
      <c r="B759" s="72" t="s">
        <v>67</v>
      </c>
      <c r="C759" s="73" t="s">
        <v>297</v>
      </c>
      <c r="D759" s="74">
        <v>42905</v>
      </c>
      <c r="E759" s="75">
        <v>0.50012048192771097</v>
      </c>
      <c r="F759" s="71">
        <v>166</v>
      </c>
      <c r="G759" s="75">
        <v>4402.0060240963903</v>
      </c>
      <c r="H759" s="70">
        <v>112.593975903615</v>
      </c>
      <c r="I759" s="75">
        <v>27.609423796322702</v>
      </c>
      <c r="J759" s="71"/>
      <c r="K759" s="75"/>
      <c r="L759" s="75"/>
      <c r="M759" s="75"/>
      <c r="N759" s="75"/>
      <c r="O759" s="75"/>
      <c r="P759" s="76">
        <v>169.506024096386</v>
      </c>
      <c r="Q759" s="75">
        <v>4.4826528403267503</v>
      </c>
      <c r="R759" s="75">
        <v>35.3852760736196</v>
      </c>
      <c r="S759" s="75">
        <v>2.2422710516700799</v>
      </c>
      <c r="T759" s="75"/>
      <c r="U759" s="75"/>
    </row>
    <row r="760" spans="1:21" x14ac:dyDescent="0.2">
      <c r="A760" s="71" t="s">
        <v>544</v>
      </c>
      <c r="B760" s="72" t="s">
        <v>69</v>
      </c>
      <c r="C760" s="73" t="s">
        <v>70</v>
      </c>
      <c r="D760" s="74">
        <v>42981</v>
      </c>
      <c r="E760" s="75">
        <v>1.7874025974026</v>
      </c>
      <c r="F760" s="71">
        <v>77</v>
      </c>
      <c r="G760" s="75">
        <v>7398.0389610389602</v>
      </c>
      <c r="H760" s="70">
        <v>106.977922077922</v>
      </c>
      <c r="I760" s="75">
        <v>32.0652249666933</v>
      </c>
      <c r="J760" s="71"/>
      <c r="K760" s="75"/>
      <c r="L760" s="75"/>
      <c r="M760" s="75">
        <v>934.81818181818198</v>
      </c>
      <c r="N760" s="75"/>
      <c r="O760" s="75"/>
      <c r="P760" s="76">
        <v>145.636363636364</v>
      </c>
      <c r="Q760" s="75">
        <v>6.1023092423977303</v>
      </c>
      <c r="R760" s="75">
        <v>55.116666666666703</v>
      </c>
      <c r="S760" s="75">
        <v>3.7518002981646399</v>
      </c>
      <c r="T760" s="75"/>
      <c r="U760" s="75"/>
    </row>
    <row r="761" spans="1:21" x14ac:dyDescent="0.2">
      <c r="A761" s="71" t="s">
        <v>544</v>
      </c>
      <c r="B761" s="72" t="s">
        <v>67</v>
      </c>
      <c r="C761" s="73" t="s">
        <v>538</v>
      </c>
      <c r="D761" s="74">
        <v>42872</v>
      </c>
      <c r="E761" s="75">
        <v>0.15550802139037401</v>
      </c>
      <c r="F761" s="71">
        <v>374</v>
      </c>
      <c r="G761" s="75">
        <v>5380.1818181818198</v>
      </c>
      <c r="H761" s="70">
        <v>57.059090909090799</v>
      </c>
      <c r="I761" s="75">
        <v>21.851073338839601</v>
      </c>
      <c r="J761" s="71">
        <v>198</v>
      </c>
      <c r="K761" s="75">
        <v>201.82828282828299</v>
      </c>
      <c r="L761" s="75">
        <v>179.68341708542701</v>
      </c>
      <c r="M761" s="75">
        <v>671.16080402010095</v>
      </c>
      <c r="N761" s="75"/>
      <c r="O761" s="75"/>
      <c r="P761" s="76">
        <v>141.679144385027</v>
      </c>
      <c r="Q761" s="75">
        <v>2.5387528431347501</v>
      </c>
      <c r="R761" s="75">
        <v>38.025484764542902</v>
      </c>
      <c r="S761" s="75">
        <v>1.5461961126407999</v>
      </c>
      <c r="T761" s="75"/>
      <c r="U761" s="75"/>
    </row>
    <row r="762" spans="1:21" x14ac:dyDescent="0.2">
      <c r="A762" s="71" t="s">
        <v>544</v>
      </c>
      <c r="B762" s="72" t="s">
        <v>67</v>
      </c>
      <c r="C762" s="73" t="s">
        <v>545</v>
      </c>
      <c r="D762" s="74">
        <v>43031</v>
      </c>
      <c r="E762" s="75">
        <v>0.27106936416185001</v>
      </c>
      <c r="F762" s="71">
        <v>346</v>
      </c>
      <c r="G762" s="75">
        <v>4522.0173410404605</v>
      </c>
      <c r="H762" s="70">
        <v>28.624566473988601</v>
      </c>
      <c r="I762" s="75">
        <v>21.556642139176901</v>
      </c>
      <c r="J762" s="71"/>
      <c r="K762" s="75"/>
      <c r="L762" s="75"/>
      <c r="M762" s="75"/>
      <c r="N762" s="75"/>
      <c r="O762" s="75"/>
      <c r="P762" s="76">
        <v>166.31213872832399</v>
      </c>
      <c r="Q762" s="75">
        <v>3.21650979092695</v>
      </c>
      <c r="R762" s="75">
        <v>49.771098265895901</v>
      </c>
      <c r="S762" s="75">
        <v>2.0638160713261802</v>
      </c>
      <c r="T762" s="75"/>
      <c r="U762" s="75"/>
    </row>
    <row r="763" spans="1:21" x14ac:dyDescent="0.2">
      <c r="A763" s="71" t="s">
        <v>544</v>
      </c>
      <c r="B763" s="72" t="s">
        <v>67</v>
      </c>
      <c r="C763" s="73" t="s">
        <v>546</v>
      </c>
      <c r="D763" s="74">
        <v>42858</v>
      </c>
      <c r="E763" s="75">
        <v>0.690719424460432</v>
      </c>
      <c r="F763" s="71">
        <v>417</v>
      </c>
      <c r="G763" s="75">
        <v>4424.65707434053</v>
      </c>
      <c r="H763" s="70">
        <v>26.6175059952038</v>
      </c>
      <c r="I763" s="75">
        <v>20.340157044027901</v>
      </c>
      <c r="J763" s="71"/>
      <c r="K763" s="75"/>
      <c r="L763" s="75"/>
      <c r="M763" s="75"/>
      <c r="N763" s="75"/>
      <c r="O763" s="75"/>
      <c r="P763" s="76">
        <v>148.43645083932901</v>
      </c>
      <c r="Q763" s="75">
        <v>2.7185916707998299</v>
      </c>
      <c r="R763" s="75">
        <v>38.690975609756102</v>
      </c>
      <c r="S763" s="75">
        <v>1.5114923748321101</v>
      </c>
      <c r="T763" s="75"/>
      <c r="U763" s="75"/>
    </row>
    <row r="764" spans="1:21" x14ac:dyDescent="0.2">
      <c r="A764" s="71" t="s">
        <v>544</v>
      </c>
      <c r="B764" s="72" t="s">
        <v>67</v>
      </c>
      <c r="C764" s="73" t="s">
        <v>139</v>
      </c>
      <c r="D764" s="74">
        <v>42858</v>
      </c>
      <c r="E764" s="75"/>
      <c r="F764" s="71">
        <v>88</v>
      </c>
      <c r="G764" s="75">
        <v>5013.3295454545496</v>
      </c>
      <c r="H764" s="70">
        <v>-14.7931818181818</v>
      </c>
      <c r="I764" s="75">
        <v>30.493093450148599</v>
      </c>
      <c r="J764" s="71"/>
      <c r="K764" s="75"/>
      <c r="L764" s="75"/>
      <c r="M764" s="75"/>
      <c r="N764" s="75"/>
      <c r="O764" s="75"/>
      <c r="P764" s="76">
        <v>168.59090909090901</v>
      </c>
      <c r="Q764" s="75">
        <v>7.06163410026668</v>
      </c>
      <c r="R764" s="75">
        <v>27.643678160919499</v>
      </c>
      <c r="S764" s="75">
        <v>1.73658273536392</v>
      </c>
      <c r="T764" s="75"/>
      <c r="U764" s="75"/>
    </row>
    <row r="765" spans="1:21" x14ac:dyDescent="0.2">
      <c r="A765" s="71" t="s">
        <v>544</v>
      </c>
      <c r="B765" s="72" t="s">
        <v>71</v>
      </c>
      <c r="C765" s="73" t="s">
        <v>547</v>
      </c>
      <c r="D765" s="74">
        <v>43143</v>
      </c>
      <c r="E765" s="75"/>
      <c r="F765" s="71">
        <v>62</v>
      </c>
      <c r="G765" s="75">
        <v>3405</v>
      </c>
      <c r="H765" s="70">
        <v>-52.35</v>
      </c>
      <c r="I765" s="75">
        <v>35.482878297854697</v>
      </c>
      <c r="J765" s="71"/>
      <c r="K765" s="75"/>
      <c r="L765" s="75"/>
      <c r="M765" s="75"/>
      <c r="N765" s="75"/>
      <c r="O765" s="75"/>
      <c r="P765" s="76">
        <v>141.72580645161301</v>
      </c>
      <c r="Q765" s="75">
        <v>6.8106198123881603</v>
      </c>
      <c r="R765" s="75">
        <v>33.491935483871003</v>
      </c>
      <c r="S765" s="75">
        <v>3.4716379734735501</v>
      </c>
      <c r="T765" s="75"/>
      <c r="U765" s="75"/>
    </row>
    <row r="766" spans="1:21" x14ac:dyDescent="0.2">
      <c r="A766" s="71" t="s">
        <v>544</v>
      </c>
      <c r="B766" s="72" t="s">
        <v>67</v>
      </c>
      <c r="C766" s="73" t="s">
        <v>464</v>
      </c>
      <c r="D766" s="74">
        <v>42813</v>
      </c>
      <c r="E766" s="75"/>
      <c r="F766" s="71">
        <v>144</v>
      </c>
      <c r="G766" s="75">
        <v>4084.7083333333298</v>
      </c>
      <c r="H766" s="70">
        <v>-69.245833333333394</v>
      </c>
      <c r="I766" s="75">
        <v>21.528032331440201</v>
      </c>
      <c r="J766" s="71"/>
      <c r="K766" s="75"/>
      <c r="L766" s="75"/>
      <c r="M766" s="75"/>
      <c r="N766" s="75"/>
      <c r="O766" s="75"/>
      <c r="P766" s="76">
        <v>139.833333333333</v>
      </c>
      <c r="Q766" s="75">
        <v>5.5871286199626899</v>
      </c>
      <c r="R766" s="75">
        <v>31.290277777777799</v>
      </c>
      <c r="S766" s="75">
        <v>2.0350133777913699</v>
      </c>
      <c r="T766" s="75"/>
      <c r="U766" s="75"/>
    </row>
    <row r="767" spans="1:21" x14ac:dyDescent="0.2">
      <c r="A767" s="71" t="s">
        <v>544</v>
      </c>
      <c r="B767" s="72" t="s">
        <v>67</v>
      </c>
      <c r="C767" s="73" t="s">
        <v>398</v>
      </c>
      <c r="D767" s="74">
        <v>42675</v>
      </c>
      <c r="E767" s="75"/>
      <c r="F767" s="71">
        <v>27</v>
      </c>
      <c r="G767" s="75">
        <v>5287.1851851851898</v>
      </c>
      <c r="H767" s="70">
        <v>-72.762962962963002</v>
      </c>
      <c r="I767" s="75">
        <v>44.791630001383702</v>
      </c>
      <c r="J767" s="71"/>
      <c r="K767" s="75"/>
      <c r="L767" s="75"/>
      <c r="M767" s="75">
        <v>632</v>
      </c>
      <c r="N767" s="75"/>
      <c r="O767" s="75"/>
      <c r="P767" s="76">
        <v>162.70370370370401</v>
      </c>
      <c r="Q767" s="75">
        <v>13.269700165879801</v>
      </c>
      <c r="R767" s="75">
        <v>25.244444444444401</v>
      </c>
      <c r="S767" s="75">
        <v>3.33047455758597</v>
      </c>
      <c r="T767" s="75"/>
      <c r="U767" s="75"/>
    </row>
    <row r="768" spans="1:21" x14ac:dyDescent="0.2">
      <c r="A768" s="71" t="s">
        <v>544</v>
      </c>
      <c r="B768" s="72" t="s">
        <v>67</v>
      </c>
      <c r="C768" s="73" t="s">
        <v>539</v>
      </c>
      <c r="D768" s="74">
        <v>43035</v>
      </c>
      <c r="E768" s="75"/>
      <c r="F768" s="71">
        <v>75</v>
      </c>
      <c r="G768" s="75">
        <v>2960.96</v>
      </c>
      <c r="H768" s="70">
        <v>-98.415999999999997</v>
      </c>
      <c r="I768" s="75">
        <v>29.610282669771699</v>
      </c>
      <c r="J768" s="71"/>
      <c r="K768" s="75"/>
      <c r="L768" s="75"/>
      <c r="M768" s="75"/>
      <c r="N768" s="75"/>
      <c r="O768" s="75"/>
      <c r="P768" s="76">
        <v>145.90666666666701</v>
      </c>
      <c r="Q768" s="75">
        <v>6.9446764453738901</v>
      </c>
      <c r="R768" s="75">
        <v>29.431999999999999</v>
      </c>
      <c r="S768" s="75">
        <v>2.2549366543908298</v>
      </c>
      <c r="T768" s="75"/>
      <c r="U768" s="75"/>
    </row>
    <row r="769" spans="1:21" x14ac:dyDescent="0.2">
      <c r="A769" s="71" t="s">
        <v>544</v>
      </c>
      <c r="B769" s="72" t="s">
        <v>199</v>
      </c>
      <c r="C769" s="73" t="s">
        <v>200</v>
      </c>
      <c r="D769" s="74">
        <v>42799</v>
      </c>
      <c r="E769" s="75"/>
      <c r="F769" s="71">
        <v>47</v>
      </c>
      <c r="G769" s="75">
        <v>3330.91489361702</v>
      </c>
      <c r="H769" s="70">
        <v>-121.204255319149</v>
      </c>
      <c r="I769" s="75">
        <v>32.0514791687553</v>
      </c>
      <c r="J769" s="71"/>
      <c r="K769" s="75"/>
      <c r="L769" s="75"/>
      <c r="M769" s="75"/>
      <c r="N769" s="75"/>
      <c r="O769" s="75"/>
      <c r="P769" s="76">
        <v>165.82978723404301</v>
      </c>
      <c r="Q769" s="75">
        <v>12.015189244065599</v>
      </c>
      <c r="R769" s="75">
        <v>23.9297872340426</v>
      </c>
      <c r="S769" s="75">
        <v>2.0586293521118999</v>
      </c>
      <c r="T769" s="75"/>
      <c r="U769" s="75"/>
    </row>
    <row r="770" spans="1:21" x14ac:dyDescent="0.2">
      <c r="A770" s="71" t="s">
        <v>544</v>
      </c>
      <c r="B770" s="72" t="s">
        <v>199</v>
      </c>
      <c r="C770" s="73" t="s">
        <v>223</v>
      </c>
      <c r="D770" s="74">
        <v>42821</v>
      </c>
      <c r="E770" s="75"/>
      <c r="F770" s="71">
        <v>214</v>
      </c>
      <c r="G770" s="75">
        <v>2748.5934579439299</v>
      </c>
      <c r="H770" s="70">
        <v>-124.067289719626</v>
      </c>
      <c r="I770" s="75">
        <v>24.733507621425201</v>
      </c>
      <c r="J770" s="71"/>
      <c r="K770" s="75"/>
      <c r="L770" s="75"/>
      <c r="M770" s="75"/>
      <c r="N770" s="75"/>
      <c r="O770" s="75"/>
      <c r="P770" s="76">
        <v>158.07009345794401</v>
      </c>
      <c r="Q770" s="75">
        <v>4.4206892807317999</v>
      </c>
      <c r="R770" s="75">
        <v>16.7799065420561</v>
      </c>
      <c r="S770" s="75">
        <v>0.80836804761330805</v>
      </c>
      <c r="T770" s="75"/>
      <c r="U770" s="75"/>
    </row>
    <row r="771" spans="1:21" x14ac:dyDescent="0.2">
      <c r="A771" s="71" t="s">
        <v>544</v>
      </c>
      <c r="B771" s="72" t="s">
        <v>73</v>
      </c>
      <c r="C771" s="73" t="s">
        <v>166</v>
      </c>
      <c r="D771" s="74">
        <v>42997</v>
      </c>
      <c r="E771" s="75"/>
      <c r="F771" s="71">
        <v>27</v>
      </c>
      <c r="G771" s="75">
        <v>4257.6296296296296</v>
      </c>
      <c r="H771" s="70">
        <v>-126.12222222222201</v>
      </c>
      <c r="I771" s="75">
        <v>41.964645726827698</v>
      </c>
      <c r="J771" s="71"/>
      <c r="K771" s="75"/>
      <c r="L771" s="75"/>
      <c r="M771" s="75"/>
      <c r="N771" s="75"/>
      <c r="O771" s="75"/>
      <c r="P771" s="76">
        <v>140.29629629629599</v>
      </c>
      <c r="Q771" s="75">
        <v>11.7183002490109</v>
      </c>
      <c r="R771" s="75">
        <v>41.643999999999998</v>
      </c>
      <c r="S771" s="75">
        <v>6.2778740562922</v>
      </c>
      <c r="T771" s="75"/>
      <c r="U771" s="75"/>
    </row>
    <row r="772" spans="1:21" x14ac:dyDescent="0.2">
      <c r="A772" s="71" t="s">
        <v>544</v>
      </c>
      <c r="B772" s="72" t="s">
        <v>69</v>
      </c>
      <c r="C772" s="73" t="s">
        <v>548</v>
      </c>
      <c r="D772" s="74">
        <v>42908</v>
      </c>
      <c r="E772" s="75"/>
      <c r="F772" s="71">
        <v>33</v>
      </c>
      <c r="G772" s="75">
        <v>2567.5757575757598</v>
      </c>
      <c r="H772" s="70">
        <v>-128.036363636364</v>
      </c>
      <c r="I772" s="75">
        <v>48.481598316725801</v>
      </c>
      <c r="J772" s="71"/>
      <c r="K772" s="75"/>
      <c r="L772" s="75"/>
      <c r="M772" s="75"/>
      <c r="N772" s="75"/>
      <c r="O772" s="75"/>
      <c r="P772" s="76">
        <v>139.39393939393901</v>
      </c>
      <c r="Q772" s="75">
        <v>12.084295107539299</v>
      </c>
      <c r="R772" s="75">
        <v>38.072727272727299</v>
      </c>
      <c r="S772" s="75">
        <v>4.6167971334411</v>
      </c>
      <c r="T772" s="75"/>
      <c r="U772" s="75"/>
    </row>
    <row r="773" spans="1:21" x14ac:dyDescent="0.2">
      <c r="A773" s="71" t="s">
        <v>544</v>
      </c>
      <c r="B773" s="72" t="s">
        <v>69</v>
      </c>
      <c r="C773" s="73" t="s">
        <v>148</v>
      </c>
      <c r="D773" s="74">
        <v>42738</v>
      </c>
      <c r="E773" s="75"/>
      <c r="F773" s="71">
        <v>27</v>
      </c>
      <c r="G773" s="75">
        <v>2419.8518518518499</v>
      </c>
      <c r="H773" s="70">
        <v>-128.15925925925899</v>
      </c>
      <c r="I773" s="75">
        <v>31.219029671886201</v>
      </c>
      <c r="J773" s="71"/>
      <c r="K773" s="75"/>
      <c r="L773" s="75"/>
      <c r="M773" s="75"/>
      <c r="N773" s="75"/>
      <c r="O773" s="75"/>
      <c r="P773" s="76">
        <v>115.59259259259299</v>
      </c>
      <c r="Q773" s="75">
        <v>13.4512159883351</v>
      </c>
      <c r="R773" s="75">
        <v>25.0518518518519</v>
      </c>
      <c r="S773" s="75">
        <v>2.7760133047414799</v>
      </c>
      <c r="T773" s="75"/>
      <c r="U773" s="75"/>
    </row>
    <row r="774" spans="1:21" x14ac:dyDescent="0.2">
      <c r="A774" s="71" t="s">
        <v>544</v>
      </c>
      <c r="B774" s="72" t="s">
        <v>69</v>
      </c>
      <c r="C774" s="73" t="s">
        <v>211</v>
      </c>
      <c r="D774" s="74">
        <v>42983</v>
      </c>
      <c r="E774" s="75"/>
      <c r="F774" s="71">
        <v>74</v>
      </c>
      <c r="G774" s="75">
        <v>3661.5675675675702</v>
      </c>
      <c r="H774" s="70">
        <v>-129.348648648649</v>
      </c>
      <c r="I774" s="75">
        <v>38.0978983700142</v>
      </c>
      <c r="J774" s="71"/>
      <c r="K774" s="75"/>
      <c r="L774" s="75"/>
      <c r="M774" s="75"/>
      <c r="N774" s="75"/>
      <c r="O774" s="75"/>
      <c r="P774" s="76">
        <v>186.90540540540499</v>
      </c>
      <c r="Q774" s="75">
        <v>8.2350280134569598</v>
      </c>
      <c r="R774" s="75">
        <v>37.089189189189199</v>
      </c>
      <c r="S774" s="75">
        <v>3.27423641375798</v>
      </c>
      <c r="T774" s="75"/>
      <c r="U774" s="75"/>
    </row>
    <row r="775" spans="1:21" x14ac:dyDescent="0.2">
      <c r="A775" s="71" t="s">
        <v>544</v>
      </c>
      <c r="B775" s="72" t="s">
        <v>69</v>
      </c>
      <c r="C775" s="73" t="s">
        <v>517</v>
      </c>
      <c r="D775" s="74">
        <v>43048</v>
      </c>
      <c r="E775" s="75"/>
      <c r="F775" s="71">
        <v>26</v>
      </c>
      <c r="G775" s="75">
        <v>4047.23076923077</v>
      </c>
      <c r="H775" s="70">
        <v>-132.369230769231</v>
      </c>
      <c r="I775" s="75">
        <v>44.939459710295303</v>
      </c>
      <c r="J775" s="71"/>
      <c r="K775" s="75"/>
      <c r="L775" s="75"/>
      <c r="M775" s="75">
        <v>607.33333333333303</v>
      </c>
      <c r="N775" s="75"/>
      <c r="O775" s="75"/>
      <c r="P775" s="76">
        <v>126</v>
      </c>
      <c r="Q775" s="75">
        <v>10.715337677295199</v>
      </c>
      <c r="R775" s="75">
        <v>40.631999999999998</v>
      </c>
      <c r="S775" s="75">
        <v>4.5298996309705002</v>
      </c>
      <c r="T775" s="75"/>
      <c r="U775" s="75"/>
    </row>
    <row r="776" spans="1:21" x14ac:dyDescent="0.2">
      <c r="A776" s="71" t="s">
        <v>544</v>
      </c>
      <c r="B776" s="72" t="s">
        <v>67</v>
      </c>
      <c r="C776" s="73" t="s">
        <v>549</v>
      </c>
      <c r="D776" s="74">
        <v>42857</v>
      </c>
      <c r="E776" s="75"/>
      <c r="F776" s="71">
        <v>76</v>
      </c>
      <c r="G776" s="75">
        <v>3283.6184210526299</v>
      </c>
      <c r="H776" s="70">
        <v>-147.25789473684199</v>
      </c>
      <c r="I776" s="75">
        <v>26.319137408088</v>
      </c>
      <c r="J776" s="71"/>
      <c r="K776" s="75"/>
      <c r="L776" s="75"/>
      <c r="M776" s="75"/>
      <c r="N776" s="75"/>
      <c r="O776" s="75"/>
      <c r="P776" s="76">
        <v>139.82894736842101</v>
      </c>
      <c r="Q776" s="75">
        <v>7.9613405412214604</v>
      </c>
      <c r="R776" s="75">
        <v>22.842105263157901</v>
      </c>
      <c r="S776" s="75">
        <v>1.9221235179087399</v>
      </c>
      <c r="T776" s="75"/>
      <c r="U776" s="75"/>
    </row>
    <row r="777" spans="1:21" x14ac:dyDescent="0.2">
      <c r="A777" s="71" t="s">
        <v>544</v>
      </c>
      <c r="B777" s="72" t="s">
        <v>137</v>
      </c>
      <c r="C777" s="73" t="s">
        <v>359</v>
      </c>
      <c r="D777" s="74">
        <v>43122</v>
      </c>
      <c r="E777" s="75"/>
      <c r="F777" s="71">
        <v>42</v>
      </c>
      <c r="G777" s="75">
        <v>4927.2380952381</v>
      </c>
      <c r="H777" s="70">
        <v>-151.03095238095199</v>
      </c>
      <c r="I777" s="75">
        <v>60.440384089594701</v>
      </c>
      <c r="J777" s="71"/>
      <c r="K777" s="75"/>
      <c r="L777" s="75"/>
      <c r="M777" s="75"/>
      <c r="N777" s="75"/>
      <c r="O777" s="75"/>
      <c r="P777" s="76">
        <v>112.71428571428601</v>
      </c>
      <c r="Q777" s="75">
        <v>7.4775145487063996</v>
      </c>
      <c r="R777" s="75">
        <v>71.645238095238099</v>
      </c>
      <c r="S777" s="75">
        <v>5.9857973622982401</v>
      </c>
      <c r="T777" s="75"/>
      <c r="U777" s="75"/>
    </row>
    <row r="778" spans="1:21" x14ac:dyDescent="0.2">
      <c r="A778" s="71" t="s">
        <v>550</v>
      </c>
      <c r="B778" s="72" t="s">
        <v>67</v>
      </c>
      <c r="C778" s="73" t="s">
        <v>545</v>
      </c>
      <c r="D778" s="74">
        <v>43031</v>
      </c>
      <c r="E778" s="75">
        <v>7.4999999999999997E-3</v>
      </c>
      <c r="F778" s="71">
        <v>32</v>
      </c>
      <c r="G778" s="75">
        <v>4747.53125</v>
      </c>
      <c r="H778" s="70">
        <v>126.29375</v>
      </c>
      <c r="I778" s="75">
        <v>41.971030941067497</v>
      </c>
      <c r="J778" s="71"/>
      <c r="K778" s="75"/>
      <c r="L778" s="75"/>
      <c r="M778" s="75"/>
      <c r="N778" s="75"/>
      <c r="O778" s="75"/>
      <c r="P778" s="76">
        <v>152.28125</v>
      </c>
      <c r="Q778" s="75">
        <v>11.2320855910107</v>
      </c>
      <c r="R778" s="75">
        <v>34</v>
      </c>
      <c r="S778" s="75">
        <v>4.0082737012978704</v>
      </c>
      <c r="T778" s="75"/>
      <c r="U778" s="75"/>
    </row>
    <row r="779" spans="1:21" x14ac:dyDescent="0.2">
      <c r="A779" s="71" t="s">
        <v>550</v>
      </c>
      <c r="B779" s="72" t="s">
        <v>65</v>
      </c>
      <c r="C779" s="73" t="s">
        <v>121</v>
      </c>
      <c r="D779" s="74">
        <v>43120</v>
      </c>
      <c r="E779" s="75">
        <v>7.3333333333333306E-2</v>
      </c>
      <c r="F779" s="71">
        <v>30</v>
      </c>
      <c r="G779" s="75">
        <v>6965.7333333333299</v>
      </c>
      <c r="H779" s="70">
        <v>120.823333333333</v>
      </c>
      <c r="I779" s="75">
        <v>29.080568099611899</v>
      </c>
      <c r="J779" s="71"/>
      <c r="K779" s="75"/>
      <c r="L779" s="75"/>
      <c r="M779" s="75"/>
      <c r="N779" s="75"/>
      <c r="O779" s="75"/>
      <c r="P779" s="76">
        <v>151.80000000000001</v>
      </c>
      <c r="Q779" s="75">
        <v>13.044521464196601</v>
      </c>
      <c r="R779" s="75">
        <v>42.004166666666698</v>
      </c>
      <c r="S779" s="75">
        <v>3.8398958279889301</v>
      </c>
      <c r="T779" s="75"/>
      <c r="U779" s="75"/>
    </row>
    <row r="780" spans="1:21" x14ac:dyDescent="0.2">
      <c r="A780" s="71" t="s">
        <v>550</v>
      </c>
      <c r="B780" s="72" t="s">
        <v>69</v>
      </c>
      <c r="C780" s="73" t="s">
        <v>153</v>
      </c>
      <c r="D780" s="74">
        <v>43131</v>
      </c>
      <c r="E780" s="75">
        <v>0.35479452054794502</v>
      </c>
      <c r="F780" s="71">
        <v>73</v>
      </c>
      <c r="G780" s="75">
        <v>4996.8630136986303</v>
      </c>
      <c r="H780" s="70">
        <v>26.2602739726027</v>
      </c>
      <c r="I780" s="75">
        <v>41.608348308164203</v>
      </c>
      <c r="J780" s="71"/>
      <c r="K780" s="75"/>
      <c r="L780" s="75"/>
      <c r="M780" s="75"/>
      <c r="N780" s="75"/>
      <c r="O780" s="75"/>
      <c r="P780" s="76">
        <v>101.794520547945</v>
      </c>
      <c r="Q780" s="75">
        <v>4.4019833854830797</v>
      </c>
      <c r="R780" s="75">
        <v>39.221917808219203</v>
      </c>
      <c r="S780" s="75">
        <v>3.2289467057654102</v>
      </c>
      <c r="T780" s="75"/>
      <c r="U780" s="75"/>
    </row>
    <row r="781" spans="1:21" x14ac:dyDescent="0.2">
      <c r="A781" s="71" t="s">
        <v>550</v>
      </c>
      <c r="B781" s="72" t="s">
        <v>67</v>
      </c>
      <c r="C781" s="73" t="s">
        <v>551</v>
      </c>
      <c r="D781" s="74">
        <v>42971</v>
      </c>
      <c r="E781" s="75"/>
      <c r="F781" s="71">
        <v>29</v>
      </c>
      <c r="G781" s="75">
        <v>3262.2758620689701</v>
      </c>
      <c r="H781" s="70">
        <v>22.424137931034501</v>
      </c>
      <c r="I781" s="75">
        <v>43.742511718100801</v>
      </c>
      <c r="J781" s="71"/>
      <c r="K781" s="75"/>
      <c r="L781" s="75"/>
      <c r="M781" s="75"/>
      <c r="N781" s="75"/>
      <c r="O781" s="75"/>
      <c r="P781" s="76">
        <v>118</v>
      </c>
      <c r="Q781" s="75">
        <v>7.4895658124562399</v>
      </c>
      <c r="R781" s="75">
        <v>37.892857142857203</v>
      </c>
      <c r="S781" s="75">
        <v>6.7974355742064603</v>
      </c>
      <c r="T781" s="75"/>
      <c r="U781" s="75"/>
    </row>
    <row r="782" spans="1:21" x14ac:dyDescent="0.2">
      <c r="A782" s="71" t="s">
        <v>550</v>
      </c>
      <c r="B782" s="72" t="s">
        <v>69</v>
      </c>
      <c r="C782" s="73" t="s">
        <v>70</v>
      </c>
      <c r="D782" s="74">
        <v>42981</v>
      </c>
      <c r="E782" s="75">
        <v>0.67</v>
      </c>
      <c r="F782" s="71">
        <v>26</v>
      </c>
      <c r="G782" s="75">
        <v>7063.6153846153802</v>
      </c>
      <c r="H782" s="70">
        <v>3.9461538461538201</v>
      </c>
      <c r="I782" s="75">
        <v>69.514110184860399</v>
      </c>
      <c r="J782" s="71"/>
      <c r="K782" s="75"/>
      <c r="L782" s="75"/>
      <c r="M782" s="75"/>
      <c r="N782" s="75"/>
      <c r="O782" s="75"/>
      <c r="P782" s="76">
        <v>128.19230769230799</v>
      </c>
      <c r="Q782" s="75">
        <v>8.9085989972988795</v>
      </c>
      <c r="R782" s="75">
        <v>48.216666666666697</v>
      </c>
      <c r="S782" s="75">
        <v>5.5376663670060999</v>
      </c>
      <c r="T782" s="75"/>
      <c r="U782" s="75"/>
    </row>
    <row r="783" spans="1:21" x14ac:dyDescent="0.2">
      <c r="A783" s="71" t="s">
        <v>550</v>
      </c>
      <c r="B783" s="72" t="s">
        <v>67</v>
      </c>
      <c r="C783" s="73" t="s">
        <v>297</v>
      </c>
      <c r="D783" s="74">
        <v>42905</v>
      </c>
      <c r="E783" s="75">
        <v>9.5714285714285696E-2</v>
      </c>
      <c r="F783" s="71">
        <v>70</v>
      </c>
      <c r="G783" s="75">
        <v>4248.5714285714303</v>
      </c>
      <c r="H783" s="70">
        <v>-12.611428571428601</v>
      </c>
      <c r="I783" s="75">
        <v>25.975025873356898</v>
      </c>
      <c r="J783" s="71"/>
      <c r="K783" s="75"/>
      <c r="L783" s="75"/>
      <c r="M783" s="75"/>
      <c r="N783" s="75"/>
      <c r="O783" s="75"/>
      <c r="P783" s="76">
        <v>168.7</v>
      </c>
      <c r="Q783" s="75">
        <v>7.4720833095936001</v>
      </c>
      <c r="R783" s="75">
        <v>26.336764705882398</v>
      </c>
      <c r="S783" s="75">
        <v>2.9038044619073098</v>
      </c>
      <c r="T783" s="75"/>
      <c r="U783" s="75"/>
    </row>
    <row r="784" spans="1:21" x14ac:dyDescent="0.2">
      <c r="A784" s="71" t="s">
        <v>550</v>
      </c>
      <c r="B784" s="72" t="s">
        <v>69</v>
      </c>
      <c r="C784" s="73" t="s">
        <v>190</v>
      </c>
      <c r="D784" s="74">
        <v>42957</v>
      </c>
      <c r="E784" s="75">
        <v>5.9019607843137298E-2</v>
      </c>
      <c r="F784" s="71">
        <v>51</v>
      </c>
      <c r="G784" s="75">
        <v>5810.8823529411802</v>
      </c>
      <c r="H784" s="70">
        <v>-53.496078431372503</v>
      </c>
      <c r="I784" s="75">
        <v>43.449553977790103</v>
      </c>
      <c r="J784" s="71"/>
      <c r="K784" s="75"/>
      <c r="L784" s="75"/>
      <c r="M784" s="75"/>
      <c r="N784" s="75"/>
      <c r="O784" s="75"/>
      <c r="P784" s="76">
        <v>99.862745098039198</v>
      </c>
      <c r="Q784" s="75">
        <v>7.6993006867490896</v>
      </c>
      <c r="R784" s="75">
        <v>39.113043478260899</v>
      </c>
      <c r="S784" s="75">
        <v>4.76441987049561</v>
      </c>
      <c r="T784" s="75"/>
      <c r="U784" s="75"/>
    </row>
    <row r="785" spans="1:21" x14ac:dyDescent="0.2">
      <c r="A785" s="71" t="s">
        <v>550</v>
      </c>
      <c r="B785" s="72" t="s">
        <v>67</v>
      </c>
      <c r="C785" s="73" t="s">
        <v>538</v>
      </c>
      <c r="D785" s="74">
        <v>42872</v>
      </c>
      <c r="E785" s="75">
        <v>8.6278195488721805E-3</v>
      </c>
      <c r="F785" s="71">
        <v>532</v>
      </c>
      <c r="G785" s="75">
        <v>5294.8909774436097</v>
      </c>
      <c r="H785" s="70">
        <v>-55.898496240601503</v>
      </c>
      <c r="I785" s="75">
        <v>14.331471695074001</v>
      </c>
      <c r="J785" s="71"/>
      <c r="K785" s="75"/>
      <c r="L785" s="75"/>
      <c r="M785" s="75"/>
      <c r="N785" s="75"/>
      <c r="O785" s="75"/>
      <c r="P785" s="76">
        <v>129.32894736842101</v>
      </c>
      <c r="Q785" s="75">
        <v>2.3873553553443201</v>
      </c>
      <c r="R785" s="75">
        <v>31.081276595744601</v>
      </c>
      <c r="S785" s="75">
        <v>1.0693135854159901</v>
      </c>
      <c r="T785" s="75"/>
      <c r="U785" s="75"/>
    </row>
    <row r="786" spans="1:21" x14ac:dyDescent="0.2">
      <c r="A786" s="71" t="s">
        <v>550</v>
      </c>
      <c r="B786" s="72" t="s">
        <v>67</v>
      </c>
      <c r="C786" s="73" t="s">
        <v>81</v>
      </c>
      <c r="D786" s="74">
        <v>43149</v>
      </c>
      <c r="E786" s="75">
        <v>0.71428571428571397</v>
      </c>
      <c r="F786" s="71">
        <v>35</v>
      </c>
      <c r="G786" s="75">
        <v>3586.9142857142901</v>
      </c>
      <c r="H786" s="70">
        <v>-62.911764705882298</v>
      </c>
      <c r="I786" s="75">
        <v>49.016350134175099</v>
      </c>
      <c r="J786" s="71"/>
      <c r="K786" s="75"/>
      <c r="L786" s="75"/>
      <c r="M786" s="75"/>
      <c r="N786" s="75"/>
      <c r="O786" s="75"/>
      <c r="P786" s="76">
        <v>115.485714285714</v>
      </c>
      <c r="Q786" s="75">
        <v>9.9335922254640998</v>
      </c>
      <c r="R786" s="75">
        <v>32.794117647058798</v>
      </c>
      <c r="S786" s="75">
        <v>3.95687299154753</v>
      </c>
      <c r="T786" s="75"/>
      <c r="U786" s="75"/>
    </row>
    <row r="787" spans="1:21" x14ac:dyDescent="0.2">
      <c r="A787" s="71" t="s">
        <v>550</v>
      </c>
      <c r="B787" s="72" t="s">
        <v>69</v>
      </c>
      <c r="C787" s="73" t="s">
        <v>211</v>
      </c>
      <c r="D787" s="74">
        <v>42983</v>
      </c>
      <c r="E787" s="75"/>
      <c r="F787" s="71">
        <v>27</v>
      </c>
      <c r="G787" s="75">
        <v>3333.8888888888901</v>
      </c>
      <c r="H787" s="70">
        <v>-117.49629629629599</v>
      </c>
      <c r="I787" s="75">
        <v>63.176836671204903</v>
      </c>
      <c r="J787" s="71"/>
      <c r="K787" s="75"/>
      <c r="L787" s="75"/>
      <c r="M787" s="75"/>
      <c r="N787" s="75"/>
      <c r="O787" s="75"/>
      <c r="P787" s="76">
        <v>173.29629629629599</v>
      </c>
      <c r="Q787" s="75">
        <v>14.194298323112401</v>
      </c>
      <c r="R787" s="75">
        <v>28.125925925925898</v>
      </c>
      <c r="S787" s="75">
        <v>4.4215207726311698</v>
      </c>
      <c r="T787" s="75"/>
      <c r="U787" s="75"/>
    </row>
    <row r="788" spans="1:21" x14ac:dyDescent="0.2">
      <c r="A788" s="71" t="s">
        <v>550</v>
      </c>
      <c r="B788" s="72" t="s">
        <v>73</v>
      </c>
      <c r="C788" s="73" t="s">
        <v>184</v>
      </c>
      <c r="D788" s="74">
        <v>42984</v>
      </c>
      <c r="E788" s="75"/>
      <c r="F788" s="71">
        <v>30</v>
      </c>
      <c r="G788" s="75">
        <v>3761.13333333333</v>
      </c>
      <c r="H788" s="70">
        <v>-123.06</v>
      </c>
      <c r="I788" s="75">
        <v>46.2975063502655</v>
      </c>
      <c r="J788" s="71"/>
      <c r="K788" s="75"/>
      <c r="L788" s="75"/>
      <c r="M788" s="75"/>
      <c r="N788" s="75"/>
      <c r="O788" s="75"/>
      <c r="P788" s="76">
        <v>127.666666666667</v>
      </c>
      <c r="Q788" s="75">
        <v>10.130451798407</v>
      </c>
      <c r="R788" s="75">
        <v>18.579310344827601</v>
      </c>
      <c r="S788" s="75">
        <v>3.6430559470394801</v>
      </c>
      <c r="T788" s="75"/>
      <c r="U788" s="75"/>
    </row>
    <row r="789" spans="1:21" x14ac:dyDescent="0.2">
      <c r="A789" s="71" t="s">
        <v>550</v>
      </c>
      <c r="B789" s="72" t="s">
        <v>67</v>
      </c>
      <c r="C789" s="73" t="s">
        <v>398</v>
      </c>
      <c r="D789" s="74">
        <v>42675</v>
      </c>
      <c r="E789" s="75"/>
      <c r="F789" s="71">
        <v>50</v>
      </c>
      <c r="G789" s="75">
        <v>5239.9399999999996</v>
      </c>
      <c r="H789" s="70">
        <v>-147.1</v>
      </c>
      <c r="I789" s="75">
        <v>34.715564820643998</v>
      </c>
      <c r="J789" s="71"/>
      <c r="K789" s="75"/>
      <c r="L789" s="75"/>
      <c r="M789" s="75"/>
      <c r="N789" s="75"/>
      <c r="O789" s="75"/>
      <c r="P789" s="76">
        <v>131.41999999999999</v>
      </c>
      <c r="Q789" s="75">
        <v>8.3341975606288496</v>
      </c>
      <c r="R789" s="75">
        <v>45.442</v>
      </c>
      <c r="S789" s="75">
        <v>3.4660217623585101</v>
      </c>
      <c r="T789" s="75"/>
      <c r="U789" s="75"/>
    </row>
    <row r="790" spans="1:21" x14ac:dyDescent="0.2">
      <c r="A790" s="71" t="s">
        <v>550</v>
      </c>
      <c r="B790" s="72" t="s">
        <v>69</v>
      </c>
      <c r="C790" s="73" t="s">
        <v>373</v>
      </c>
      <c r="D790" s="74">
        <v>42875</v>
      </c>
      <c r="E790" s="75"/>
      <c r="F790" s="71">
        <v>28</v>
      </c>
      <c r="G790" s="75">
        <v>4165.9642857142899</v>
      </c>
      <c r="H790" s="70">
        <v>-147.67857142857099</v>
      </c>
      <c r="I790" s="75">
        <v>38.129756657780497</v>
      </c>
      <c r="J790" s="71"/>
      <c r="K790" s="75"/>
      <c r="L790" s="75"/>
      <c r="M790" s="75"/>
      <c r="N790" s="75"/>
      <c r="O790" s="75"/>
      <c r="P790" s="76">
        <v>111.142857142857</v>
      </c>
      <c r="Q790" s="75">
        <v>8.8508682331580104</v>
      </c>
      <c r="R790" s="75">
        <v>29.552</v>
      </c>
      <c r="S790" s="75">
        <v>4.2201939923815504</v>
      </c>
      <c r="T790" s="75"/>
      <c r="U790" s="75"/>
    </row>
    <row r="791" spans="1:21" x14ac:dyDescent="0.2">
      <c r="A791" s="71" t="s">
        <v>550</v>
      </c>
      <c r="B791" s="72" t="s">
        <v>69</v>
      </c>
      <c r="C791" s="73" t="s">
        <v>220</v>
      </c>
      <c r="D791" s="74">
        <v>43156</v>
      </c>
      <c r="E791" s="75"/>
      <c r="F791" s="71">
        <v>27</v>
      </c>
      <c r="G791" s="75">
        <v>3784.5925925925899</v>
      </c>
      <c r="H791" s="70">
        <v>-185.2</v>
      </c>
      <c r="I791" s="75">
        <v>44.112829629164999</v>
      </c>
      <c r="J791" s="71"/>
      <c r="K791" s="75"/>
      <c r="L791" s="75"/>
      <c r="M791" s="75"/>
      <c r="N791" s="75"/>
      <c r="O791" s="75"/>
      <c r="P791" s="76">
        <v>137.51851851851899</v>
      </c>
      <c r="Q791" s="75">
        <v>11.6124957711615</v>
      </c>
      <c r="R791" s="75">
        <v>19.096153846153801</v>
      </c>
      <c r="S791" s="75">
        <v>2.7503481221291599</v>
      </c>
      <c r="T791" s="75"/>
      <c r="U791" s="75"/>
    </row>
    <row r="792" spans="1:21" x14ac:dyDescent="0.2">
      <c r="A792" s="71" t="s">
        <v>550</v>
      </c>
      <c r="B792" s="72" t="s">
        <v>73</v>
      </c>
      <c r="C792" s="73" t="s">
        <v>167</v>
      </c>
      <c r="D792" s="74">
        <v>43048</v>
      </c>
      <c r="E792" s="75"/>
      <c r="F792" s="71">
        <v>48</v>
      </c>
      <c r="G792" s="75">
        <v>3916</v>
      </c>
      <c r="H792" s="70">
        <v>-197.3125</v>
      </c>
      <c r="I792" s="75">
        <v>37.642452907055997</v>
      </c>
      <c r="J792" s="71"/>
      <c r="K792" s="75"/>
      <c r="L792" s="75"/>
      <c r="M792" s="75"/>
      <c r="N792" s="75"/>
      <c r="O792" s="75"/>
      <c r="P792" s="76">
        <v>143.125</v>
      </c>
      <c r="Q792" s="75">
        <v>8.9876602265282504</v>
      </c>
      <c r="R792" s="75">
        <v>31.454166666666701</v>
      </c>
      <c r="S792" s="75">
        <v>3.7786329547206901</v>
      </c>
      <c r="T792" s="75"/>
      <c r="U792" s="75"/>
    </row>
    <row r="793" spans="1:21" x14ac:dyDescent="0.2">
      <c r="A793" s="71" t="s">
        <v>552</v>
      </c>
      <c r="B793" s="72" t="s">
        <v>65</v>
      </c>
      <c r="C793" s="73" t="s">
        <v>553</v>
      </c>
      <c r="D793" s="74">
        <v>43097</v>
      </c>
      <c r="E793" s="75">
        <v>2.0416509433962302</v>
      </c>
      <c r="F793" s="71">
        <v>212</v>
      </c>
      <c r="G793" s="75">
        <v>6816.9811320754698</v>
      </c>
      <c r="H793" s="70">
        <v>182.08915094339599</v>
      </c>
      <c r="I793" s="75">
        <v>28.4937996290356</v>
      </c>
      <c r="J793" s="71">
        <v>193</v>
      </c>
      <c r="K793" s="75">
        <v>260.52849740932601</v>
      </c>
      <c r="L793" s="75">
        <v>221.29797979797999</v>
      </c>
      <c r="M793" s="75">
        <v>847.49494949494999</v>
      </c>
      <c r="N793" s="75">
        <v>3.0208470994138499</v>
      </c>
      <c r="O793" s="75">
        <v>8.3279467346367195E-2</v>
      </c>
      <c r="P793" s="76">
        <v>150.64622641509399</v>
      </c>
      <c r="Q793" s="75">
        <v>3.6741447683382402</v>
      </c>
      <c r="R793" s="75">
        <v>59.086407766990298</v>
      </c>
      <c r="S793" s="75">
        <v>2.9926572937767899</v>
      </c>
      <c r="T793" s="75">
        <v>50.062264150943399</v>
      </c>
      <c r="U793" s="75">
        <v>10.021420251560301</v>
      </c>
    </row>
    <row r="794" spans="1:21" x14ac:dyDescent="0.2">
      <c r="A794" s="71" t="s">
        <v>552</v>
      </c>
      <c r="B794" s="72" t="s">
        <v>65</v>
      </c>
      <c r="C794" s="73" t="s">
        <v>92</v>
      </c>
      <c r="D794" s="74">
        <v>43135</v>
      </c>
      <c r="E794" s="75">
        <v>0.94820652173913</v>
      </c>
      <c r="F794" s="71">
        <v>184</v>
      </c>
      <c r="G794" s="75">
        <v>6716.9510869565202</v>
      </c>
      <c r="H794" s="70">
        <v>-45.964673913043399</v>
      </c>
      <c r="I794" s="75">
        <v>33.390320057173</v>
      </c>
      <c r="J794" s="71"/>
      <c r="K794" s="75"/>
      <c r="L794" s="75"/>
      <c r="M794" s="75">
        <v>852.6</v>
      </c>
      <c r="N794" s="75">
        <v>3.9032693568870198</v>
      </c>
      <c r="O794" s="75">
        <v>0.12790808163225101</v>
      </c>
      <c r="P794" s="76">
        <v>151.673913043478</v>
      </c>
      <c r="Q794" s="75">
        <v>3.5366779384810298</v>
      </c>
      <c r="R794" s="75">
        <v>48.974175824175902</v>
      </c>
      <c r="S794" s="75">
        <v>2.7855797339301098</v>
      </c>
      <c r="T794" s="75"/>
      <c r="U794" s="75"/>
    </row>
    <row r="795" spans="1:21" x14ac:dyDescent="0.2">
      <c r="A795" s="71"/>
      <c r="B795" s="72"/>
      <c r="C795" s="73"/>
      <c r="D795" s="74"/>
      <c r="E795" s="75"/>
      <c r="F795" s="71"/>
      <c r="G795" s="75"/>
      <c r="H795" s="70"/>
      <c r="I795" s="75"/>
      <c r="J795" s="71"/>
      <c r="K795" s="75"/>
      <c r="L795" s="75"/>
      <c r="M795" s="75"/>
      <c r="N795" s="75"/>
      <c r="O795" s="75"/>
      <c r="P795" s="76"/>
      <c r="Q795" s="75"/>
      <c r="R795" s="75"/>
      <c r="S795" s="75"/>
      <c r="T795" s="75"/>
      <c r="U795" s="75"/>
    </row>
    <row r="796" spans="1:21" x14ac:dyDescent="0.2">
      <c r="A796" s="71"/>
      <c r="B796" s="72"/>
      <c r="C796" s="73"/>
      <c r="D796" s="74"/>
      <c r="E796" s="75"/>
      <c r="F796" s="71"/>
      <c r="G796" s="75"/>
      <c r="H796" s="70"/>
      <c r="I796" s="75"/>
      <c r="J796" s="71"/>
      <c r="K796" s="75"/>
      <c r="L796" s="75"/>
      <c r="M796" s="75"/>
      <c r="N796" s="75"/>
      <c r="O796" s="75"/>
      <c r="P796" s="76"/>
      <c r="Q796" s="75"/>
      <c r="R796" s="75"/>
      <c r="S796" s="75"/>
      <c r="T796" s="75"/>
      <c r="U796" s="75"/>
    </row>
    <row r="797" spans="1:21" x14ac:dyDescent="0.2">
      <c r="A797" s="71"/>
      <c r="B797" s="72"/>
      <c r="C797" s="73"/>
      <c r="D797" s="74"/>
      <c r="E797" s="75"/>
      <c r="F797" s="71"/>
      <c r="G797" s="75"/>
      <c r="H797" s="70"/>
      <c r="I797" s="75"/>
      <c r="J797" s="71"/>
      <c r="K797" s="75"/>
      <c r="L797" s="75"/>
      <c r="M797" s="75"/>
      <c r="N797" s="75"/>
      <c r="O797" s="75"/>
      <c r="P797" s="76"/>
      <c r="Q797" s="75"/>
      <c r="R797" s="75"/>
      <c r="S797" s="75"/>
      <c r="T797" s="75"/>
      <c r="U797" s="75"/>
    </row>
    <row r="798" spans="1:21" x14ac:dyDescent="0.2">
      <c r="A798" s="71"/>
      <c r="B798" s="72"/>
      <c r="C798" s="73"/>
      <c r="D798" s="74"/>
      <c r="E798" s="75"/>
      <c r="F798" s="71"/>
      <c r="G798" s="75"/>
      <c r="H798" s="70"/>
      <c r="I798" s="75"/>
      <c r="J798" s="71"/>
      <c r="K798" s="75"/>
      <c r="L798" s="75"/>
      <c r="M798" s="75"/>
      <c r="N798" s="75"/>
      <c r="O798" s="75"/>
      <c r="P798" s="76"/>
      <c r="Q798" s="75"/>
      <c r="R798" s="75"/>
      <c r="S798" s="75"/>
      <c r="T798" s="75"/>
      <c r="U798" s="75"/>
    </row>
    <row r="799" spans="1:21" x14ac:dyDescent="0.2">
      <c r="A799" s="71"/>
      <c r="B799" s="72"/>
      <c r="C799" s="73"/>
      <c r="D799" s="74"/>
      <c r="E799" s="75"/>
      <c r="F799" s="71"/>
      <c r="G799" s="75"/>
      <c r="H799" s="70"/>
      <c r="I799" s="75"/>
      <c r="J799" s="71"/>
      <c r="K799" s="75"/>
      <c r="L799" s="75"/>
      <c r="M799" s="75"/>
      <c r="N799" s="75"/>
      <c r="O799" s="75"/>
      <c r="P799" s="76"/>
      <c r="Q799" s="75"/>
      <c r="R799" s="75"/>
      <c r="S799" s="75"/>
      <c r="T799" s="75"/>
      <c r="U799" s="75"/>
    </row>
    <row r="800" spans="1:21" x14ac:dyDescent="0.2">
      <c r="A800" s="71"/>
      <c r="B800" s="72"/>
      <c r="C800" s="73"/>
      <c r="D800" s="74"/>
      <c r="E800" s="75"/>
      <c r="F800" s="71"/>
      <c r="G800" s="75"/>
      <c r="H800" s="70"/>
      <c r="I800" s="75"/>
      <c r="J800" s="71"/>
      <c r="K800" s="75"/>
      <c r="L800" s="75"/>
      <c r="M800" s="75"/>
      <c r="N800" s="75"/>
      <c r="O800" s="75"/>
      <c r="P800" s="76"/>
      <c r="Q800" s="75"/>
      <c r="R800" s="75"/>
      <c r="S800" s="75"/>
      <c r="T800" s="75"/>
      <c r="U800" s="75"/>
    </row>
    <row r="801" spans="1:21" x14ac:dyDescent="0.2">
      <c r="A801" s="71"/>
      <c r="B801" s="72"/>
      <c r="C801" s="73"/>
      <c r="D801" s="74"/>
      <c r="E801" s="75"/>
      <c r="F801" s="71"/>
      <c r="G801" s="75"/>
      <c r="H801" s="70"/>
      <c r="I801" s="75"/>
      <c r="J801" s="71"/>
      <c r="K801" s="75"/>
      <c r="L801" s="75"/>
      <c r="M801" s="75"/>
      <c r="N801" s="75"/>
      <c r="O801" s="75"/>
      <c r="P801" s="76"/>
      <c r="Q801" s="75"/>
      <c r="R801" s="75"/>
      <c r="S801" s="75"/>
      <c r="T801" s="75"/>
      <c r="U801" s="75"/>
    </row>
    <row r="802" spans="1:21" x14ac:dyDescent="0.2">
      <c r="A802" s="71"/>
      <c r="B802" s="72"/>
      <c r="C802" s="73"/>
      <c r="D802" s="74"/>
      <c r="E802" s="75"/>
      <c r="F802" s="71"/>
      <c r="G802" s="75"/>
      <c r="H802" s="70"/>
      <c r="I802" s="75"/>
      <c r="J802" s="71"/>
      <c r="K802" s="75"/>
      <c r="L802" s="75"/>
      <c r="M802" s="75"/>
      <c r="N802" s="75"/>
      <c r="O802" s="75"/>
      <c r="P802" s="76"/>
      <c r="Q802" s="75"/>
      <c r="R802" s="75"/>
      <c r="S802" s="75"/>
      <c r="T802" s="75"/>
      <c r="U802" s="75"/>
    </row>
    <row r="803" spans="1:21" x14ac:dyDescent="0.2">
      <c r="A803" s="71"/>
      <c r="B803" s="72"/>
      <c r="C803" s="73"/>
      <c r="D803" s="74"/>
      <c r="E803" s="75"/>
      <c r="F803" s="71"/>
      <c r="G803" s="75"/>
      <c r="H803" s="70"/>
      <c r="I803" s="75"/>
      <c r="J803" s="71"/>
      <c r="K803" s="75"/>
      <c r="L803" s="75"/>
      <c r="M803" s="75"/>
      <c r="N803" s="75"/>
      <c r="O803" s="75"/>
      <c r="P803" s="76"/>
      <c r="Q803" s="75"/>
      <c r="R803" s="75"/>
      <c r="S803" s="75"/>
      <c r="T803" s="75"/>
      <c r="U803" s="75"/>
    </row>
    <row r="804" spans="1:21" x14ac:dyDescent="0.2">
      <c r="A804" s="71"/>
      <c r="B804" s="72"/>
      <c r="C804" s="73"/>
      <c r="D804" s="74"/>
      <c r="E804" s="75"/>
      <c r="F804" s="71"/>
      <c r="G804" s="75"/>
      <c r="H804" s="70"/>
      <c r="I804" s="75"/>
      <c r="J804" s="71"/>
      <c r="K804" s="75"/>
      <c r="L804" s="75"/>
      <c r="M804" s="75"/>
      <c r="N804" s="75"/>
      <c r="O804" s="75"/>
      <c r="P804" s="76"/>
      <c r="Q804" s="75"/>
      <c r="R804" s="75"/>
      <c r="S804" s="75"/>
      <c r="T804" s="75"/>
      <c r="U804" s="75"/>
    </row>
    <row r="805" spans="1:21" x14ac:dyDescent="0.2">
      <c r="A805" s="71"/>
      <c r="B805" s="72"/>
      <c r="C805" s="73"/>
      <c r="D805" s="74"/>
      <c r="E805" s="75"/>
      <c r="F805" s="71"/>
      <c r="G805" s="75"/>
      <c r="H805" s="70"/>
      <c r="I805" s="75"/>
      <c r="J805" s="71"/>
      <c r="K805" s="75"/>
      <c r="L805" s="75"/>
      <c r="M805" s="75"/>
      <c r="N805" s="75"/>
      <c r="O805" s="75"/>
      <c r="P805" s="76"/>
      <c r="Q805" s="75"/>
      <c r="R805" s="75"/>
      <c r="S805" s="75"/>
      <c r="T805" s="75"/>
      <c r="U805" s="75"/>
    </row>
    <row r="806" spans="1:21" x14ac:dyDescent="0.2">
      <c r="A806" s="71"/>
      <c r="B806" s="72"/>
      <c r="C806" s="73"/>
      <c r="D806" s="74"/>
      <c r="E806" s="75"/>
      <c r="F806" s="71"/>
      <c r="G806" s="75"/>
      <c r="H806" s="70"/>
      <c r="I806" s="75"/>
      <c r="J806" s="71"/>
      <c r="K806" s="75"/>
      <c r="L806" s="75"/>
      <c r="M806" s="75"/>
      <c r="N806" s="75"/>
      <c r="O806" s="75"/>
      <c r="P806" s="76"/>
      <c r="Q806" s="75"/>
      <c r="R806" s="75"/>
      <c r="S806" s="75"/>
      <c r="T806" s="75"/>
      <c r="U806" s="75"/>
    </row>
    <row r="807" spans="1:21" x14ac:dyDescent="0.2">
      <c r="A807" s="71"/>
      <c r="B807" s="72"/>
      <c r="C807" s="73"/>
      <c r="D807" s="74"/>
      <c r="E807" s="75"/>
      <c r="F807" s="71"/>
      <c r="G807" s="75"/>
      <c r="H807" s="70"/>
      <c r="I807" s="75"/>
      <c r="J807" s="71"/>
      <c r="K807" s="75"/>
      <c r="L807" s="75"/>
      <c r="M807" s="75"/>
      <c r="N807" s="75"/>
      <c r="O807" s="75"/>
      <c r="P807" s="76"/>
      <c r="Q807" s="75"/>
      <c r="R807" s="75"/>
      <c r="S807" s="75"/>
      <c r="T807" s="75"/>
      <c r="U807" s="75"/>
    </row>
    <row r="808" spans="1:21" x14ac:dyDescent="0.2">
      <c r="A808" s="71"/>
      <c r="B808" s="72"/>
      <c r="C808" s="73"/>
      <c r="D808" s="74"/>
      <c r="E808" s="75"/>
      <c r="F808" s="71"/>
      <c r="G808" s="75"/>
      <c r="H808" s="70"/>
      <c r="I808" s="75"/>
      <c r="J808" s="71"/>
      <c r="K808" s="75"/>
      <c r="L808" s="75"/>
      <c r="M808" s="75"/>
      <c r="N808" s="75"/>
      <c r="O808" s="75"/>
      <c r="P808" s="76"/>
      <c r="Q808" s="75"/>
      <c r="R808" s="75"/>
      <c r="S808" s="75"/>
      <c r="T808" s="75"/>
      <c r="U808" s="75"/>
    </row>
    <row r="809" spans="1:21" x14ac:dyDescent="0.2">
      <c r="A809" s="71"/>
      <c r="B809" s="72"/>
      <c r="C809" s="73"/>
      <c r="D809" s="74"/>
      <c r="E809" s="75"/>
      <c r="F809" s="71"/>
      <c r="G809" s="75"/>
      <c r="H809" s="70"/>
      <c r="I809" s="75"/>
      <c r="J809" s="71"/>
      <c r="K809" s="75"/>
      <c r="L809" s="75"/>
      <c r="M809" s="75"/>
      <c r="N809" s="75"/>
      <c r="O809" s="75"/>
      <c r="P809" s="76"/>
      <c r="Q809" s="75"/>
      <c r="R809" s="75"/>
      <c r="S809" s="75"/>
      <c r="T809" s="75"/>
      <c r="U809" s="75"/>
    </row>
    <row r="810" spans="1:21" x14ac:dyDescent="0.2">
      <c r="A810" s="71"/>
      <c r="B810" s="72"/>
      <c r="C810" s="73"/>
      <c r="D810" s="74"/>
      <c r="E810" s="75"/>
      <c r="F810" s="71"/>
      <c r="G810" s="75"/>
      <c r="H810" s="70"/>
      <c r="I810" s="75"/>
      <c r="J810" s="71"/>
      <c r="K810" s="75"/>
      <c r="L810" s="75"/>
      <c r="M810" s="75"/>
      <c r="N810" s="75"/>
      <c r="O810" s="75"/>
      <c r="P810" s="76"/>
      <c r="Q810" s="75"/>
      <c r="R810" s="75"/>
      <c r="S810" s="75"/>
      <c r="T810" s="75"/>
      <c r="U810" s="75"/>
    </row>
    <row r="811" spans="1:21" x14ac:dyDescent="0.2">
      <c r="A811" s="71"/>
      <c r="B811" s="72"/>
      <c r="C811" s="73"/>
      <c r="D811" s="74"/>
      <c r="E811" s="75"/>
      <c r="F811" s="71"/>
      <c r="G811" s="75"/>
      <c r="H811" s="70"/>
      <c r="I811" s="75"/>
      <c r="J811" s="71"/>
      <c r="K811" s="75"/>
      <c r="L811" s="75"/>
      <c r="M811" s="75"/>
      <c r="N811" s="75"/>
      <c r="O811" s="75"/>
      <c r="P811" s="76"/>
      <c r="Q811" s="75"/>
      <c r="R811" s="75"/>
      <c r="S811" s="75"/>
      <c r="T811" s="75"/>
      <c r="U811" s="75"/>
    </row>
    <row r="812" spans="1:21" x14ac:dyDescent="0.2">
      <c r="A812" s="71"/>
      <c r="B812" s="72"/>
      <c r="C812" s="73"/>
      <c r="D812" s="74"/>
      <c r="E812" s="75"/>
      <c r="F812" s="71"/>
      <c r="G812" s="75"/>
      <c r="H812" s="70"/>
      <c r="I812" s="75"/>
      <c r="J812" s="71"/>
      <c r="K812" s="75"/>
      <c r="L812" s="75"/>
      <c r="M812" s="75"/>
      <c r="N812" s="75"/>
      <c r="O812" s="75"/>
      <c r="P812" s="76"/>
      <c r="Q812" s="75"/>
      <c r="R812" s="75"/>
      <c r="S812" s="75"/>
      <c r="T812" s="75"/>
      <c r="U812" s="75"/>
    </row>
    <row r="813" spans="1:21" x14ac:dyDescent="0.2">
      <c r="A813" s="71"/>
      <c r="B813" s="72"/>
      <c r="C813" s="73"/>
      <c r="D813" s="74"/>
      <c r="E813" s="75"/>
      <c r="F813" s="71"/>
      <c r="G813" s="75"/>
      <c r="H813" s="70"/>
      <c r="I813" s="75"/>
      <c r="J813" s="71"/>
      <c r="K813" s="75"/>
      <c r="L813" s="75"/>
      <c r="M813" s="75"/>
      <c r="N813" s="75"/>
      <c r="O813" s="75"/>
      <c r="P813" s="76"/>
      <c r="Q813" s="75"/>
      <c r="R813" s="75"/>
      <c r="S813" s="75"/>
      <c r="T813" s="75"/>
      <c r="U813" s="75"/>
    </row>
    <row r="814" spans="1:21" x14ac:dyDescent="0.2">
      <c r="A814" s="71"/>
      <c r="B814" s="72"/>
      <c r="C814" s="73"/>
      <c r="D814" s="74"/>
      <c r="E814" s="75"/>
      <c r="F814" s="71"/>
      <c r="G814" s="75"/>
      <c r="H814" s="70"/>
      <c r="I814" s="75"/>
      <c r="J814" s="71"/>
      <c r="K814" s="75"/>
      <c r="L814" s="75"/>
      <c r="M814" s="75"/>
      <c r="N814" s="75"/>
      <c r="O814" s="75"/>
      <c r="P814" s="76"/>
      <c r="Q814" s="75"/>
      <c r="R814" s="75"/>
      <c r="S814" s="75"/>
      <c r="T814" s="75"/>
      <c r="U814" s="75"/>
    </row>
    <row r="815" spans="1:21" x14ac:dyDescent="0.2">
      <c r="A815" s="71"/>
      <c r="B815" s="72"/>
      <c r="C815" s="73"/>
      <c r="D815" s="74"/>
      <c r="E815" s="75"/>
      <c r="F815" s="71"/>
      <c r="G815" s="75"/>
      <c r="H815" s="70"/>
      <c r="I815" s="75"/>
      <c r="J815" s="71"/>
      <c r="K815" s="75"/>
      <c r="L815" s="75"/>
      <c r="M815" s="75"/>
      <c r="N815" s="75"/>
      <c r="O815" s="75"/>
      <c r="P815" s="76"/>
      <c r="Q815" s="75"/>
      <c r="R815" s="75"/>
      <c r="S815" s="75"/>
      <c r="T815" s="75"/>
      <c r="U815" s="75"/>
    </row>
    <row r="816" spans="1:21" x14ac:dyDescent="0.2">
      <c r="A816" s="71"/>
      <c r="B816" s="72"/>
      <c r="C816" s="73"/>
      <c r="D816" s="74"/>
      <c r="E816" s="75"/>
      <c r="F816" s="71"/>
      <c r="G816" s="75"/>
      <c r="H816" s="70"/>
      <c r="I816" s="75"/>
      <c r="J816" s="71"/>
      <c r="K816" s="75"/>
      <c r="L816" s="75"/>
      <c r="M816" s="75"/>
      <c r="N816" s="75"/>
      <c r="O816" s="75"/>
      <c r="P816" s="76"/>
      <c r="Q816" s="75"/>
      <c r="R816" s="75"/>
      <c r="S816" s="75"/>
      <c r="T816" s="75"/>
      <c r="U816" s="75"/>
    </row>
    <row r="817" spans="1:21" x14ac:dyDescent="0.2">
      <c r="A817" s="71"/>
      <c r="B817" s="72"/>
      <c r="C817" s="73"/>
      <c r="D817" s="74"/>
      <c r="E817" s="75"/>
      <c r="F817" s="71"/>
      <c r="G817" s="75"/>
      <c r="H817" s="70"/>
      <c r="I817" s="75"/>
      <c r="J817" s="71"/>
      <c r="K817" s="75"/>
      <c r="L817" s="75"/>
      <c r="M817" s="75"/>
      <c r="N817" s="75"/>
      <c r="O817" s="75"/>
      <c r="P817" s="76"/>
      <c r="Q817" s="75"/>
      <c r="R817" s="75"/>
      <c r="S817" s="75"/>
      <c r="T817" s="75"/>
      <c r="U817" s="75"/>
    </row>
    <row r="818" spans="1:21" x14ac:dyDescent="0.2">
      <c r="A818" s="71"/>
      <c r="B818" s="72"/>
      <c r="C818" s="73"/>
      <c r="D818" s="74"/>
      <c r="E818" s="75"/>
      <c r="F818" s="71"/>
      <c r="G818" s="75"/>
      <c r="H818" s="70"/>
      <c r="I818" s="75"/>
      <c r="J818" s="71"/>
      <c r="K818" s="75"/>
      <c r="L818" s="75"/>
      <c r="M818" s="75"/>
      <c r="N818" s="75"/>
      <c r="O818" s="75"/>
      <c r="P818" s="76"/>
      <c r="Q818" s="75"/>
      <c r="R818" s="75"/>
      <c r="S818" s="75"/>
      <c r="T818" s="75"/>
      <c r="U818" s="75"/>
    </row>
    <row r="819" spans="1:21" x14ac:dyDescent="0.2">
      <c r="A819" s="71"/>
      <c r="B819" s="72"/>
      <c r="C819" s="73"/>
      <c r="D819" s="74"/>
      <c r="E819" s="75"/>
      <c r="F819" s="71"/>
      <c r="G819" s="75"/>
      <c r="H819" s="70"/>
      <c r="I819" s="75"/>
      <c r="J819" s="71"/>
      <c r="K819" s="75"/>
      <c r="L819" s="75"/>
      <c r="M819" s="75"/>
      <c r="N819" s="75"/>
      <c r="O819" s="75"/>
      <c r="P819" s="76"/>
      <c r="Q819" s="75"/>
      <c r="R819" s="75"/>
      <c r="S819" s="75"/>
      <c r="T819" s="75"/>
      <c r="U819" s="75"/>
    </row>
    <row r="820" spans="1:21" x14ac:dyDescent="0.2">
      <c r="A820" s="71"/>
      <c r="B820" s="72"/>
      <c r="C820" s="73"/>
      <c r="D820" s="74"/>
      <c r="E820" s="75"/>
      <c r="F820" s="71"/>
      <c r="G820" s="75"/>
      <c r="H820" s="70"/>
      <c r="I820" s="75"/>
      <c r="J820" s="71"/>
      <c r="K820" s="75"/>
      <c r="L820" s="75"/>
      <c r="M820" s="75"/>
      <c r="N820" s="75"/>
      <c r="O820" s="75"/>
      <c r="P820" s="76"/>
      <c r="Q820" s="75"/>
      <c r="R820" s="75"/>
      <c r="S820" s="75"/>
      <c r="T820" s="75"/>
      <c r="U820" s="75"/>
    </row>
    <row r="821" spans="1:21" x14ac:dyDescent="0.2">
      <c r="A821" s="71"/>
      <c r="B821" s="72"/>
      <c r="C821" s="73"/>
      <c r="D821" s="74"/>
      <c r="E821" s="75"/>
      <c r="F821" s="71"/>
      <c r="G821" s="75"/>
      <c r="H821" s="70"/>
      <c r="I821" s="75"/>
      <c r="J821" s="71"/>
      <c r="K821" s="75"/>
      <c r="L821" s="75"/>
      <c r="M821" s="75"/>
      <c r="N821" s="75"/>
      <c r="O821" s="75"/>
      <c r="P821" s="76"/>
      <c r="Q821" s="75"/>
      <c r="R821" s="75"/>
      <c r="S821" s="75"/>
      <c r="T821" s="75"/>
      <c r="U821" s="75"/>
    </row>
    <row r="822" spans="1:21" x14ac:dyDescent="0.2">
      <c r="A822" s="71"/>
      <c r="B822" s="72"/>
      <c r="C822" s="73"/>
      <c r="D822" s="74"/>
      <c r="E822" s="75"/>
      <c r="F822" s="71"/>
      <c r="G822" s="75"/>
      <c r="H822" s="70"/>
      <c r="I822" s="75"/>
      <c r="J822" s="71"/>
      <c r="K822" s="75"/>
      <c r="L822" s="75"/>
      <c r="M822" s="75"/>
      <c r="N822" s="75"/>
      <c r="O822" s="75"/>
      <c r="P822" s="76"/>
      <c r="Q822" s="75"/>
      <c r="R822" s="75"/>
      <c r="S822" s="75"/>
      <c r="T822" s="75"/>
      <c r="U822" s="75"/>
    </row>
    <row r="823" spans="1:21" x14ac:dyDescent="0.2">
      <c r="A823" s="71"/>
      <c r="B823" s="72"/>
      <c r="C823" s="73"/>
      <c r="D823" s="74"/>
      <c r="E823" s="75"/>
      <c r="F823" s="71"/>
      <c r="G823" s="75"/>
      <c r="H823" s="70"/>
      <c r="I823" s="75"/>
      <c r="J823" s="71"/>
      <c r="K823" s="75"/>
      <c r="L823" s="75"/>
      <c r="M823" s="75"/>
      <c r="N823" s="75"/>
      <c r="O823" s="75"/>
      <c r="P823" s="76"/>
      <c r="Q823" s="75"/>
      <c r="R823" s="75"/>
      <c r="S823" s="75"/>
      <c r="T823" s="75"/>
      <c r="U823" s="75"/>
    </row>
    <row r="824" spans="1:21" x14ac:dyDescent="0.2">
      <c r="A824" s="71"/>
      <c r="B824" s="72"/>
      <c r="C824" s="73"/>
      <c r="D824" s="74"/>
      <c r="E824" s="75"/>
      <c r="F824" s="71"/>
      <c r="G824" s="75"/>
      <c r="H824" s="70"/>
      <c r="I824" s="75"/>
      <c r="J824" s="71"/>
      <c r="K824" s="75"/>
      <c r="L824" s="75"/>
      <c r="M824" s="75"/>
      <c r="N824" s="75"/>
      <c r="O824" s="75"/>
      <c r="P824" s="76"/>
      <c r="Q824" s="75"/>
      <c r="R824" s="75"/>
      <c r="S824" s="75"/>
      <c r="T824" s="75"/>
      <c r="U824" s="75"/>
    </row>
    <row r="825" spans="1:21" x14ac:dyDescent="0.2">
      <c r="A825" s="71"/>
      <c r="B825" s="72"/>
      <c r="C825" s="73"/>
      <c r="D825" s="74"/>
      <c r="E825" s="75"/>
      <c r="F825" s="71"/>
      <c r="G825" s="75"/>
      <c r="H825" s="70"/>
      <c r="I825" s="75"/>
      <c r="J825" s="71"/>
      <c r="K825" s="75"/>
      <c r="L825" s="75"/>
      <c r="M825" s="75"/>
      <c r="N825" s="75"/>
      <c r="O825" s="75"/>
      <c r="P825" s="76"/>
      <c r="Q825" s="75"/>
      <c r="R825" s="75"/>
      <c r="S825" s="75"/>
      <c r="T825" s="75"/>
      <c r="U825" s="75"/>
    </row>
    <row r="826" spans="1:21" x14ac:dyDescent="0.2">
      <c r="A826" s="71"/>
      <c r="B826" s="72"/>
      <c r="C826" s="73"/>
      <c r="D826" s="74"/>
      <c r="E826" s="75"/>
      <c r="F826" s="71"/>
      <c r="G826" s="75"/>
      <c r="H826" s="70"/>
      <c r="I826" s="75"/>
      <c r="J826" s="71"/>
      <c r="K826" s="75"/>
      <c r="L826" s="75"/>
      <c r="M826" s="75"/>
      <c r="N826" s="75"/>
      <c r="O826" s="75"/>
      <c r="P826" s="76"/>
      <c r="Q826" s="75"/>
      <c r="R826" s="75"/>
      <c r="S826" s="75"/>
      <c r="T826" s="75"/>
      <c r="U826" s="75"/>
    </row>
    <row r="827" spans="1:21" x14ac:dyDescent="0.2">
      <c r="A827" s="71"/>
      <c r="B827" s="72"/>
      <c r="C827" s="73"/>
      <c r="D827" s="74"/>
      <c r="E827" s="75"/>
      <c r="F827" s="71"/>
      <c r="G827" s="75"/>
      <c r="H827" s="70"/>
      <c r="I827" s="75"/>
      <c r="J827" s="71"/>
      <c r="K827" s="75"/>
      <c r="L827" s="75"/>
      <c r="M827" s="75"/>
      <c r="N827" s="75"/>
      <c r="O827" s="75"/>
      <c r="P827" s="76"/>
      <c r="Q827" s="75"/>
      <c r="R827" s="75"/>
      <c r="S827" s="75"/>
      <c r="T827" s="75"/>
      <c r="U827" s="75"/>
    </row>
    <row r="828" spans="1:21" x14ac:dyDescent="0.2">
      <c r="A828" s="71"/>
      <c r="B828" s="72"/>
      <c r="C828" s="73"/>
      <c r="D828" s="74"/>
      <c r="E828" s="75"/>
      <c r="F828" s="71"/>
      <c r="G828" s="75"/>
      <c r="H828" s="70"/>
      <c r="I828" s="75"/>
      <c r="J828" s="71"/>
      <c r="K828" s="75"/>
      <c r="L828" s="75"/>
      <c r="M828" s="75"/>
      <c r="N828" s="75"/>
      <c r="O828" s="75"/>
      <c r="P828" s="76"/>
      <c r="Q828" s="75"/>
      <c r="R828" s="75"/>
      <c r="S828" s="75"/>
      <c r="T828" s="75"/>
      <c r="U828" s="75"/>
    </row>
    <row r="829" spans="1:21" x14ac:dyDescent="0.2">
      <c r="A829" s="71"/>
      <c r="B829" s="72"/>
      <c r="C829" s="73"/>
      <c r="D829" s="74"/>
      <c r="E829" s="75"/>
      <c r="F829" s="71"/>
      <c r="G829" s="75"/>
      <c r="H829" s="70"/>
      <c r="I829" s="75"/>
      <c r="J829" s="71"/>
      <c r="K829" s="75"/>
      <c r="L829" s="75"/>
      <c r="M829" s="75"/>
      <c r="N829" s="75"/>
      <c r="O829" s="75"/>
      <c r="P829" s="76"/>
      <c r="Q829" s="75"/>
      <c r="R829" s="75"/>
      <c r="S829" s="75"/>
      <c r="T829" s="75"/>
      <c r="U829" s="75"/>
    </row>
    <row r="830" spans="1:21" x14ac:dyDescent="0.2">
      <c r="A830" s="71"/>
      <c r="B830" s="72"/>
      <c r="C830" s="73"/>
      <c r="D830" s="74"/>
      <c r="E830" s="75"/>
      <c r="F830" s="71"/>
      <c r="G830" s="75"/>
      <c r="H830" s="70"/>
      <c r="I830" s="75"/>
      <c r="J830" s="71"/>
      <c r="K830" s="75"/>
      <c r="L830" s="75"/>
      <c r="M830" s="75"/>
      <c r="N830" s="75"/>
      <c r="O830" s="75"/>
      <c r="P830" s="76"/>
      <c r="Q830" s="75"/>
      <c r="R830" s="75"/>
      <c r="S830" s="75"/>
      <c r="T830" s="75"/>
      <c r="U830" s="75"/>
    </row>
    <row r="831" spans="1:21" x14ac:dyDescent="0.2">
      <c r="A831" s="71"/>
      <c r="B831" s="72"/>
      <c r="C831" s="73"/>
      <c r="D831" s="74"/>
      <c r="E831" s="75"/>
      <c r="F831" s="71"/>
      <c r="G831" s="75"/>
      <c r="H831" s="70"/>
      <c r="I831" s="75"/>
      <c r="J831" s="71"/>
      <c r="K831" s="75"/>
      <c r="L831" s="75"/>
      <c r="M831" s="75"/>
      <c r="N831" s="75"/>
      <c r="O831" s="75"/>
      <c r="P831" s="76"/>
      <c r="Q831" s="75"/>
      <c r="R831" s="75"/>
      <c r="S831" s="75"/>
      <c r="T831" s="75"/>
      <c r="U831" s="75"/>
    </row>
    <row r="832" spans="1:21" x14ac:dyDescent="0.2">
      <c r="A832" s="71"/>
      <c r="B832" s="72"/>
      <c r="C832" s="73"/>
      <c r="D832" s="74"/>
      <c r="E832" s="75"/>
      <c r="F832" s="71"/>
      <c r="G832" s="75"/>
      <c r="H832" s="70"/>
      <c r="I832" s="75"/>
      <c r="J832" s="71"/>
      <c r="K832" s="75"/>
      <c r="L832" s="75"/>
      <c r="M832" s="75"/>
      <c r="N832" s="75"/>
      <c r="O832" s="75"/>
      <c r="P832" s="76"/>
      <c r="Q832" s="75"/>
      <c r="R832" s="75"/>
      <c r="S832" s="75"/>
      <c r="T832" s="75"/>
      <c r="U832" s="75"/>
    </row>
    <row r="833" spans="1:21" x14ac:dyDescent="0.2">
      <c r="A833" s="71"/>
      <c r="B833" s="72"/>
      <c r="C833" s="73"/>
      <c r="D833" s="74"/>
      <c r="E833" s="75"/>
      <c r="F833" s="71"/>
      <c r="G833" s="75"/>
      <c r="H833" s="70"/>
      <c r="I833" s="75"/>
      <c r="J833" s="71"/>
      <c r="K833" s="75"/>
      <c r="L833" s="75"/>
      <c r="M833" s="75"/>
      <c r="N833" s="75"/>
      <c r="O833" s="75"/>
      <c r="P833" s="76"/>
      <c r="Q833" s="75"/>
      <c r="R833" s="75"/>
      <c r="S833" s="75"/>
      <c r="T833" s="75"/>
      <c r="U833" s="75"/>
    </row>
    <row r="834" spans="1:21" x14ac:dyDescent="0.2">
      <c r="A834" s="71"/>
      <c r="B834" s="72"/>
      <c r="C834" s="73"/>
      <c r="D834" s="74"/>
      <c r="E834" s="75"/>
      <c r="F834" s="71"/>
      <c r="G834" s="75"/>
      <c r="H834" s="70"/>
      <c r="I834" s="75"/>
      <c r="J834" s="71"/>
      <c r="K834" s="75"/>
      <c r="L834" s="75"/>
      <c r="M834" s="75"/>
      <c r="N834" s="75"/>
      <c r="O834" s="75"/>
      <c r="P834" s="76"/>
      <c r="Q834" s="75"/>
      <c r="R834" s="75"/>
      <c r="S834" s="75"/>
      <c r="T834" s="75"/>
      <c r="U834" s="75"/>
    </row>
    <row r="835" spans="1:21" x14ac:dyDescent="0.2">
      <c r="A835" s="71"/>
      <c r="B835" s="72"/>
      <c r="C835" s="73"/>
      <c r="D835" s="74"/>
      <c r="E835" s="75"/>
      <c r="F835" s="71"/>
      <c r="G835" s="75"/>
      <c r="H835" s="70"/>
      <c r="I835" s="75"/>
      <c r="J835" s="71"/>
      <c r="K835" s="75"/>
      <c r="L835" s="75"/>
      <c r="M835" s="75"/>
      <c r="N835" s="75"/>
      <c r="O835" s="75"/>
      <c r="P835" s="76"/>
      <c r="Q835" s="75"/>
      <c r="R835" s="75"/>
      <c r="S835" s="75"/>
      <c r="T835" s="75"/>
      <c r="U835" s="75"/>
    </row>
    <row r="836" spans="1:21" x14ac:dyDescent="0.2">
      <c r="A836" s="71"/>
      <c r="B836" s="72"/>
      <c r="C836" s="73"/>
      <c r="D836" s="74"/>
      <c r="E836" s="75"/>
      <c r="F836" s="71"/>
      <c r="G836" s="75"/>
      <c r="H836" s="70"/>
      <c r="I836" s="75"/>
      <c r="J836" s="71"/>
      <c r="K836" s="75"/>
      <c r="L836" s="75"/>
      <c r="M836" s="75"/>
      <c r="N836" s="75"/>
      <c r="O836" s="75"/>
      <c r="P836" s="76"/>
      <c r="Q836" s="75"/>
      <c r="R836" s="75"/>
      <c r="S836" s="75"/>
      <c r="T836" s="75"/>
      <c r="U836" s="75"/>
    </row>
    <row r="837" spans="1:21" x14ac:dyDescent="0.2">
      <c r="A837" s="71"/>
      <c r="B837" s="72"/>
      <c r="C837" s="73"/>
      <c r="D837" s="74"/>
      <c r="E837" s="75"/>
      <c r="F837" s="71"/>
      <c r="G837" s="75"/>
      <c r="H837" s="70"/>
      <c r="I837" s="75"/>
      <c r="J837" s="71"/>
      <c r="K837" s="75"/>
      <c r="L837" s="75"/>
      <c r="M837" s="75"/>
      <c r="N837" s="75"/>
      <c r="O837" s="75"/>
      <c r="P837" s="76"/>
      <c r="Q837" s="75"/>
      <c r="R837" s="75"/>
      <c r="S837" s="75"/>
      <c r="T837" s="75"/>
      <c r="U837" s="75"/>
    </row>
    <row r="838" spans="1:21" x14ac:dyDescent="0.2">
      <c r="A838" s="71"/>
      <c r="B838" s="72"/>
      <c r="C838" s="73"/>
      <c r="D838" s="74"/>
      <c r="E838" s="75"/>
      <c r="F838" s="71"/>
      <c r="G838" s="75"/>
      <c r="H838" s="70"/>
      <c r="I838" s="75"/>
      <c r="J838" s="71"/>
      <c r="K838" s="75"/>
      <c r="L838" s="75"/>
      <c r="M838" s="75"/>
      <c r="N838" s="75"/>
      <c r="O838" s="75"/>
      <c r="P838" s="76"/>
      <c r="Q838" s="75"/>
      <c r="R838" s="75"/>
      <c r="S838" s="75"/>
      <c r="T838" s="75"/>
      <c r="U838" s="75"/>
    </row>
    <row r="839" spans="1:21" x14ac:dyDescent="0.2">
      <c r="A839" s="71"/>
      <c r="B839" s="72"/>
      <c r="C839" s="73"/>
      <c r="D839" s="74"/>
      <c r="E839" s="75"/>
      <c r="F839" s="71"/>
      <c r="G839" s="75"/>
      <c r="H839" s="70"/>
      <c r="I839" s="75"/>
      <c r="J839" s="71"/>
      <c r="K839" s="75"/>
      <c r="L839" s="75"/>
      <c r="M839" s="75"/>
      <c r="N839" s="75"/>
      <c r="O839" s="75"/>
      <c r="P839" s="76"/>
      <c r="Q839" s="75"/>
      <c r="R839" s="75"/>
      <c r="S839" s="75"/>
      <c r="T839" s="75"/>
      <c r="U839" s="75"/>
    </row>
    <row r="840" spans="1:21" x14ac:dyDescent="0.2">
      <c r="A840" s="71"/>
      <c r="B840" s="72"/>
      <c r="C840" s="73"/>
      <c r="D840" s="74"/>
      <c r="E840" s="75"/>
      <c r="F840" s="71"/>
      <c r="G840" s="75"/>
      <c r="H840" s="70"/>
      <c r="I840" s="75"/>
      <c r="J840" s="71"/>
      <c r="K840" s="75"/>
      <c r="L840" s="75"/>
      <c r="M840" s="75"/>
      <c r="N840" s="75"/>
      <c r="O840" s="75"/>
      <c r="P840" s="76"/>
      <c r="Q840" s="75"/>
      <c r="R840" s="75"/>
      <c r="S840" s="75"/>
      <c r="T840" s="75"/>
      <c r="U840" s="75"/>
    </row>
    <row r="841" spans="1:21" x14ac:dyDescent="0.2">
      <c r="A841" s="71"/>
      <c r="B841" s="72"/>
      <c r="C841" s="73"/>
      <c r="D841" s="74"/>
      <c r="E841" s="75"/>
      <c r="F841" s="71"/>
      <c r="G841" s="75"/>
      <c r="H841" s="70"/>
      <c r="I841" s="75"/>
      <c r="J841" s="71"/>
      <c r="K841" s="75"/>
      <c r="L841" s="75"/>
      <c r="M841" s="75"/>
      <c r="N841" s="75"/>
      <c r="O841" s="75"/>
      <c r="P841" s="76"/>
      <c r="Q841" s="75"/>
      <c r="R841" s="75"/>
      <c r="S841" s="75"/>
      <c r="T841" s="75"/>
      <c r="U841" s="75"/>
    </row>
    <row r="842" spans="1:21" x14ac:dyDescent="0.2">
      <c r="A842" s="71"/>
      <c r="B842" s="72"/>
      <c r="C842" s="73"/>
      <c r="D842" s="74"/>
      <c r="E842" s="75"/>
      <c r="F842" s="71"/>
      <c r="G842" s="75"/>
      <c r="H842" s="70"/>
      <c r="I842" s="75"/>
      <c r="J842" s="71"/>
      <c r="K842" s="75"/>
      <c r="L842" s="75"/>
      <c r="M842" s="75"/>
      <c r="N842" s="75"/>
      <c r="O842" s="75"/>
      <c r="P842" s="76"/>
      <c r="Q842" s="75"/>
      <c r="R842" s="75"/>
      <c r="S842" s="75"/>
      <c r="T842" s="75"/>
      <c r="U842" s="75"/>
    </row>
    <row r="843" spans="1:21" x14ac:dyDescent="0.2">
      <c r="A843" s="71"/>
      <c r="B843" s="72"/>
      <c r="C843" s="73"/>
      <c r="D843" s="74"/>
      <c r="E843" s="75"/>
      <c r="F843" s="71"/>
      <c r="G843" s="75"/>
      <c r="H843" s="70"/>
      <c r="I843" s="75"/>
      <c r="J843" s="71"/>
      <c r="K843" s="75"/>
      <c r="L843" s="75"/>
      <c r="M843" s="75"/>
      <c r="N843" s="75"/>
      <c r="O843" s="75"/>
      <c r="P843" s="76"/>
      <c r="Q843" s="75"/>
      <c r="R843" s="75"/>
      <c r="S843" s="75"/>
      <c r="T843" s="75"/>
      <c r="U843" s="75"/>
    </row>
    <row r="844" spans="1:21" x14ac:dyDescent="0.2">
      <c r="A844" s="71"/>
      <c r="B844" s="72"/>
      <c r="C844" s="73"/>
      <c r="D844" s="74"/>
      <c r="E844" s="75"/>
      <c r="F844" s="71"/>
      <c r="G844" s="75"/>
      <c r="H844" s="70"/>
      <c r="I844" s="75"/>
      <c r="J844" s="71"/>
      <c r="K844" s="75"/>
      <c r="L844" s="75"/>
      <c r="M844" s="75"/>
      <c r="N844" s="75"/>
      <c r="O844" s="75"/>
      <c r="P844" s="76"/>
      <c r="Q844" s="75"/>
      <c r="R844" s="75"/>
      <c r="S844" s="75"/>
      <c r="T844" s="75"/>
      <c r="U844" s="75"/>
    </row>
    <row r="845" spans="1:21" x14ac:dyDescent="0.2">
      <c r="A845" s="71"/>
      <c r="B845" s="72"/>
      <c r="C845" s="73"/>
      <c r="D845" s="74"/>
      <c r="E845" s="75"/>
      <c r="F845" s="71"/>
      <c r="G845" s="75"/>
      <c r="H845" s="70"/>
      <c r="I845" s="75"/>
      <c r="J845" s="71"/>
      <c r="K845" s="75"/>
      <c r="L845" s="75"/>
      <c r="M845" s="75"/>
      <c r="N845" s="75"/>
      <c r="O845" s="75"/>
      <c r="P845" s="76"/>
      <c r="Q845" s="75"/>
      <c r="R845" s="75"/>
      <c r="S845" s="75"/>
      <c r="T845" s="75"/>
      <c r="U845" s="75"/>
    </row>
    <row r="846" spans="1:21" x14ac:dyDescent="0.2">
      <c r="A846" s="71"/>
      <c r="B846" s="72"/>
      <c r="C846" s="73"/>
      <c r="D846" s="74"/>
      <c r="E846" s="75"/>
      <c r="F846" s="71"/>
      <c r="G846" s="75"/>
      <c r="H846" s="70"/>
      <c r="I846" s="75"/>
      <c r="J846" s="71"/>
      <c r="K846" s="75"/>
      <c r="L846" s="75"/>
      <c r="M846" s="75"/>
      <c r="N846" s="75"/>
      <c r="O846" s="75"/>
      <c r="P846" s="76"/>
      <c r="Q846" s="75"/>
      <c r="R846" s="75"/>
      <c r="S846" s="75"/>
      <c r="T846" s="75"/>
      <c r="U846" s="75"/>
    </row>
    <row r="847" spans="1:21" x14ac:dyDescent="0.2">
      <c r="A847" s="71"/>
      <c r="B847" s="72"/>
      <c r="C847" s="73"/>
      <c r="D847" s="74"/>
      <c r="E847" s="75"/>
      <c r="F847" s="71"/>
      <c r="G847" s="75"/>
      <c r="H847" s="70"/>
      <c r="I847" s="75"/>
      <c r="J847" s="71"/>
      <c r="K847" s="75"/>
      <c r="L847" s="75"/>
      <c r="M847" s="75"/>
      <c r="N847" s="75"/>
      <c r="O847" s="75"/>
      <c r="P847" s="76"/>
      <c r="Q847" s="75"/>
      <c r="R847" s="75"/>
      <c r="S847" s="75"/>
      <c r="T847" s="75"/>
      <c r="U847" s="75"/>
    </row>
    <row r="848" spans="1:21" x14ac:dyDescent="0.2">
      <c r="A848" s="71"/>
      <c r="B848" s="72"/>
      <c r="C848" s="73"/>
      <c r="D848" s="74"/>
      <c r="E848" s="75"/>
      <c r="F848" s="71"/>
      <c r="G848" s="75"/>
      <c r="H848" s="70"/>
      <c r="I848" s="75"/>
      <c r="J848" s="71"/>
      <c r="K848" s="75"/>
      <c r="L848" s="75"/>
      <c r="M848" s="75"/>
      <c r="N848" s="75"/>
      <c r="O848" s="75"/>
      <c r="P848" s="76"/>
      <c r="Q848" s="75"/>
      <c r="R848" s="75"/>
      <c r="S848" s="75"/>
      <c r="T848" s="75"/>
      <c r="U848" s="75"/>
    </row>
    <row r="849" spans="1:21" x14ac:dyDescent="0.2">
      <c r="A849" s="71"/>
      <c r="B849" s="72"/>
      <c r="C849" s="73"/>
      <c r="D849" s="74"/>
      <c r="E849" s="75"/>
      <c r="F849" s="71"/>
      <c r="G849" s="75"/>
      <c r="H849" s="70"/>
      <c r="I849" s="75"/>
      <c r="J849" s="71"/>
      <c r="K849" s="75"/>
      <c r="L849" s="75"/>
      <c r="M849" s="75"/>
      <c r="N849" s="75"/>
      <c r="O849" s="75"/>
      <c r="P849" s="76"/>
      <c r="Q849" s="75"/>
      <c r="R849" s="75"/>
      <c r="S849" s="75"/>
      <c r="T849" s="75"/>
      <c r="U849" s="75"/>
    </row>
    <row r="850" spans="1:21" x14ac:dyDescent="0.2">
      <c r="A850" s="71"/>
      <c r="B850" s="72"/>
      <c r="C850" s="73"/>
      <c r="D850" s="74"/>
      <c r="E850" s="75"/>
      <c r="F850" s="71"/>
      <c r="G850" s="75"/>
      <c r="H850" s="70"/>
      <c r="I850" s="75"/>
      <c r="J850" s="71"/>
      <c r="K850" s="75"/>
      <c r="L850" s="75"/>
      <c r="M850" s="75"/>
      <c r="N850" s="75"/>
      <c r="O850" s="75"/>
      <c r="P850" s="76"/>
      <c r="Q850" s="75"/>
      <c r="R850" s="75"/>
      <c r="S850" s="75"/>
      <c r="T850" s="75"/>
      <c r="U850" s="75"/>
    </row>
    <row r="851" spans="1:21" x14ac:dyDescent="0.2">
      <c r="A851" s="71"/>
      <c r="B851" s="72"/>
      <c r="C851" s="73"/>
      <c r="D851" s="74"/>
      <c r="E851" s="75"/>
      <c r="F851" s="71"/>
      <c r="G851" s="75"/>
      <c r="H851" s="70"/>
      <c r="I851" s="75"/>
      <c r="J851" s="71"/>
      <c r="K851" s="75"/>
      <c r="L851" s="75"/>
      <c r="M851" s="75"/>
      <c r="N851" s="75"/>
      <c r="O851" s="75"/>
      <c r="P851" s="76"/>
      <c r="Q851" s="75"/>
      <c r="R851" s="75"/>
      <c r="S851" s="75"/>
      <c r="T851" s="75"/>
      <c r="U851" s="75"/>
    </row>
    <row r="852" spans="1:21" x14ac:dyDescent="0.2">
      <c r="A852" s="71"/>
      <c r="B852" s="72"/>
      <c r="C852" s="73"/>
      <c r="D852" s="74"/>
      <c r="E852" s="75"/>
      <c r="F852" s="71"/>
      <c r="G852" s="75"/>
      <c r="H852" s="70"/>
      <c r="I852" s="75"/>
      <c r="J852" s="71"/>
      <c r="K852" s="75"/>
      <c r="L852" s="75"/>
      <c r="M852" s="75"/>
      <c r="N852" s="75"/>
      <c r="O852" s="75"/>
      <c r="P852" s="76"/>
      <c r="Q852" s="75"/>
      <c r="R852" s="75"/>
      <c r="S852" s="75"/>
      <c r="T852" s="75"/>
      <c r="U852" s="75"/>
    </row>
    <row r="853" spans="1:21" x14ac:dyDescent="0.2">
      <c r="A853" s="71"/>
      <c r="B853" s="72"/>
      <c r="C853" s="73"/>
      <c r="D853" s="74"/>
      <c r="E853" s="75"/>
      <c r="F853" s="71"/>
      <c r="G853" s="75"/>
      <c r="H853" s="70"/>
      <c r="I853" s="75"/>
      <c r="J853" s="71"/>
      <c r="K853" s="75"/>
      <c r="L853" s="75"/>
      <c r="M853" s="75"/>
      <c r="N853" s="75"/>
      <c r="O853" s="75"/>
      <c r="P853" s="76"/>
      <c r="Q853" s="75"/>
      <c r="R853" s="75"/>
      <c r="S853" s="75"/>
      <c r="T853" s="75"/>
      <c r="U853" s="75"/>
    </row>
    <row r="854" spans="1:21" x14ac:dyDescent="0.2">
      <c r="A854" s="71"/>
      <c r="B854" s="72"/>
      <c r="C854" s="73"/>
      <c r="D854" s="74"/>
      <c r="E854" s="75"/>
      <c r="F854" s="71"/>
      <c r="G854" s="75"/>
      <c r="H854" s="70"/>
      <c r="I854" s="75"/>
      <c r="J854" s="71"/>
      <c r="K854" s="75"/>
      <c r="L854" s="75"/>
      <c r="M854" s="75"/>
      <c r="N854" s="75"/>
      <c r="O854" s="75"/>
      <c r="P854" s="76"/>
      <c r="Q854" s="75"/>
      <c r="R854" s="75"/>
      <c r="S854" s="75"/>
      <c r="T854" s="75"/>
      <c r="U854" s="75"/>
    </row>
    <row r="855" spans="1:21" x14ac:dyDescent="0.2">
      <c r="A855" s="71"/>
      <c r="B855" s="72"/>
      <c r="C855" s="73"/>
      <c r="D855" s="74"/>
      <c r="E855" s="75"/>
      <c r="F855" s="71"/>
      <c r="G855" s="75"/>
      <c r="H855" s="70"/>
      <c r="I855" s="75"/>
      <c r="J855" s="71"/>
      <c r="K855" s="75"/>
      <c r="L855" s="75"/>
      <c r="M855" s="75"/>
      <c r="N855" s="75"/>
      <c r="O855" s="75"/>
      <c r="P855" s="76"/>
      <c r="Q855" s="75"/>
      <c r="R855" s="75"/>
      <c r="S855" s="75"/>
      <c r="T855" s="75"/>
      <c r="U855" s="75"/>
    </row>
    <row r="856" spans="1:21" x14ac:dyDescent="0.2">
      <c r="A856" s="71"/>
      <c r="B856" s="72"/>
      <c r="C856" s="73"/>
      <c r="D856" s="74"/>
      <c r="E856" s="75"/>
      <c r="F856" s="71"/>
      <c r="G856" s="75"/>
      <c r="H856" s="70"/>
      <c r="I856" s="75"/>
      <c r="J856" s="71"/>
      <c r="K856" s="75"/>
      <c r="L856" s="75"/>
      <c r="M856" s="75"/>
      <c r="N856" s="75"/>
      <c r="O856" s="75"/>
      <c r="P856" s="76"/>
      <c r="Q856" s="75"/>
      <c r="R856" s="75"/>
      <c r="S856" s="75"/>
      <c r="T856" s="75"/>
      <c r="U856" s="75"/>
    </row>
    <row r="857" spans="1:21" x14ac:dyDescent="0.2">
      <c r="A857" s="71"/>
      <c r="B857" s="72"/>
      <c r="C857" s="73"/>
      <c r="D857" s="74"/>
      <c r="E857" s="75"/>
      <c r="F857" s="71"/>
      <c r="G857" s="75"/>
      <c r="H857" s="70"/>
      <c r="I857" s="75"/>
      <c r="J857" s="71"/>
      <c r="K857" s="75"/>
      <c r="L857" s="75"/>
      <c r="M857" s="75"/>
      <c r="N857" s="75"/>
      <c r="O857" s="75"/>
      <c r="P857" s="76"/>
      <c r="Q857" s="75"/>
      <c r="R857" s="75"/>
      <c r="S857" s="75"/>
      <c r="T857" s="75"/>
      <c r="U857" s="75"/>
    </row>
    <row r="858" spans="1:21" x14ac:dyDescent="0.2">
      <c r="A858" s="71"/>
      <c r="B858" s="72"/>
      <c r="C858" s="73"/>
      <c r="D858" s="74"/>
      <c r="E858" s="75"/>
      <c r="F858" s="71"/>
      <c r="G858" s="75"/>
      <c r="H858" s="70"/>
      <c r="I858" s="75"/>
      <c r="J858" s="71"/>
      <c r="K858" s="75"/>
      <c r="L858" s="75"/>
      <c r="M858" s="75"/>
      <c r="N858" s="75"/>
      <c r="O858" s="75"/>
      <c r="P858" s="76"/>
      <c r="Q858" s="75"/>
      <c r="R858" s="75"/>
      <c r="S858" s="75"/>
      <c r="T858" s="75"/>
      <c r="U858" s="75"/>
    </row>
    <row r="859" spans="1:21" x14ac:dyDescent="0.2">
      <c r="A859" s="71"/>
      <c r="B859" s="72"/>
      <c r="C859" s="73"/>
      <c r="D859" s="74"/>
      <c r="E859" s="75"/>
      <c r="F859" s="71"/>
      <c r="G859" s="75"/>
      <c r="H859" s="70"/>
      <c r="I859" s="75"/>
      <c r="J859" s="71"/>
      <c r="K859" s="75"/>
      <c r="L859" s="75"/>
      <c r="M859" s="75"/>
      <c r="N859" s="75"/>
      <c r="O859" s="75"/>
      <c r="P859" s="76"/>
      <c r="Q859" s="75"/>
      <c r="R859" s="75"/>
      <c r="S859" s="75"/>
      <c r="T859" s="75"/>
      <c r="U859" s="75"/>
    </row>
    <row r="860" spans="1:21" x14ac:dyDescent="0.2">
      <c r="A860" s="71"/>
      <c r="B860" s="72"/>
      <c r="C860" s="73"/>
      <c r="D860" s="74"/>
      <c r="E860" s="75"/>
      <c r="F860" s="71"/>
      <c r="G860" s="75"/>
      <c r="H860" s="70"/>
      <c r="I860" s="75"/>
      <c r="J860" s="71"/>
      <c r="K860" s="75"/>
      <c r="L860" s="75"/>
      <c r="M860" s="75"/>
      <c r="N860" s="75"/>
      <c r="O860" s="75"/>
      <c r="P860" s="76"/>
      <c r="Q860" s="75"/>
      <c r="R860" s="75"/>
      <c r="S860" s="75"/>
      <c r="T860" s="75"/>
      <c r="U860" s="75"/>
    </row>
    <row r="861" spans="1:21" x14ac:dyDescent="0.2">
      <c r="A861" s="71"/>
      <c r="B861" s="72"/>
      <c r="C861" s="73"/>
      <c r="D861" s="74"/>
      <c r="E861" s="75"/>
      <c r="F861" s="71"/>
      <c r="G861" s="75"/>
      <c r="H861" s="70"/>
      <c r="I861" s="75"/>
      <c r="J861" s="71"/>
      <c r="K861" s="75"/>
      <c r="L861" s="75"/>
      <c r="M861" s="75"/>
      <c r="N861" s="75"/>
      <c r="O861" s="75"/>
      <c r="P861" s="76"/>
      <c r="Q861" s="75"/>
      <c r="R861" s="75"/>
      <c r="S861" s="75"/>
      <c r="T861" s="75"/>
      <c r="U861" s="75"/>
    </row>
    <row r="862" spans="1:21" x14ac:dyDescent="0.2">
      <c r="A862" s="71"/>
      <c r="B862" s="72"/>
      <c r="C862" s="73"/>
      <c r="D862" s="74"/>
      <c r="E862" s="75"/>
      <c r="F862" s="71"/>
      <c r="G862" s="75"/>
      <c r="H862" s="70"/>
      <c r="I862" s="75"/>
      <c r="J862" s="71"/>
      <c r="K862" s="75"/>
      <c r="L862" s="75"/>
      <c r="M862" s="75"/>
      <c r="N862" s="75"/>
      <c r="O862" s="75"/>
      <c r="P862" s="76"/>
      <c r="Q862" s="75"/>
      <c r="R862" s="75"/>
      <c r="S862" s="75"/>
      <c r="T862" s="75"/>
      <c r="U862" s="75"/>
    </row>
    <row r="863" spans="1:21" x14ac:dyDescent="0.2">
      <c r="A863" s="71"/>
      <c r="B863" s="72"/>
      <c r="C863" s="73"/>
      <c r="D863" s="74"/>
      <c r="E863" s="75"/>
      <c r="F863" s="71"/>
      <c r="G863" s="75"/>
      <c r="H863" s="70"/>
      <c r="I863" s="75"/>
      <c r="J863" s="71"/>
      <c r="K863" s="75"/>
      <c r="L863" s="75"/>
      <c r="M863" s="75"/>
      <c r="N863" s="75"/>
      <c r="O863" s="75"/>
      <c r="P863" s="76"/>
      <c r="Q863" s="75"/>
      <c r="R863" s="75"/>
      <c r="S863" s="75"/>
      <c r="T863" s="75"/>
      <c r="U863" s="75"/>
    </row>
    <row r="864" spans="1:21" x14ac:dyDescent="0.2">
      <c r="A864" s="71"/>
      <c r="B864" s="72"/>
      <c r="C864" s="73"/>
      <c r="D864" s="74"/>
      <c r="E864" s="75"/>
      <c r="F864" s="71"/>
      <c r="G864" s="75"/>
      <c r="H864" s="70"/>
      <c r="I864" s="75"/>
      <c r="J864" s="71"/>
      <c r="K864" s="75"/>
      <c r="L864" s="75"/>
      <c r="M864" s="75"/>
      <c r="N864" s="75"/>
      <c r="O864" s="75"/>
      <c r="P864" s="76"/>
      <c r="Q864" s="75"/>
      <c r="R864" s="75"/>
      <c r="S864" s="75"/>
      <c r="T864" s="75"/>
      <c r="U864" s="75"/>
    </row>
    <row r="865" spans="1:21" x14ac:dyDescent="0.2">
      <c r="A865" s="71"/>
      <c r="B865" s="72"/>
      <c r="C865" s="73"/>
      <c r="D865" s="74"/>
      <c r="E865" s="75"/>
      <c r="F865" s="71"/>
      <c r="G865" s="75"/>
      <c r="H865" s="70"/>
      <c r="I865" s="75"/>
      <c r="J865" s="71"/>
      <c r="K865" s="75"/>
      <c r="L865" s="75"/>
      <c r="M865" s="75"/>
      <c r="N865" s="75"/>
      <c r="O865" s="75"/>
      <c r="P865" s="76"/>
      <c r="Q865" s="75"/>
      <c r="R865" s="75"/>
      <c r="S865" s="75"/>
      <c r="T865" s="75"/>
      <c r="U865" s="75"/>
    </row>
    <row r="866" spans="1:21" x14ac:dyDescent="0.2">
      <c r="A866" s="71"/>
      <c r="B866" s="72"/>
      <c r="C866" s="73"/>
      <c r="D866" s="74"/>
      <c r="E866" s="75"/>
      <c r="F866" s="71"/>
      <c r="G866" s="75"/>
      <c r="H866" s="70"/>
      <c r="I866" s="75"/>
      <c r="J866" s="71"/>
      <c r="K866" s="75"/>
      <c r="L866" s="75"/>
      <c r="M866" s="75"/>
      <c r="N866" s="75"/>
      <c r="O866" s="75"/>
      <c r="P866" s="76"/>
      <c r="Q866" s="75"/>
      <c r="R866" s="75"/>
      <c r="S866" s="75"/>
      <c r="T866" s="75"/>
      <c r="U866" s="75"/>
    </row>
    <row r="867" spans="1:21" x14ac:dyDescent="0.2">
      <c r="A867" s="71"/>
      <c r="B867" s="72"/>
      <c r="C867" s="73"/>
      <c r="D867" s="74"/>
      <c r="E867" s="75"/>
      <c r="F867" s="71"/>
      <c r="G867" s="75"/>
      <c r="H867" s="70"/>
      <c r="I867" s="75"/>
      <c r="J867" s="71"/>
      <c r="K867" s="75"/>
      <c r="L867" s="75"/>
      <c r="M867" s="75"/>
      <c r="N867" s="75"/>
      <c r="O867" s="75"/>
      <c r="P867" s="76"/>
      <c r="Q867" s="75"/>
      <c r="R867" s="75"/>
      <c r="S867" s="75"/>
      <c r="T867" s="75"/>
      <c r="U867" s="75"/>
    </row>
    <row r="868" spans="1:21" x14ac:dyDescent="0.2">
      <c r="A868" s="71"/>
      <c r="B868" s="72"/>
      <c r="C868" s="73"/>
      <c r="D868" s="74"/>
      <c r="E868" s="75"/>
      <c r="F868" s="71"/>
      <c r="G868" s="75"/>
      <c r="H868" s="70"/>
      <c r="I868" s="75"/>
      <c r="J868" s="71"/>
      <c r="K868" s="75"/>
      <c r="L868" s="75"/>
      <c r="M868" s="75"/>
      <c r="N868" s="75"/>
      <c r="O868" s="75"/>
      <c r="P868" s="76"/>
      <c r="Q868" s="75"/>
      <c r="R868" s="75"/>
      <c r="S868" s="75"/>
      <c r="T868" s="75"/>
      <c r="U868" s="75"/>
    </row>
    <row r="869" spans="1:21" x14ac:dyDescent="0.2">
      <c r="A869" s="71"/>
      <c r="B869" s="72"/>
      <c r="C869" s="73"/>
      <c r="D869" s="74"/>
      <c r="E869" s="75"/>
      <c r="F869" s="71"/>
      <c r="G869" s="75"/>
      <c r="H869" s="70"/>
      <c r="I869" s="75"/>
      <c r="J869" s="71"/>
      <c r="K869" s="75"/>
      <c r="L869" s="75"/>
      <c r="M869" s="75"/>
      <c r="N869" s="75"/>
      <c r="O869" s="75"/>
      <c r="P869" s="76"/>
      <c r="Q869" s="75"/>
      <c r="R869" s="75"/>
      <c r="S869" s="75"/>
      <c r="T869" s="75"/>
      <c r="U869" s="75"/>
    </row>
    <row r="870" spans="1:21" x14ac:dyDescent="0.2">
      <c r="A870" s="71"/>
      <c r="B870" s="72"/>
      <c r="C870" s="73"/>
      <c r="D870" s="74"/>
      <c r="E870" s="75"/>
      <c r="F870" s="71"/>
      <c r="G870" s="75"/>
      <c r="H870" s="70"/>
      <c r="I870" s="75"/>
      <c r="J870" s="71"/>
      <c r="K870" s="75"/>
      <c r="L870" s="75"/>
      <c r="M870" s="75"/>
      <c r="N870" s="75"/>
      <c r="O870" s="75"/>
      <c r="P870" s="76"/>
      <c r="Q870" s="75"/>
      <c r="R870" s="75"/>
      <c r="S870" s="75"/>
      <c r="T870" s="75"/>
      <c r="U870" s="75"/>
    </row>
    <row r="871" spans="1:21" x14ac:dyDescent="0.2">
      <c r="A871" s="71"/>
      <c r="B871" s="72"/>
      <c r="C871" s="73"/>
      <c r="D871" s="74"/>
      <c r="E871" s="75"/>
      <c r="F871" s="71"/>
      <c r="G871" s="75"/>
      <c r="H871" s="70"/>
      <c r="I871" s="75"/>
      <c r="J871" s="71"/>
      <c r="K871" s="75"/>
      <c r="L871" s="75"/>
      <c r="M871" s="75"/>
      <c r="N871" s="75"/>
      <c r="O871" s="75"/>
      <c r="P871" s="76"/>
      <c r="Q871" s="75"/>
      <c r="R871" s="75"/>
      <c r="S871" s="75"/>
      <c r="T871" s="75"/>
      <c r="U871" s="75"/>
    </row>
    <row r="872" spans="1:21" x14ac:dyDescent="0.2">
      <c r="A872" s="71"/>
      <c r="B872" s="72"/>
      <c r="C872" s="73"/>
      <c r="D872" s="74"/>
      <c r="E872" s="75"/>
      <c r="F872" s="71"/>
      <c r="G872" s="75"/>
      <c r="H872" s="70"/>
      <c r="I872" s="75"/>
      <c r="J872" s="71"/>
      <c r="K872" s="75"/>
      <c r="L872" s="75"/>
      <c r="M872" s="75"/>
      <c r="N872" s="75"/>
      <c r="O872" s="75"/>
      <c r="P872" s="76"/>
      <c r="Q872" s="75"/>
      <c r="R872" s="75"/>
      <c r="S872" s="75"/>
      <c r="T872" s="75"/>
      <c r="U872" s="75"/>
    </row>
    <row r="873" spans="1:21" x14ac:dyDescent="0.2">
      <c r="A873" s="71"/>
      <c r="B873" s="72"/>
      <c r="C873" s="73"/>
      <c r="D873" s="74"/>
      <c r="E873" s="75"/>
      <c r="F873" s="71"/>
      <c r="G873" s="75"/>
      <c r="H873" s="70"/>
      <c r="I873" s="75"/>
      <c r="J873" s="71"/>
      <c r="K873" s="75"/>
      <c r="L873" s="75"/>
      <c r="M873" s="75"/>
      <c r="N873" s="75"/>
      <c r="O873" s="75"/>
      <c r="P873" s="76"/>
      <c r="Q873" s="75"/>
      <c r="R873" s="75"/>
      <c r="S873" s="75"/>
      <c r="T873" s="75"/>
      <c r="U873" s="75"/>
    </row>
    <row r="874" spans="1:21" x14ac:dyDescent="0.2">
      <c r="A874" s="71"/>
      <c r="B874" s="72"/>
      <c r="C874" s="73"/>
      <c r="D874" s="74"/>
      <c r="E874" s="75"/>
      <c r="F874" s="71"/>
      <c r="G874" s="75"/>
      <c r="H874" s="70"/>
      <c r="I874" s="75"/>
      <c r="J874" s="71"/>
      <c r="K874" s="75"/>
      <c r="L874" s="75"/>
      <c r="M874" s="75"/>
      <c r="N874" s="75"/>
      <c r="O874" s="75"/>
      <c r="P874" s="76"/>
      <c r="Q874" s="75"/>
      <c r="R874" s="75"/>
      <c r="S874" s="75"/>
      <c r="T874" s="75"/>
      <c r="U874" s="75"/>
    </row>
    <row r="875" spans="1:21" x14ac:dyDescent="0.2">
      <c r="A875" s="71"/>
      <c r="B875" s="72"/>
      <c r="C875" s="73"/>
      <c r="D875" s="74"/>
      <c r="E875" s="75"/>
      <c r="F875" s="71"/>
      <c r="G875" s="75"/>
      <c r="H875" s="70"/>
      <c r="I875" s="75"/>
      <c r="J875" s="71"/>
      <c r="K875" s="75"/>
      <c r="L875" s="75"/>
      <c r="M875" s="75"/>
      <c r="N875" s="75"/>
      <c r="O875" s="75"/>
      <c r="P875" s="76"/>
      <c r="Q875" s="75"/>
      <c r="R875" s="75"/>
      <c r="S875" s="75"/>
      <c r="T875" s="75"/>
      <c r="U875" s="75"/>
    </row>
    <row r="876" spans="1:21" x14ac:dyDescent="0.2">
      <c r="A876" s="71"/>
      <c r="B876" s="72"/>
      <c r="C876" s="73"/>
      <c r="D876" s="74"/>
      <c r="E876" s="75"/>
      <c r="F876" s="71"/>
      <c r="G876" s="75"/>
      <c r="H876" s="70"/>
      <c r="I876" s="75"/>
      <c r="J876" s="71"/>
      <c r="K876" s="75"/>
      <c r="L876" s="75"/>
      <c r="M876" s="75"/>
      <c r="N876" s="75"/>
      <c r="O876" s="75"/>
      <c r="P876" s="76"/>
      <c r="Q876" s="75"/>
      <c r="R876" s="75"/>
      <c r="S876" s="75"/>
      <c r="T876" s="75"/>
      <c r="U876" s="75"/>
    </row>
    <row r="877" spans="1:21" x14ac:dyDescent="0.2">
      <c r="A877" s="71"/>
      <c r="B877" s="72"/>
      <c r="C877" s="73"/>
      <c r="D877" s="74"/>
      <c r="E877" s="75"/>
      <c r="F877" s="71"/>
      <c r="G877" s="75"/>
      <c r="H877" s="70"/>
      <c r="I877" s="75"/>
      <c r="J877" s="71"/>
      <c r="K877" s="75"/>
      <c r="L877" s="75"/>
      <c r="M877" s="75"/>
      <c r="N877" s="75"/>
      <c r="O877" s="75"/>
      <c r="P877" s="76"/>
      <c r="Q877" s="75"/>
      <c r="R877" s="75"/>
      <c r="S877" s="75"/>
      <c r="T877" s="75"/>
      <c r="U877" s="75"/>
    </row>
    <row r="878" spans="1:21" x14ac:dyDescent="0.2">
      <c r="A878" s="71"/>
      <c r="B878" s="72"/>
      <c r="C878" s="73"/>
      <c r="D878" s="74"/>
      <c r="E878" s="75"/>
      <c r="F878" s="71"/>
      <c r="G878" s="75"/>
      <c r="H878" s="70"/>
      <c r="I878" s="75"/>
      <c r="J878" s="71"/>
      <c r="K878" s="75"/>
      <c r="L878" s="75"/>
      <c r="M878" s="75"/>
      <c r="N878" s="75"/>
      <c r="O878" s="75"/>
      <c r="P878" s="76"/>
      <c r="Q878" s="75"/>
      <c r="R878" s="75"/>
      <c r="S878" s="75"/>
      <c r="T878" s="75"/>
      <c r="U878" s="75"/>
    </row>
    <row r="879" spans="1:21" x14ac:dyDescent="0.2">
      <c r="A879" s="71"/>
      <c r="B879" s="72"/>
      <c r="C879" s="73"/>
      <c r="D879" s="74"/>
      <c r="E879" s="75"/>
      <c r="F879" s="71"/>
      <c r="G879" s="75"/>
      <c r="H879" s="70"/>
      <c r="I879" s="75"/>
      <c r="J879" s="71"/>
      <c r="K879" s="75"/>
      <c r="L879" s="75"/>
      <c r="M879" s="75"/>
      <c r="N879" s="75"/>
      <c r="O879" s="75"/>
      <c r="P879" s="76"/>
      <c r="Q879" s="75"/>
      <c r="R879" s="75"/>
      <c r="S879" s="75"/>
      <c r="T879" s="75"/>
      <c r="U879" s="75"/>
    </row>
    <row r="880" spans="1:21" x14ac:dyDescent="0.2">
      <c r="A880" s="71"/>
      <c r="B880" s="72"/>
      <c r="C880" s="73"/>
      <c r="D880" s="74"/>
      <c r="E880" s="75"/>
      <c r="F880" s="71"/>
      <c r="G880" s="75"/>
      <c r="H880" s="70"/>
      <c r="I880" s="75"/>
      <c r="J880" s="71"/>
      <c r="K880" s="75"/>
      <c r="L880" s="75"/>
      <c r="M880" s="75"/>
      <c r="N880" s="75"/>
      <c r="O880" s="75"/>
      <c r="P880" s="76"/>
      <c r="Q880" s="75"/>
      <c r="R880" s="75"/>
      <c r="S880" s="75"/>
      <c r="T880" s="75"/>
      <c r="U880" s="75"/>
    </row>
    <row r="881" spans="1:21" x14ac:dyDescent="0.2">
      <c r="A881" s="71"/>
      <c r="B881" s="72"/>
      <c r="C881" s="73"/>
      <c r="D881" s="74"/>
      <c r="E881" s="75"/>
      <c r="F881" s="71"/>
      <c r="G881" s="75"/>
      <c r="H881" s="70"/>
      <c r="I881" s="75"/>
      <c r="J881" s="71"/>
      <c r="K881" s="75"/>
      <c r="L881" s="75"/>
      <c r="M881" s="75"/>
      <c r="N881" s="75"/>
      <c r="O881" s="75"/>
      <c r="P881" s="76"/>
      <c r="Q881" s="75"/>
      <c r="R881" s="75"/>
      <c r="S881" s="75"/>
      <c r="T881" s="75"/>
      <c r="U881" s="75"/>
    </row>
    <row r="882" spans="1:21" x14ac:dyDescent="0.2">
      <c r="A882" s="71"/>
      <c r="B882" s="72"/>
      <c r="C882" s="73"/>
      <c r="D882" s="74"/>
      <c r="E882" s="75"/>
      <c r="F882" s="71"/>
      <c r="G882" s="75"/>
      <c r="H882" s="70"/>
      <c r="I882" s="75"/>
      <c r="J882" s="71"/>
      <c r="K882" s="75"/>
      <c r="L882" s="75"/>
      <c r="M882" s="75"/>
      <c r="N882" s="75"/>
      <c r="O882" s="75"/>
      <c r="P882" s="76"/>
      <c r="Q882" s="75"/>
      <c r="R882" s="75"/>
      <c r="S882" s="75"/>
      <c r="T882" s="75"/>
      <c r="U882" s="75"/>
    </row>
    <row r="883" spans="1:21" x14ac:dyDescent="0.2">
      <c r="A883" s="71"/>
      <c r="B883" s="72"/>
      <c r="C883" s="73"/>
      <c r="D883" s="74"/>
      <c r="E883" s="75"/>
      <c r="F883" s="71"/>
      <c r="G883" s="75"/>
      <c r="H883" s="70"/>
      <c r="I883" s="75"/>
      <c r="J883" s="71"/>
      <c r="K883" s="75"/>
      <c r="L883" s="75"/>
      <c r="M883" s="75"/>
      <c r="N883" s="75"/>
      <c r="O883" s="75"/>
      <c r="P883" s="76"/>
      <c r="Q883" s="75"/>
      <c r="R883" s="75"/>
      <c r="S883" s="75"/>
      <c r="T883" s="75"/>
      <c r="U883" s="75"/>
    </row>
    <row r="884" spans="1:21" x14ac:dyDescent="0.2">
      <c r="A884" s="71"/>
      <c r="B884" s="72"/>
      <c r="C884" s="73"/>
      <c r="D884" s="74"/>
      <c r="E884" s="75"/>
      <c r="F884" s="71"/>
      <c r="G884" s="75"/>
      <c r="H884" s="70"/>
      <c r="I884" s="75"/>
      <c r="J884" s="71"/>
      <c r="K884" s="75"/>
      <c r="L884" s="75"/>
      <c r="M884" s="75"/>
      <c r="N884" s="75"/>
      <c r="O884" s="75"/>
      <c r="P884" s="76"/>
      <c r="Q884" s="75"/>
      <c r="R884" s="75"/>
      <c r="S884" s="75"/>
      <c r="T884" s="75"/>
      <c r="U884" s="75"/>
    </row>
    <row r="885" spans="1:21" x14ac:dyDescent="0.2">
      <c r="A885" s="71"/>
      <c r="B885" s="72"/>
      <c r="C885" s="73"/>
      <c r="D885" s="74"/>
      <c r="E885" s="75"/>
      <c r="F885" s="71"/>
      <c r="G885" s="75"/>
      <c r="H885" s="70"/>
      <c r="I885" s="75"/>
      <c r="J885" s="71"/>
      <c r="K885" s="75"/>
      <c r="L885" s="75"/>
      <c r="M885" s="75"/>
      <c r="N885" s="75"/>
      <c r="O885" s="75"/>
      <c r="P885" s="76"/>
      <c r="Q885" s="75"/>
      <c r="R885" s="75"/>
      <c r="S885" s="75"/>
      <c r="T885" s="75"/>
      <c r="U885" s="75"/>
    </row>
    <row r="886" spans="1:21" x14ac:dyDescent="0.2">
      <c r="A886" s="71"/>
      <c r="B886" s="72"/>
      <c r="C886" s="73"/>
      <c r="D886" s="74"/>
      <c r="E886" s="75"/>
      <c r="F886" s="71"/>
      <c r="G886" s="75"/>
      <c r="H886" s="70"/>
      <c r="I886" s="75"/>
      <c r="J886" s="71"/>
      <c r="K886" s="75"/>
      <c r="L886" s="75"/>
      <c r="M886" s="75"/>
      <c r="N886" s="75"/>
      <c r="O886" s="75"/>
      <c r="P886" s="76"/>
      <c r="Q886" s="75"/>
      <c r="R886" s="75"/>
      <c r="S886" s="75"/>
      <c r="T886" s="75"/>
      <c r="U886" s="75"/>
    </row>
    <row r="887" spans="1:21" x14ac:dyDescent="0.2">
      <c r="A887" s="71"/>
      <c r="B887" s="72"/>
      <c r="C887" s="73"/>
      <c r="D887" s="74"/>
      <c r="E887" s="75"/>
      <c r="F887" s="71"/>
      <c r="G887" s="75"/>
      <c r="H887" s="70"/>
      <c r="I887" s="75"/>
      <c r="J887" s="71"/>
      <c r="K887" s="75"/>
      <c r="L887" s="75"/>
      <c r="M887" s="75"/>
      <c r="N887" s="75"/>
      <c r="O887" s="75"/>
      <c r="P887" s="76"/>
      <c r="Q887" s="75"/>
      <c r="R887" s="75"/>
      <c r="S887" s="75"/>
      <c r="T887" s="75"/>
      <c r="U887" s="75"/>
    </row>
    <row r="888" spans="1:21" x14ac:dyDescent="0.2">
      <c r="A888" s="71"/>
      <c r="B888" s="72"/>
      <c r="C888" s="73"/>
      <c r="D888" s="74"/>
      <c r="E888" s="75"/>
      <c r="F888" s="71"/>
      <c r="G888" s="75"/>
      <c r="H888" s="70"/>
      <c r="I888" s="75"/>
      <c r="J888" s="71"/>
      <c r="K888" s="75"/>
      <c r="L888" s="75"/>
      <c r="M888" s="75"/>
      <c r="N888" s="75"/>
      <c r="O888" s="75"/>
      <c r="P888" s="76"/>
      <c r="Q888" s="75"/>
      <c r="R888" s="75"/>
      <c r="S888" s="75"/>
      <c r="T888" s="75"/>
      <c r="U888" s="75"/>
    </row>
    <row r="889" spans="1:21" x14ac:dyDescent="0.2">
      <c r="A889" s="71"/>
      <c r="B889" s="72"/>
      <c r="C889" s="73"/>
      <c r="D889" s="74"/>
      <c r="E889" s="75"/>
      <c r="F889" s="71"/>
      <c r="G889" s="75"/>
      <c r="H889" s="70"/>
      <c r="I889" s="75"/>
      <c r="J889" s="71"/>
      <c r="K889" s="75"/>
      <c r="L889" s="75"/>
      <c r="M889" s="75"/>
      <c r="N889" s="75"/>
      <c r="O889" s="75"/>
      <c r="P889" s="76"/>
      <c r="Q889" s="75"/>
      <c r="R889" s="75"/>
      <c r="S889" s="75"/>
      <c r="T889" s="75"/>
      <c r="U889" s="75"/>
    </row>
    <row r="890" spans="1:21" x14ac:dyDescent="0.2">
      <c r="A890" s="71"/>
      <c r="B890" s="72"/>
      <c r="C890" s="73"/>
      <c r="D890" s="74"/>
      <c r="E890" s="75"/>
      <c r="F890" s="71"/>
      <c r="G890" s="75"/>
      <c r="H890" s="70"/>
      <c r="I890" s="75"/>
      <c r="J890" s="71"/>
      <c r="K890" s="75"/>
      <c r="L890" s="75"/>
      <c r="M890" s="75"/>
      <c r="N890" s="75"/>
      <c r="O890" s="75"/>
      <c r="P890" s="76"/>
      <c r="Q890" s="75"/>
      <c r="R890" s="75"/>
      <c r="S890" s="75"/>
      <c r="T890" s="75"/>
      <c r="U890" s="75"/>
    </row>
    <row r="891" spans="1:21" x14ac:dyDescent="0.2">
      <c r="A891" s="71"/>
      <c r="B891" s="72"/>
      <c r="C891" s="73"/>
      <c r="D891" s="74"/>
      <c r="E891" s="75"/>
      <c r="F891" s="71"/>
      <c r="G891" s="75"/>
      <c r="H891" s="70"/>
      <c r="I891" s="75"/>
      <c r="J891" s="71"/>
      <c r="K891" s="75"/>
      <c r="L891" s="75"/>
      <c r="M891" s="75"/>
      <c r="N891" s="75"/>
      <c r="O891" s="75"/>
      <c r="P891" s="76"/>
      <c r="Q891" s="75"/>
      <c r="R891" s="75"/>
      <c r="S891" s="75"/>
      <c r="T891" s="75"/>
      <c r="U891" s="75"/>
    </row>
    <row r="892" spans="1:21" x14ac:dyDescent="0.2">
      <c r="A892" s="71"/>
      <c r="B892" s="72"/>
      <c r="C892" s="73"/>
      <c r="D892" s="74"/>
      <c r="E892" s="75"/>
      <c r="F892" s="71"/>
      <c r="G892" s="75"/>
      <c r="H892" s="70"/>
      <c r="I892" s="75"/>
      <c r="J892" s="71"/>
      <c r="K892" s="75"/>
      <c r="L892" s="75"/>
      <c r="M892" s="75"/>
      <c r="N892" s="75"/>
      <c r="O892" s="75"/>
      <c r="P892" s="76"/>
      <c r="Q892" s="75"/>
      <c r="R892" s="75"/>
      <c r="S892" s="75"/>
      <c r="T892" s="75"/>
      <c r="U892" s="75"/>
    </row>
    <row r="893" spans="1:21" x14ac:dyDescent="0.2">
      <c r="A893" s="71"/>
      <c r="B893" s="72"/>
      <c r="C893" s="73"/>
      <c r="D893" s="74"/>
      <c r="E893" s="75"/>
      <c r="F893" s="71"/>
      <c r="G893" s="75"/>
      <c r="H893" s="70"/>
      <c r="I893" s="75"/>
      <c r="J893" s="71"/>
      <c r="K893" s="75"/>
      <c r="L893" s="75"/>
      <c r="M893" s="75"/>
      <c r="N893" s="75"/>
      <c r="O893" s="75"/>
      <c r="P893" s="76"/>
      <c r="Q893" s="75"/>
      <c r="R893" s="75"/>
      <c r="S893" s="75"/>
      <c r="T893" s="75"/>
      <c r="U893" s="75"/>
    </row>
    <row r="894" spans="1:21" x14ac:dyDescent="0.2">
      <c r="A894" s="71"/>
      <c r="B894" s="72"/>
      <c r="C894" s="73"/>
      <c r="D894" s="74"/>
      <c r="E894" s="75"/>
      <c r="F894" s="71"/>
      <c r="G894" s="75"/>
      <c r="H894" s="70"/>
      <c r="I894" s="75"/>
      <c r="J894" s="71"/>
      <c r="K894" s="75"/>
      <c r="L894" s="75"/>
      <c r="M894" s="75"/>
      <c r="N894" s="75"/>
      <c r="O894" s="75"/>
      <c r="P894" s="76"/>
      <c r="Q894" s="75"/>
      <c r="R894" s="75"/>
      <c r="S894" s="75"/>
      <c r="T894" s="75"/>
      <c r="U894" s="75"/>
    </row>
    <row r="895" spans="1:21" x14ac:dyDescent="0.2">
      <c r="A895" s="71"/>
      <c r="B895" s="72"/>
      <c r="C895" s="73"/>
      <c r="D895" s="74"/>
      <c r="E895" s="75"/>
      <c r="F895" s="71"/>
      <c r="G895" s="75"/>
      <c r="H895" s="70"/>
      <c r="I895" s="75"/>
      <c r="J895" s="71"/>
      <c r="K895" s="75"/>
      <c r="L895" s="75"/>
      <c r="M895" s="75"/>
      <c r="N895" s="75"/>
      <c r="O895" s="75"/>
      <c r="P895" s="76"/>
      <c r="Q895" s="75"/>
      <c r="R895" s="75"/>
      <c r="S895" s="75"/>
      <c r="T895" s="75"/>
      <c r="U895" s="75"/>
    </row>
    <row r="896" spans="1:21" x14ac:dyDescent="0.2">
      <c r="A896" s="71"/>
      <c r="B896" s="72"/>
      <c r="C896" s="73"/>
      <c r="D896" s="74"/>
      <c r="E896" s="75"/>
      <c r="F896" s="71"/>
      <c r="G896" s="75"/>
      <c r="H896" s="70"/>
      <c r="I896" s="75"/>
      <c r="J896" s="71"/>
      <c r="K896" s="75"/>
      <c r="L896" s="75"/>
      <c r="M896" s="75"/>
      <c r="N896" s="75"/>
      <c r="O896" s="75"/>
      <c r="P896" s="76"/>
      <c r="Q896" s="75"/>
      <c r="R896" s="75"/>
      <c r="S896" s="75"/>
      <c r="T896" s="75"/>
      <c r="U896" s="75"/>
    </row>
    <row r="897" spans="1:21" x14ac:dyDescent="0.2">
      <c r="A897" s="71"/>
      <c r="B897" s="72"/>
      <c r="C897" s="73"/>
      <c r="D897" s="74"/>
      <c r="E897" s="75"/>
      <c r="F897" s="71"/>
      <c r="G897" s="75"/>
      <c r="H897" s="70"/>
      <c r="I897" s="75"/>
      <c r="J897" s="71"/>
      <c r="K897" s="75"/>
      <c r="L897" s="75"/>
      <c r="M897" s="75"/>
      <c r="N897" s="75"/>
      <c r="O897" s="75"/>
      <c r="P897" s="76"/>
      <c r="Q897" s="75"/>
      <c r="R897" s="75"/>
      <c r="S897" s="75"/>
      <c r="T897" s="75"/>
      <c r="U897" s="75"/>
    </row>
    <row r="898" spans="1:21" x14ac:dyDescent="0.2">
      <c r="A898" s="71"/>
      <c r="B898" s="72"/>
      <c r="C898" s="73"/>
      <c r="D898" s="74"/>
      <c r="E898" s="75"/>
      <c r="F898" s="71"/>
      <c r="G898" s="75"/>
      <c r="H898" s="70"/>
      <c r="I898" s="75"/>
      <c r="J898" s="71"/>
      <c r="K898" s="75"/>
      <c r="L898" s="75"/>
      <c r="M898" s="75"/>
      <c r="N898" s="75"/>
      <c r="O898" s="75"/>
      <c r="P898" s="76"/>
      <c r="Q898" s="75"/>
      <c r="R898" s="75"/>
      <c r="S898" s="75"/>
      <c r="T898" s="75"/>
      <c r="U898" s="75"/>
    </row>
    <row r="899" spans="1:21" x14ac:dyDescent="0.2">
      <c r="A899" s="71"/>
      <c r="B899" s="72"/>
      <c r="C899" s="73"/>
      <c r="D899" s="74"/>
      <c r="E899" s="75"/>
      <c r="F899" s="71"/>
      <c r="G899" s="75"/>
      <c r="H899" s="70"/>
      <c r="I899" s="75"/>
      <c r="J899" s="71"/>
      <c r="K899" s="75"/>
      <c r="L899" s="75"/>
      <c r="M899" s="75"/>
      <c r="N899" s="75"/>
      <c r="O899" s="75"/>
      <c r="P899" s="76"/>
      <c r="Q899" s="75"/>
      <c r="R899" s="75"/>
      <c r="S899" s="75"/>
      <c r="T899" s="75"/>
      <c r="U899" s="75"/>
    </row>
    <row r="900" spans="1:21" x14ac:dyDescent="0.2">
      <c r="A900" s="71"/>
      <c r="B900" s="72"/>
      <c r="C900" s="73"/>
      <c r="D900" s="74"/>
      <c r="E900" s="75"/>
      <c r="F900" s="71"/>
      <c r="G900" s="75"/>
      <c r="H900" s="70"/>
      <c r="I900" s="75"/>
      <c r="J900" s="71"/>
      <c r="K900" s="75"/>
      <c r="L900" s="75"/>
      <c r="M900" s="75"/>
      <c r="N900" s="75"/>
      <c r="O900" s="75"/>
      <c r="P900" s="76"/>
      <c r="Q900" s="75"/>
      <c r="R900" s="75"/>
      <c r="S900" s="75"/>
      <c r="T900" s="75"/>
      <c r="U900" s="75"/>
    </row>
    <row r="901" spans="1:21" x14ac:dyDescent="0.2">
      <c r="A901" s="71"/>
      <c r="B901" s="72"/>
      <c r="C901" s="73"/>
      <c r="D901" s="74"/>
      <c r="E901" s="75"/>
      <c r="F901" s="71"/>
      <c r="G901" s="75"/>
      <c r="H901" s="70"/>
      <c r="I901" s="75"/>
      <c r="J901" s="71"/>
      <c r="K901" s="75"/>
      <c r="L901" s="75"/>
      <c r="M901" s="75"/>
      <c r="N901" s="75"/>
      <c r="O901" s="75"/>
      <c r="P901" s="76"/>
      <c r="Q901" s="75"/>
      <c r="R901" s="75"/>
      <c r="S901" s="75"/>
      <c r="T901" s="75"/>
      <c r="U901" s="75"/>
    </row>
    <row r="902" spans="1:21" x14ac:dyDescent="0.2">
      <c r="A902" s="71"/>
      <c r="B902" s="72"/>
      <c r="C902" s="73"/>
      <c r="D902" s="74"/>
      <c r="E902" s="75"/>
      <c r="F902" s="71"/>
      <c r="G902" s="75"/>
      <c r="H902" s="70"/>
      <c r="I902" s="75"/>
      <c r="J902" s="71"/>
      <c r="K902" s="75"/>
      <c r="L902" s="75"/>
      <c r="M902" s="75"/>
      <c r="N902" s="75"/>
      <c r="O902" s="75"/>
      <c r="P902" s="76"/>
      <c r="Q902" s="75"/>
      <c r="R902" s="75"/>
      <c r="S902" s="75"/>
      <c r="T902" s="75"/>
      <c r="U902" s="75"/>
    </row>
    <row r="903" spans="1:21" x14ac:dyDescent="0.2">
      <c r="A903" s="71"/>
      <c r="B903" s="72"/>
      <c r="C903" s="73"/>
      <c r="D903" s="74"/>
      <c r="E903" s="75"/>
      <c r="F903" s="71"/>
      <c r="G903" s="75"/>
      <c r="H903" s="70"/>
      <c r="I903" s="75"/>
      <c r="J903" s="71"/>
      <c r="K903" s="75"/>
      <c r="L903" s="75"/>
      <c r="M903" s="75"/>
      <c r="N903" s="75"/>
      <c r="O903" s="75"/>
      <c r="P903" s="76"/>
      <c r="Q903" s="75"/>
      <c r="R903" s="75"/>
      <c r="S903" s="75"/>
      <c r="T903" s="75"/>
      <c r="U903" s="75"/>
    </row>
    <row r="904" spans="1:21" x14ac:dyDescent="0.2">
      <c r="A904" s="71"/>
      <c r="B904" s="72"/>
      <c r="C904" s="73"/>
      <c r="D904" s="74"/>
      <c r="E904" s="75"/>
      <c r="F904" s="71"/>
      <c r="G904" s="75"/>
      <c r="H904" s="70"/>
      <c r="I904" s="75"/>
      <c r="J904" s="71"/>
      <c r="K904" s="75"/>
      <c r="L904" s="75"/>
      <c r="M904" s="75"/>
      <c r="N904" s="75"/>
      <c r="O904" s="75"/>
      <c r="P904" s="76"/>
      <c r="Q904" s="75"/>
      <c r="R904" s="75"/>
      <c r="S904" s="75"/>
      <c r="T904" s="75"/>
      <c r="U904" s="75"/>
    </row>
    <row r="905" spans="1:21" x14ac:dyDescent="0.2">
      <c r="A905" s="71"/>
      <c r="B905" s="72"/>
      <c r="C905" s="73"/>
      <c r="D905" s="74"/>
      <c r="E905" s="75"/>
      <c r="F905" s="71"/>
      <c r="G905" s="75"/>
      <c r="H905" s="70"/>
      <c r="I905" s="75"/>
      <c r="J905" s="71"/>
      <c r="K905" s="75"/>
      <c r="L905" s="75"/>
      <c r="M905" s="75"/>
      <c r="N905" s="75"/>
      <c r="O905" s="75"/>
      <c r="P905" s="76"/>
      <c r="Q905" s="75"/>
      <c r="R905" s="75"/>
      <c r="S905" s="75"/>
      <c r="T905" s="75"/>
      <c r="U905" s="75"/>
    </row>
    <row r="906" spans="1:21" x14ac:dyDescent="0.2">
      <c r="A906" s="71"/>
      <c r="B906" s="72"/>
      <c r="C906" s="73"/>
      <c r="D906" s="74"/>
      <c r="E906" s="75"/>
      <c r="F906" s="71"/>
      <c r="G906" s="75"/>
      <c r="H906" s="70"/>
      <c r="I906" s="75"/>
      <c r="J906" s="71"/>
      <c r="K906" s="75"/>
      <c r="L906" s="75"/>
      <c r="M906" s="75"/>
      <c r="N906" s="75"/>
      <c r="O906" s="75"/>
      <c r="P906" s="76"/>
      <c r="Q906" s="75"/>
      <c r="R906" s="75"/>
      <c r="S906" s="75"/>
      <c r="T906" s="75"/>
      <c r="U906" s="75"/>
    </row>
    <row r="907" spans="1:21" x14ac:dyDescent="0.2">
      <c r="A907" s="71"/>
      <c r="B907" s="72"/>
      <c r="C907" s="73"/>
      <c r="D907" s="74"/>
      <c r="E907" s="75"/>
      <c r="F907" s="71"/>
      <c r="G907" s="75"/>
      <c r="H907" s="70"/>
      <c r="I907" s="75"/>
      <c r="J907" s="71"/>
      <c r="K907" s="75"/>
      <c r="L907" s="75"/>
      <c r="M907" s="75"/>
      <c r="N907" s="75"/>
      <c r="O907" s="75"/>
      <c r="P907" s="76"/>
      <c r="Q907" s="75"/>
      <c r="R907" s="75"/>
      <c r="S907" s="75"/>
      <c r="T907" s="75"/>
      <c r="U907" s="75"/>
    </row>
    <row r="908" spans="1:21" x14ac:dyDescent="0.2">
      <c r="A908" s="71"/>
      <c r="B908" s="72"/>
      <c r="C908" s="73"/>
      <c r="D908" s="74"/>
      <c r="E908" s="75"/>
      <c r="F908" s="71"/>
      <c r="G908" s="75"/>
      <c r="H908" s="70"/>
      <c r="I908" s="75"/>
      <c r="J908" s="71"/>
      <c r="K908" s="75"/>
      <c r="L908" s="75"/>
      <c r="M908" s="75"/>
      <c r="N908" s="75"/>
      <c r="O908" s="75"/>
      <c r="P908" s="76"/>
      <c r="Q908" s="75"/>
      <c r="R908" s="75"/>
      <c r="S908" s="75"/>
      <c r="T908" s="75"/>
      <c r="U908" s="75"/>
    </row>
    <row r="909" spans="1:21" x14ac:dyDescent="0.2">
      <c r="A909" s="71"/>
      <c r="B909" s="72"/>
      <c r="C909" s="73"/>
      <c r="D909" s="74"/>
      <c r="E909" s="75"/>
      <c r="F909" s="71"/>
      <c r="G909" s="75"/>
      <c r="H909" s="70"/>
      <c r="I909" s="75"/>
      <c r="J909" s="71"/>
      <c r="K909" s="75"/>
      <c r="L909" s="75"/>
      <c r="M909" s="75"/>
      <c r="N909" s="75"/>
      <c r="O909" s="75"/>
      <c r="P909" s="76"/>
      <c r="Q909" s="75"/>
      <c r="R909" s="75"/>
      <c r="S909" s="75"/>
      <c r="T909" s="75"/>
      <c r="U909" s="75"/>
    </row>
    <row r="910" spans="1:21" x14ac:dyDescent="0.2">
      <c r="A910" s="71"/>
      <c r="B910" s="72"/>
      <c r="C910" s="73"/>
      <c r="D910" s="74"/>
      <c r="E910" s="75"/>
      <c r="F910" s="71"/>
      <c r="G910" s="75"/>
      <c r="H910" s="70"/>
      <c r="I910" s="75"/>
      <c r="J910" s="71"/>
      <c r="K910" s="75"/>
      <c r="L910" s="75"/>
      <c r="M910" s="75"/>
      <c r="N910" s="75"/>
      <c r="O910" s="75"/>
      <c r="P910" s="76"/>
      <c r="Q910" s="75"/>
      <c r="R910" s="75"/>
      <c r="S910" s="75"/>
      <c r="T910" s="75"/>
      <c r="U910" s="75"/>
    </row>
    <row r="911" spans="1:21" x14ac:dyDescent="0.2">
      <c r="A911" s="71"/>
      <c r="B911" s="72"/>
      <c r="C911" s="73"/>
      <c r="D911" s="74"/>
      <c r="E911" s="75"/>
      <c r="F911" s="71"/>
      <c r="G911" s="75"/>
      <c r="H911" s="70"/>
      <c r="I911" s="75"/>
      <c r="J911" s="71"/>
      <c r="K911" s="75"/>
      <c r="L911" s="75"/>
      <c r="M911" s="75"/>
      <c r="N911" s="75"/>
      <c r="O911" s="75"/>
      <c r="P911" s="76"/>
      <c r="Q911" s="75"/>
      <c r="R911" s="75"/>
      <c r="S911" s="75"/>
      <c r="T911" s="75"/>
      <c r="U911" s="75"/>
    </row>
    <row r="912" spans="1:21" x14ac:dyDescent="0.2">
      <c r="A912" s="71"/>
      <c r="B912" s="72"/>
      <c r="C912" s="73"/>
      <c r="D912" s="74"/>
      <c r="E912" s="75"/>
      <c r="F912" s="71"/>
      <c r="G912" s="75"/>
      <c r="H912" s="70"/>
      <c r="I912" s="75"/>
      <c r="J912" s="71"/>
      <c r="K912" s="75"/>
      <c r="L912" s="75"/>
      <c r="M912" s="75"/>
      <c r="N912" s="75"/>
      <c r="O912" s="75"/>
      <c r="P912" s="76"/>
      <c r="Q912" s="75"/>
      <c r="R912" s="75"/>
      <c r="S912" s="75"/>
      <c r="T912" s="75"/>
      <c r="U912" s="75"/>
    </row>
    <row r="913" spans="1:21" x14ac:dyDescent="0.2">
      <c r="A913" s="71"/>
      <c r="B913" s="72"/>
      <c r="C913" s="73"/>
      <c r="D913" s="74"/>
      <c r="E913" s="75"/>
      <c r="F913" s="71"/>
      <c r="G913" s="75"/>
      <c r="H913" s="70"/>
      <c r="I913" s="75"/>
      <c r="J913" s="71"/>
      <c r="K913" s="75"/>
      <c r="L913" s="75"/>
      <c r="M913" s="75"/>
      <c r="N913" s="75"/>
      <c r="O913" s="75"/>
      <c r="P913" s="76"/>
      <c r="Q913" s="75"/>
      <c r="R913" s="75"/>
      <c r="S913" s="75"/>
      <c r="T913" s="75"/>
      <c r="U913" s="75"/>
    </row>
    <row r="914" spans="1:21" x14ac:dyDescent="0.2">
      <c r="A914" s="71"/>
      <c r="B914" s="72"/>
      <c r="C914" s="73"/>
      <c r="D914" s="74"/>
      <c r="E914" s="75"/>
      <c r="F914" s="71"/>
      <c r="G914" s="75"/>
      <c r="H914" s="70"/>
      <c r="I914" s="75"/>
      <c r="J914" s="71"/>
      <c r="K914" s="75"/>
      <c r="L914" s="75"/>
      <c r="M914" s="75"/>
      <c r="N914" s="75"/>
      <c r="O914" s="75"/>
      <c r="P914" s="76"/>
      <c r="Q914" s="75"/>
      <c r="R914" s="75"/>
      <c r="S914" s="75"/>
      <c r="T914" s="75"/>
      <c r="U914" s="75"/>
    </row>
    <row r="915" spans="1:21" x14ac:dyDescent="0.2">
      <c r="A915" s="71"/>
      <c r="B915" s="72"/>
      <c r="C915" s="73"/>
      <c r="D915" s="74"/>
      <c r="E915" s="75"/>
      <c r="F915" s="71"/>
      <c r="G915" s="75"/>
      <c r="H915" s="70"/>
      <c r="I915" s="75"/>
      <c r="J915" s="71"/>
      <c r="K915" s="75"/>
      <c r="L915" s="75"/>
      <c r="M915" s="75"/>
      <c r="N915" s="75"/>
      <c r="O915" s="75"/>
      <c r="P915" s="76"/>
      <c r="Q915" s="75"/>
      <c r="R915" s="75"/>
      <c r="S915" s="75"/>
      <c r="T915" s="75"/>
      <c r="U915" s="75"/>
    </row>
    <row r="916" spans="1:21" x14ac:dyDescent="0.2">
      <c r="A916" s="71"/>
      <c r="B916" s="72"/>
      <c r="C916" s="73"/>
      <c r="D916" s="74"/>
      <c r="E916" s="75"/>
      <c r="F916" s="71"/>
      <c r="G916" s="75"/>
      <c r="H916" s="70"/>
      <c r="I916" s="75"/>
      <c r="J916" s="71"/>
      <c r="K916" s="75"/>
      <c r="L916" s="75"/>
      <c r="M916" s="75"/>
      <c r="N916" s="75"/>
      <c r="O916" s="75"/>
      <c r="P916" s="76"/>
      <c r="Q916" s="75"/>
      <c r="R916" s="75"/>
      <c r="S916" s="75"/>
      <c r="T916" s="75"/>
      <c r="U916" s="75"/>
    </row>
    <row r="917" spans="1:21" x14ac:dyDescent="0.2">
      <c r="A917" s="71"/>
      <c r="B917" s="72"/>
      <c r="C917" s="73"/>
      <c r="D917" s="74"/>
      <c r="E917" s="75"/>
      <c r="F917" s="71"/>
      <c r="G917" s="75"/>
      <c r="H917" s="70"/>
      <c r="I917" s="75"/>
      <c r="J917" s="71"/>
      <c r="K917" s="75"/>
      <c r="L917" s="75"/>
      <c r="M917" s="75"/>
      <c r="N917" s="75"/>
      <c r="O917" s="75"/>
      <c r="P917" s="76"/>
      <c r="Q917" s="75"/>
      <c r="R917" s="75"/>
      <c r="S917" s="75"/>
      <c r="T917" s="75"/>
      <c r="U917" s="75"/>
    </row>
    <row r="918" spans="1:21" x14ac:dyDescent="0.2">
      <c r="A918" s="71"/>
      <c r="B918" s="72"/>
      <c r="C918" s="73"/>
      <c r="D918" s="74"/>
      <c r="E918" s="75"/>
      <c r="F918" s="71"/>
      <c r="G918" s="75"/>
      <c r="H918" s="70"/>
      <c r="I918" s="75"/>
      <c r="J918" s="71"/>
      <c r="K918" s="75"/>
      <c r="L918" s="75"/>
      <c r="M918" s="75"/>
      <c r="N918" s="75"/>
      <c r="O918" s="75"/>
      <c r="P918" s="76"/>
      <c r="Q918" s="75"/>
      <c r="R918" s="75"/>
      <c r="S918" s="75"/>
      <c r="T918" s="75"/>
      <c r="U918" s="75"/>
    </row>
    <row r="919" spans="1:21" x14ac:dyDescent="0.2">
      <c r="A919" s="71"/>
      <c r="B919" s="72"/>
      <c r="C919" s="73"/>
      <c r="D919" s="74"/>
      <c r="E919" s="75"/>
      <c r="F919" s="71"/>
      <c r="G919" s="75"/>
      <c r="H919" s="70"/>
      <c r="I919" s="75"/>
      <c r="J919" s="71"/>
      <c r="K919" s="75"/>
      <c r="L919" s="75"/>
      <c r="M919" s="75"/>
      <c r="N919" s="75"/>
      <c r="O919" s="75"/>
      <c r="P919" s="76"/>
      <c r="Q919" s="75"/>
      <c r="R919" s="75"/>
      <c r="S919" s="75"/>
      <c r="T919" s="75"/>
      <c r="U919" s="75"/>
    </row>
    <row r="920" spans="1:21" x14ac:dyDescent="0.2">
      <c r="A920" s="71"/>
      <c r="B920" s="72"/>
      <c r="C920" s="73"/>
      <c r="D920" s="74"/>
      <c r="E920" s="75"/>
      <c r="F920" s="71"/>
      <c r="G920" s="75"/>
      <c r="H920" s="70"/>
      <c r="I920" s="75"/>
      <c r="J920" s="71"/>
      <c r="K920" s="75"/>
      <c r="L920" s="75"/>
      <c r="M920" s="75"/>
      <c r="N920" s="75"/>
      <c r="O920" s="75"/>
      <c r="P920" s="76"/>
      <c r="Q920" s="75"/>
      <c r="R920" s="75"/>
      <c r="S920" s="75"/>
      <c r="T920" s="75"/>
      <c r="U920" s="75"/>
    </row>
    <row r="921" spans="1:21" x14ac:dyDescent="0.2">
      <c r="A921" s="71"/>
      <c r="B921" s="72"/>
      <c r="C921" s="73"/>
      <c r="D921" s="74"/>
      <c r="E921" s="75"/>
      <c r="F921" s="71"/>
      <c r="G921" s="75"/>
      <c r="H921" s="70"/>
      <c r="I921" s="75"/>
      <c r="J921" s="71"/>
      <c r="K921" s="75"/>
      <c r="L921" s="75"/>
      <c r="M921" s="75"/>
      <c r="N921" s="75"/>
      <c r="O921" s="75"/>
      <c r="P921" s="76"/>
      <c r="Q921" s="75"/>
      <c r="R921" s="75"/>
      <c r="S921" s="75"/>
      <c r="T921" s="75"/>
      <c r="U921" s="75"/>
    </row>
    <row r="922" spans="1:21" x14ac:dyDescent="0.2">
      <c r="A922" s="71"/>
      <c r="B922" s="72"/>
      <c r="C922" s="73"/>
      <c r="D922" s="74"/>
      <c r="E922" s="75"/>
      <c r="F922" s="71"/>
      <c r="G922" s="75"/>
      <c r="H922" s="70"/>
      <c r="I922" s="75"/>
      <c r="J922" s="71"/>
      <c r="K922" s="75"/>
      <c r="L922" s="75"/>
      <c r="M922" s="75"/>
      <c r="N922" s="75"/>
      <c r="O922" s="75"/>
      <c r="P922" s="76"/>
      <c r="Q922" s="75"/>
      <c r="R922" s="75"/>
      <c r="S922" s="75"/>
      <c r="T922" s="75"/>
      <c r="U922" s="75"/>
    </row>
    <row r="923" spans="1:21" x14ac:dyDescent="0.2">
      <c r="A923" s="71"/>
      <c r="B923" s="72"/>
      <c r="C923" s="73"/>
      <c r="D923" s="74"/>
      <c r="E923" s="75"/>
      <c r="F923" s="71"/>
      <c r="G923" s="75"/>
      <c r="H923" s="70"/>
      <c r="I923" s="75"/>
      <c r="J923" s="71"/>
      <c r="K923" s="75"/>
      <c r="L923" s="75"/>
      <c r="M923" s="75"/>
      <c r="N923" s="75"/>
      <c r="O923" s="75"/>
      <c r="P923" s="76"/>
      <c r="Q923" s="75"/>
      <c r="R923" s="75"/>
      <c r="S923" s="75"/>
      <c r="T923" s="75"/>
      <c r="U923" s="75"/>
    </row>
    <row r="924" spans="1:21" x14ac:dyDescent="0.2">
      <c r="A924" s="71"/>
      <c r="B924" s="72"/>
      <c r="C924" s="73"/>
      <c r="D924" s="74"/>
      <c r="E924" s="75"/>
      <c r="F924" s="71"/>
      <c r="G924" s="75"/>
      <c r="H924" s="70"/>
      <c r="I924" s="75"/>
      <c r="J924" s="71"/>
      <c r="K924" s="75"/>
      <c r="L924" s="75"/>
      <c r="M924" s="75"/>
      <c r="N924" s="75"/>
      <c r="O924" s="75"/>
      <c r="P924" s="76"/>
      <c r="Q924" s="75"/>
      <c r="R924" s="75"/>
      <c r="S924" s="75"/>
      <c r="T924" s="75"/>
      <c r="U924" s="75"/>
    </row>
    <row r="925" spans="1:21" x14ac:dyDescent="0.2">
      <c r="A925" s="71"/>
      <c r="B925" s="72"/>
      <c r="C925" s="73"/>
      <c r="D925" s="74"/>
      <c r="E925" s="75"/>
      <c r="F925" s="71"/>
      <c r="G925" s="75"/>
      <c r="H925" s="70"/>
      <c r="I925" s="75"/>
      <c r="J925" s="71"/>
      <c r="K925" s="75"/>
      <c r="L925" s="75"/>
      <c r="M925" s="75"/>
      <c r="N925" s="75"/>
      <c r="O925" s="75"/>
      <c r="P925" s="76"/>
      <c r="Q925" s="75"/>
      <c r="R925" s="75"/>
      <c r="S925" s="75"/>
      <c r="T925" s="75"/>
      <c r="U925" s="75"/>
    </row>
    <row r="926" spans="1:21" x14ac:dyDescent="0.2">
      <c r="A926" s="71"/>
      <c r="B926" s="72"/>
      <c r="C926" s="73"/>
      <c r="D926" s="74"/>
      <c r="E926" s="75"/>
      <c r="F926" s="71"/>
      <c r="G926" s="75"/>
      <c r="H926" s="70"/>
      <c r="I926" s="75"/>
      <c r="J926" s="71"/>
      <c r="K926" s="75"/>
      <c r="L926" s="75"/>
      <c r="M926" s="75"/>
      <c r="N926" s="75"/>
      <c r="O926" s="75"/>
      <c r="P926" s="76"/>
      <c r="Q926" s="75"/>
      <c r="R926" s="75"/>
      <c r="S926" s="75"/>
      <c r="T926" s="75"/>
      <c r="U926" s="75"/>
    </row>
    <row r="927" spans="1:21" x14ac:dyDescent="0.2">
      <c r="A927" s="71"/>
      <c r="B927" s="72"/>
      <c r="C927" s="73"/>
      <c r="D927" s="74"/>
      <c r="E927" s="75"/>
      <c r="F927" s="71"/>
      <c r="G927" s="75"/>
      <c r="H927" s="70"/>
      <c r="I927" s="75"/>
      <c r="J927" s="71"/>
      <c r="K927" s="75"/>
      <c r="L927" s="75"/>
      <c r="M927" s="75"/>
      <c r="N927" s="75"/>
      <c r="O927" s="75"/>
      <c r="P927" s="76"/>
      <c r="Q927" s="75"/>
      <c r="R927" s="75"/>
      <c r="S927" s="75"/>
      <c r="T927" s="75"/>
      <c r="U927" s="75"/>
    </row>
    <row r="928" spans="1:21" x14ac:dyDescent="0.2">
      <c r="A928" s="71"/>
      <c r="B928" s="72"/>
      <c r="C928" s="73"/>
      <c r="D928" s="74"/>
      <c r="E928" s="75"/>
      <c r="F928" s="71"/>
      <c r="G928" s="75"/>
      <c r="H928" s="70"/>
      <c r="I928" s="75"/>
      <c r="J928" s="71"/>
      <c r="K928" s="75"/>
      <c r="L928" s="75"/>
      <c r="M928" s="75"/>
      <c r="N928" s="75"/>
      <c r="O928" s="75"/>
      <c r="P928" s="76"/>
      <c r="Q928" s="75"/>
      <c r="R928" s="75"/>
      <c r="S928" s="75"/>
      <c r="T928" s="75"/>
      <c r="U928" s="75"/>
    </row>
    <row r="929" spans="1:21" x14ac:dyDescent="0.2">
      <c r="A929" s="71"/>
      <c r="B929" s="72"/>
      <c r="C929" s="73"/>
      <c r="D929" s="74"/>
      <c r="E929" s="75"/>
      <c r="F929" s="71"/>
      <c r="G929" s="75"/>
      <c r="H929" s="70"/>
      <c r="I929" s="75"/>
      <c r="J929" s="71"/>
      <c r="K929" s="75"/>
      <c r="L929" s="75"/>
      <c r="M929" s="75"/>
      <c r="N929" s="75"/>
      <c r="O929" s="75"/>
      <c r="P929" s="76"/>
      <c r="Q929" s="75"/>
      <c r="R929" s="75"/>
      <c r="S929" s="75"/>
      <c r="T929" s="75"/>
      <c r="U929" s="75"/>
    </row>
    <row r="930" spans="1:21" x14ac:dyDescent="0.2">
      <c r="A930" s="71"/>
      <c r="B930" s="72"/>
      <c r="C930" s="73"/>
      <c r="D930" s="74"/>
      <c r="E930" s="75"/>
      <c r="F930" s="71"/>
      <c r="G930" s="75"/>
      <c r="H930" s="70"/>
      <c r="I930" s="75"/>
      <c r="J930" s="71"/>
      <c r="K930" s="75"/>
      <c r="L930" s="75"/>
      <c r="M930" s="75"/>
      <c r="N930" s="75"/>
      <c r="O930" s="75"/>
      <c r="P930" s="76"/>
      <c r="Q930" s="75"/>
      <c r="R930" s="75"/>
      <c r="S930" s="75"/>
      <c r="T930" s="75"/>
      <c r="U930" s="75"/>
    </row>
    <row r="931" spans="1:21" x14ac:dyDescent="0.2">
      <c r="A931" s="71"/>
      <c r="B931" s="72"/>
      <c r="C931" s="73"/>
      <c r="D931" s="74"/>
      <c r="E931" s="75"/>
      <c r="F931" s="71"/>
      <c r="G931" s="75"/>
      <c r="H931" s="70"/>
      <c r="I931" s="75"/>
      <c r="J931" s="71"/>
      <c r="K931" s="75"/>
      <c r="L931" s="75"/>
      <c r="M931" s="75"/>
      <c r="N931" s="75"/>
      <c r="O931" s="75"/>
      <c r="P931" s="76"/>
      <c r="Q931" s="75"/>
      <c r="R931" s="75"/>
      <c r="S931" s="75"/>
      <c r="T931" s="75"/>
      <c r="U931" s="75"/>
    </row>
    <row r="932" spans="1:21" x14ac:dyDescent="0.2">
      <c r="A932" s="71"/>
      <c r="B932" s="72"/>
      <c r="C932" s="73"/>
      <c r="D932" s="74"/>
      <c r="E932" s="75"/>
      <c r="F932" s="71"/>
      <c r="G932" s="75"/>
      <c r="H932" s="70"/>
      <c r="I932" s="75"/>
      <c r="J932" s="71"/>
      <c r="K932" s="75"/>
      <c r="L932" s="75"/>
      <c r="M932" s="75"/>
      <c r="N932" s="75"/>
      <c r="O932" s="75"/>
      <c r="P932" s="76"/>
      <c r="Q932" s="75"/>
      <c r="R932" s="75"/>
      <c r="S932" s="75"/>
      <c r="T932" s="75"/>
      <c r="U932" s="75"/>
    </row>
    <row r="933" spans="1:21" x14ac:dyDescent="0.2">
      <c r="A933" s="71"/>
      <c r="B933" s="72"/>
      <c r="C933" s="73"/>
      <c r="D933" s="74"/>
      <c r="E933" s="75"/>
      <c r="F933" s="71"/>
      <c r="G933" s="75"/>
      <c r="H933" s="70"/>
      <c r="I933" s="75"/>
      <c r="J933" s="71"/>
      <c r="K933" s="75"/>
      <c r="L933" s="75"/>
      <c r="M933" s="75"/>
      <c r="N933" s="75"/>
      <c r="O933" s="75"/>
      <c r="P933" s="76"/>
      <c r="Q933" s="75"/>
      <c r="R933" s="75"/>
      <c r="S933" s="75"/>
      <c r="T933" s="75"/>
      <c r="U933" s="75"/>
    </row>
    <row r="934" spans="1:21" x14ac:dyDescent="0.2">
      <c r="A934" s="71"/>
      <c r="B934" s="72"/>
      <c r="C934" s="73"/>
      <c r="D934" s="74"/>
      <c r="E934" s="75"/>
      <c r="F934" s="71"/>
      <c r="G934" s="75"/>
      <c r="H934" s="70"/>
      <c r="I934" s="75"/>
      <c r="J934" s="71"/>
      <c r="K934" s="75"/>
      <c r="L934" s="75"/>
      <c r="M934" s="75"/>
      <c r="N934" s="75"/>
      <c r="O934" s="75"/>
      <c r="P934" s="76"/>
      <c r="Q934" s="75"/>
      <c r="R934" s="75"/>
      <c r="S934" s="75"/>
      <c r="T934" s="75"/>
      <c r="U934" s="75"/>
    </row>
    <row r="935" spans="1:21" x14ac:dyDescent="0.2">
      <c r="A935" s="71"/>
      <c r="B935" s="72"/>
      <c r="C935" s="73"/>
      <c r="D935" s="74"/>
      <c r="E935" s="75"/>
      <c r="F935" s="71"/>
      <c r="G935" s="75"/>
      <c r="H935" s="70"/>
      <c r="I935" s="75"/>
      <c r="J935" s="71"/>
      <c r="K935" s="75"/>
      <c r="L935" s="75"/>
      <c r="M935" s="75"/>
      <c r="N935" s="75"/>
      <c r="O935" s="75"/>
      <c r="P935" s="76"/>
      <c r="Q935" s="75"/>
      <c r="R935" s="75"/>
      <c r="S935" s="75"/>
      <c r="T935" s="75"/>
      <c r="U935" s="75"/>
    </row>
    <row r="936" spans="1:21" x14ac:dyDescent="0.2">
      <c r="A936" s="71"/>
      <c r="B936" s="72"/>
      <c r="C936" s="73"/>
      <c r="D936" s="74"/>
      <c r="E936" s="75"/>
      <c r="F936" s="71"/>
      <c r="G936" s="75"/>
      <c r="H936" s="70"/>
      <c r="I936" s="75"/>
      <c r="J936" s="71"/>
      <c r="K936" s="75"/>
      <c r="L936" s="75"/>
      <c r="M936" s="75"/>
      <c r="N936" s="75"/>
      <c r="O936" s="75"/>
      <c r="P936" s="76"/>
      <c r="Q936" s="75"/>
      <c r="R936" s="75"/>
      <c r="S936" s="75"/>
      <c r="T936" s="75"/>
      <c r="U936" s="75"/>
    </row>
    <row r="937" spans="1:21" x14ac:dyDescent="0.2">
      <c r="A937" s="71"/>
      <c r="B937" s="72"/>
      <c r="C937" s="73"/>
      <c r="D937" s="74"/>
      <c r="E937" s="75"/>
      <c r="F937" s="71"/>
      <c r="G937" s="75"/>
      <c r="H937" s="70"/>
      <c r="I937" s="75"/>
      <c r="J937" s="71"/>
      <c r="K937" s="75"/>
      <c r="L937" s="75"/>
      <c r="M937" s="75"/>
      <c r="N937" s="75"/>
      <c r="O937" s="75"/>
      <c r="P937" s="76"/>
      <c r="Q937" s="75"/>
      <c r="R937" s="75"/>
      <c r="S937" s="75"/>
      <c r="T937" s="75"/>
      <c r="U937" s="75"/>
    </row>
    <row r="938" spans="1:21" x14ac:dyDescent="0.2">
      <c r="A938" s="71"/>
      <c r="B938" s="72"/>
      <c r="C938" s="73"/>
      <c r="D938" s="74"/>
      <c r="E938" s="75"/>
      <c r="F938" s="71"/>
      <c r="G938" s="75"/>
      <c r="H938" s="70"/>
      <c r="I938" s="75"/>
      <c r="J938" s="71"/>
      <c r="K938" s="75"/>
      <c r="L938" s="75"/>
      <c r="M938" s="75"/>
      <c r="N938" s="75"/>
      <c r="O938" s="75"/>
      <c r="P938" s="76"/>
      <c r="Q938" s="75"/>
      <c r="R938" s="75"/>
      <c r="S938" s="75"/>
      <c r="T938" s="75"/>
      <c r="U938" s="75"/>
    </row>
    <row r="939" spans="1:21" x14ac:dyDescent="0.2">
      <c r="A939" s="71"/>
      <c r="B939" s="72"/>
      <c r="C939" s="73"/>
      <c r="D939" s="74"/>
      <c r="E939" s="75"/>
      <c r="F939" s="71"/>
      <c r="G939" s="75"/>
      <c r="H939" s="70"/>
      <c r="I939" s="75"/>
      <c r="J939" s="71"/>
      <c r="K939" s="75"/>
      <c r="L939" s="75"/>
      <c r="M939" s="75"/>
      <c r="N939" s="75"/>
      <c r="O939" s="75"/>
      <c r="P939" s="76"/>
      <c r="Q939" s="75"/>
      <c r="R939" s="75"/>
      <c r="S939" s="75"/>
      <c r="T939" s="75"/>
      <c r="U939" s="75"/>
    </row>
    <row r="940" spans="1:21" x14ac:dyDescent="0.2">
      <c r="A940" s="71"/>
      <c r="B940" s="72"/>
      <c r="C940" s="73"/>
      <c r="D940" s="74"/>
      <c r="E940" s="75"/>
      <c r="F940" s="71"/>
      <c r="G940" s="75"/>
      <c r="H940" s="70"/>
      <c r="I940" s="75"/>
      <c r="J940" s="71"/>
      <c r="K940" s="75"/>
      <c r="L940" s="75"/>
      <c r="M940" s="75"/>
      <c r="N940" s="75"/>
      <c r="O940" s="75"/>
      <c r="P940" s="76"/>
      <c r="Q940" s="75"/>
      <c r="R940" s="75"/>
      <c r="S940" s="75"/>
      <c r="T940" s="75"/>
      <c r="U940" s="75"/>
    </row>
    <row r="941" spans="1:21" x14ac:dyDescent="0.2">
      <c r="A941" s="71"/>
      <c r="B941" s="72"/>
      <c r="C941" s="73"/>
      <c r="D941" s="74"/>
      <c r="E941" s="75"/>
      <c r="F941" s="71"/>
      <c r="G941" s="75"/>
      <c r="H941" s="70"/>
      <c r="I941" s="75"/>
      <c r="J941" s="71"/>
      <c r="K941" s="75"/>
      <c r="L941" s="75"/>
      <c r="M941" s="75"/>
      <c r="N941" s="75"/>
      <c r="O941" s="75"/>
      <c r="P941" s="76"/>
      <c r="Q941" s="75"/>
      <c r="R941" s="75"/>
      <c r="S941" s="75"/>
      <c r="T941" s="75"/>
      <c r="U941" s="75"/>
    </row>
    <row r="942" spans="1:21" x14ac:dyDescent="0.2">
      <c r="A942" s="71"/>
      <c r="B942" s="72"/>
      <c r="C942" s="73"/>
      <c r="D942" s="74"/>
      <c r="E942" s="75"/>
      <c r="F942" s="71"/>
      <c r="G942" s="75"/>
      <c r="H942" s="70"/>
      <c r="I942" s="75"/>
      <c r="J942" s="71"/>
      <c r="K942" s="75"/>
      <c r="L942" s="75"/>
      <c r="M942" s="75"/>
      <c r="N942" s="75"/>
      <c r="O942" s="75"/>
      <c r="P942" s="76"/>
      <c r="Q942" s="75"/>
      <c r="R942" s="75"/>
      <c r="S942" s="75"/>
      <c r="T942" s="75"/>
      <c r="U942" s="75"/>
    </row>
    <row r="943" spans="1:21" x14ac:dyDescent="0.2">
      <c r="A943" s="71"/>
      <c r="B943" s="72"/>
      <c r="C943" s="73"/>
      <c r="D943" s="74"/>
      <c r="E943" s="75"/>
      <c r="F943" s="71"/>
      <c r="G943" s="75"/>
      <c r="H943" s="70"/>
      <c r="I943" s="75"/>
      <c r="J943" s="71"/>
      <c r="K943" s="75"/>
      <c r="L943" s="75"/>
      <c r="M943" s="75"/>
      <c r="N943" s="75"/>
      <c r="O943" s="75"/>
      <c r="P943" s="76"/>
      <c r="Q943" s="75"/>
      <c r="R943" s="75"/>
      <c r="S943" s="75"/>
      <c r="T943" s="75"/>
      <c r="U943" s="75"/>
    </row>
    <row r="944" spans="1:21" x14ac:dyDescent="0.2">
      <c r="A944" s="71"/>
      <c r="B944" s="72"/>
      <c r="C944" s="73"/>
      <c r="D944" s="74"/>
      <c r="E944" s="75"/>
      <c r="F944" s="71"/>
      <c r="G944" s="75"/>
      <c r="H944" s="70"/>
      <c r="I944" s="75"/>
      <c r="J944" s="71"/>
      <c r="K944" s="75"/>
      <c r="L944" s="75"/>
      <c r="M944" s="75"/>
      <c r="N944" s="75"/>
      <c r="O944" s="75"/>
      <c r="P944" s="76"/>
      <c r="Q944" s="75"/>
      <c r="R944" s="75"/>
      <c r="S944" s="75"/>
      <c r="T944" s="75"/>
      <c r="U944" s="75"/>
    </row>
    <row r="945" spans="1:21" x14ac:dyDescent="0.2">
      <c r="A945" s="71"/>
      <c r="B945" s="72"/>
      <c r="C945" s="73"/>
      <c r="D945" s="74"/>
      <c r="E945" s="75"/>
      <c r="F945" s="71"/>
      <c r="G945" s="75"/>
      <c r="H945" s="70"/>
      <c r="I945" s="75"/>
      <c r="J945" s="71"/>
      <c r="K945" s="75"/>
      <c r="L945" s="75"/>
      <c r="M945" s="75"/>
      <c r="N945" s="75"/>
      <c r="O945" s="75"/>
      <c r="P945" s="76"/>
      <c r="Q945" s="75"/>
      <c r="R945" s="75"/>
      <c r="S945" s="75"/>
      <c r="T945" s="75"/>
      <c r="U945" s="75"/>
    </row>
    <row r="946" spans="1:21" x14ac:dyDescent="0.2">
      <c r="A946" s="71"/>
      <c r="B946" s="72"/>
      <c r="C946" s="73"/>
      <c r="D946" s="74"/>
      <c r="E946" s="75"/>
      <c r="F946" s="71"/>
      <c r="G946" s="75"/>
      <c r="H946" s="70"/>
      <c r="I946" s="75"/>
      <c r="J946" s="71"/>
      <c r="K946" s="75"/>
      <c r="L946" s="75"/>
      <c r="M946" s="75"/>
      <c r="N946" s="75"/>
      <c r="O946" s="75"/>
      <c r="P946" s="76"/>
      <c r="Q946" s="75"/>
      <c r="R946" s="75"/>
      <c r="S946" s="75"/>
      <c r="T946" s="75"/>
      <c r="U946" s="75"/>
    </row>
    <row r="947" spans="1:21" x14ac:dyDescent="0.2">
      <c r="A947" s="71"/>
      <c r="B947" s="72"/>
      <c r="C947" s="73"/>
      <c r="D947" s="74"/>
      <c r="E947" s="75"/>
      <c r="F947" s="71"/>
      <c r="G947" s="75"/>
      <c r="H947" s="70"/>
      <c r="I947" s="75"/>
      <c r="J947" s="71"/>
      <c r="K947" s="75"/>
      <c r="L947" s="75"/>
      <c r="M947" s="75"/>
      <c r="N947" s="75"/>
      <c r="O947" s="75"/>
      <c r="P947" s="76"/>
      <c r="Q947" s="75"/>
      <c r="R947" s="75"/>
      <c r="S947" s="75"/>
      <c r="T947" s="75"/>
      <c r="U947" s="75"/>
    </row>
    <row r="948" spans="1:21" x14ac:dyDescent="0.2">
      <c r="A948" s="71"/>
      <c r="B948" s="72"/>
      <c r="C948" s="73"/>
      <c r="D948" s="74"/>
      <c r="E948" s="75"/>
      <c r="F948" s="71"/>
      <c r="G948" s="75"/>
      <c r="H948" s="70"/>
      <c r="I948" s="75"/>
      <c r="J948" s="71"/>
      <c r="K948" s="75"/>
      <c r="L948" s="75"/>
      <c r="M948" s="75"/>
      <c r="N948" s="75"/>
      <c r="O948" s="75"/>
      <c r="P948" s="76"/>
      <c r="Q948" s="75"/>
      <c r="R948" s="75"/>
      <c r="S948" s="75"/>
      <c r="T948" s="75"/>
      <c r="U948" s="75"/>
    </row>
    <row r="949" spans="1:21" x14ac:dyDescent="0.2">
      <c r="A949" s="71"/>
      <c r="B949" s="72"/>
      <c r="C949" s="73"/>
      <c r="D949" s="74"/>
      <c r="E949" s="75"/>
      <c r="F949" s="71"/>
      <c r="G949" s="75"/>
      <c r="H949" s="70"/>
      <c r="I949" s="75"/>
      <c r="J949" s="71"/>
      <c r="K949" s="75"/>
      <c r="L949" s="75"/>
      <c r="M949" s="75"/>
      <c r="N949" s="75"/>
      <c r="O949" s="75"/>
      <c r="P949" s="76"/>
      <c r="Q949" s="75"/>
      <c r="R949" s="75"/>
      <c r="S949" s="75"/>
      <c r="T949" s="75"/>
      <c r="U949" s="75"/>
    </row>
    <row r="950" spans="1:21" x14ac:dyDescent="0.2">
      <c r="A950" s="71"/>
      <c r="B950" s="72"/>
      <c r="C950" s="73"/>
      <c r="D950" s="74"/>
      <c r="E950" s="75"/>
      <c r="F950" s="71"/>
      <c r="G950" s="75"/>
      <c r="H950" s="70"/>
      <c r="I950" s="75"/>
      <c r="J950" s="71"/>
      <c r="K950" s="75"/>
      <c r="L950" s="75"/>
      <c r="M950" s="75"/>
      <c r="N950" s="75"/>
      <c r="O950" s="75"/>
      <c r="P950" s="76"/>
      <c r="Q950" s="75"/>
      <c r="R950" s="75"/>
      <c r="S950" s="75"/>
      <c r="T950" s="75"/>
      <c r="U950" s="75"/>
    </row>
    <row r="951" spans="1:21" x14ac:dyDescent="0.2">
      <c r="A951" s="71"/>
      <c r="B951" s="72"/>
      <c r="C951" s="73"/>
      <c r="D951" s="74"/>
      <c r="E951" s="75"/>
      <c r="F951" s="71"/>
      <c r="G951" s="75"/>
      <c r="H951" s="70"/>
      <c r="I951" s="75"/>
      <c r="J951" s="71"/>
      <c r="K951" s="75"/>
      <c r="L951" s="75"/>
      <c r="M951" s="75"/>
      <c r="N951" s="75"/>
      <c r="O951" s="75"/>
      <c r="P951" s="76"/>
      <c r="Q951" s="75"/>
      <c r="R951" s="75"/>
      <c r="S951" s="75"/>
      <c r="T951" s="75"/>
      <c r="U951" s="75"/>
    </row>
    <row r="952" spans="1:21" x14ac:dyDescent="0.2">
      <c r="A952" s="71"/>
      <c r="B952" s="72"/>
      <c r="C952" s="73"/>
      <c r="D952" s="74"/>
      <c r="E952" s="75"/>
      <c r="F952" s="71"/>
      <c r="G952" s="75"/>
      <c r="H952" s="70"/>
      <c r="I952" s="75"/>
      <c r="J952" s="71"/>
      <c r="K952" s="75"/>
      <c r="L952" s="75"/>
      <c r="M952" s="75"/>
      <c r="N952" s="75"/>
      <c r="O952" s="75"/>
      <c r="P952" s="76"/>
      <c r="Q952" s="75"/>
      <c r="R952" s="75"/>
      <c r="S952" s="75"/>
      <c r="T952" s="75"/>
      <c r="U952" s="75"/>
    </row>
    <row r="953" spans="1:21" x14ac:dyDescent="0.2">
      <c r="A953" s="71"/>
      <c r="B953" s="72"/>
      <c r="C953" s="73"/>
      <c r="D953" s="74"/>
      <c r="E953" s="75"/>
      <c r="F953" s="71"/>
      <c r="G953" s="75"/>
      <c r="H953" s="70"/>
      <c r="I953" s="75"/>
      <c r="J953" s="71"/>
      <c r="K953" s="75"/>
      <c r="L953" s="75"/>
      <c r="M953" s="75"/>
      <c r="N953" s="75"/>
      <c r="O953" s="75"/>
      <c r="P953" s="76"/>
      <c r="Q953" s="75"/>
      <c r="R953" s="75"/>
      <c r="S953" s="75"/>
      <c r="T953" s="75"/>
      <c r="U953" s="75"/>
    </row>
    <row r="954" spans="1:21" x14ac:dyDescent="0.2">
      <c r="A954" s="71"/>
      <c r="B954" s="72"/>
      <c r="C954" s="73"/>
      <c r="D954" s="74"/>
      <c r="E954" s="75"/>
      <c r="F954" s="71"/>
      <c r="G954" s="75"/>
      <c r="H954" s="70"/>
      <c r="I954" s="75"/>
      <c r="J954" s="71"/>
      <c r="K954" s="75"/>
      <c r="L954" s="75"/>
      <c r="M954" s="75"/>
      <c r="N954" s="75"/>
      <c r="O954" s="75"/>
      <c r="P954" s="76"/>
      <c r="Q954" s="75"/>
      <c r="R954" s="75"/>
      <c r="S954" s="75"/>
      <c r="T954" s="75"/>
      <c r="U954" s="75"/>
    </row>
    <row r="955" spans="1:21" x14ac:dyDescent="0.2">
      <c r="A955" s="71"/>
      <c r="B955" s="72"/>
      <c r="C955" s="73"/>
      <c r="D955" s="74"/>
      <c r="E955" s="75"/>
      <c r="F955" s="71"/>
      <c r="G955" s="75"/>
      <c r="H955" s="70"/>
      <c r="I955" s="75"/>
      <c r="J955" s="71"/>
      <c r="K955" s="75"/>
      <c r="L955" s="75"/>
      <c r="M955" s="75"/>
      <c r="N955" s="75"/>
      <c r="O955" s="75"/>
      <c r="P955" s="76"/>
      <c r="Q955" s="75"/>
      <c r="R955" s="75"/>
      <c r="S955" s="75"/>
      <c r="T955" s="75"/>
      <c r="U955" s="75"/>
    </row>
    <row r="956" spans="1:21" x14ac:dyDescent="0.2">
      <c r="A956" s="71"/>
      <c r="B956" s="72"/>
      <c r="C956" s="73"/>
      <c r="D956" s="74"/>
      <c r="E956" s="75"/>
      <c r="F956" s="71"/>
      <c r="G956" s="75"/>
      <c r="H956" s="70"/>
      <c r="I956" s="75"/>
      <c r="J956" s="71"/>
      <c r="K956" s="75"/>
      <c r="L956" s="75"/>
      <c r="M956" s="75"/>
      <c r="N956" s="75"/>
      <c r="O956" s="75"/>
      <c r="P956" s="76"/>
      <c r="Q956" s="75"/>
      <c r="R956" s="75"/>
      <c r="S956" s="75"/>
      <c r="T956" s="75"/>
      <c r="U956" s="75"/>
    </row>
    <row r="957" spans="1:21" x14ac:dyDescent="0.2">
      <c r="A957" s="71"/>
      <c r="B957" s="72"/>
      <c r="C957" s="73"/>
      <c r="D957" s="74"/>
      <c r="E957" s="75"/>
      <c r="F957" s="71"/>
      <c r="G957" s="75"/>
      <c r="H957" s="70"/>
      <c r="I957" s="75"/>
      <c r="J957" s="71"/>
      <c r="K957" s="75"/>
      <c r="L957" s="75"/>
      <c r="M957" s="75"/>
      <c r="N957" s="75"/>
      <c r="O957" s="75"/>
      <c r="P957" s="76"/>
      <c r="Q957" s="75"/>
      <c r="R957" s="75"/>
      <c r="S957" s="75"/>
      <c r="T957" s="75"/>
      <c r="U957" s="75"/>
    </row>
    <row r="958" spans="1:21" x14ac:dyDescent="0.2">
      <c r="A958" s="71"/>
      <c r="B958" s="72"/>
      <c r="C958" s="73"/>
      <c r="D958" s="74"/>
      <c r="E958" s="75"/>
      <c r="F958" s="71"/>
      <c r="G958" s="75"/>
      <c r="H958" s="70"/>
      <c r="I958" s="75"/>
      <c r="J958" s="71"/>
      <c r="K958" s="75"/>
      <c r="L958" s="75"/>
      <c r="M958" s="75"/>
      <c r="N958" s="75"/>
      <c r="O958" s="75"/>
      <c r="P958" s="76"/>
      <c r="Q958" s="75"/>
      <c r="R958" s="75"/>
      <c r="S958" s="75"/>
      <c r="T958" s="75"/>
      <c r="U958" s="75"/>
    </row>
    <row r="959" spans="1:21" x14ac:dyDescent="0.2">
      <c r="A959" s="71"/>
      <c r="B959" s="72"/>
      <c r="C959" s="73"/>
      <c r="D959" s="74"/>
      <c r="E959" s="75"/>
      <c r="F959" s="71"/>
      <c r="G959" s="75"/>
      <c r="H959" s="70"/>
      <c r="I959" s="75"/>
      <c r="J959" s="71"/>
      <c r="K959" s="75"/>
      <c r="L959" s="75"/>
      <c r="M959" s="75"/>
      <c r="N959" s="75"/>
      <c r="O959" s="75"/>
      <c r="P959" s="76"/>
      <c r="Q959" s="75"/>
      <c r="R959" s="75"/>
      <c r="S959" s="75"/>
      <c r="T959" s="75"/>
      <c r="U959" s="75"/>
    </row>
    <row r="960" spans="1:21" x14ac:dyDescent="0.2">
      <c r="A960" s="71"/>
      <c r="B960" s="72"/>
      <c r="C960" s="73"/>
      <c r="D960" s="74"/>
      <c r="E960" s="75"/>
      <c r="F960" s="71"/>
      <c r="G960" s="75"/>
      <c r="H960" s="70"/>
      <c r="I960" s="75"/>
      <c r="J960" s="71"/>
      <c r="K960" s="75"/>
      <c r="L960" s="75"/>
      <c r="M960" s="75"/>
      <c r="N960" s="75"/>
      <c r="O960" s="75"/>
      <c r="P960" s="76"/>
      <c r="Q960" s="75"/>
      <c r="R960" s="75"/>
      <c r="S960" s="75"/>
      <c r="T960" s="75"/>
      <c r="U960" s="75"/>
    </row>
    <row r="961" spans="1:21" x14ac:dyDescent="0.2">
      <c r="A961" s="71"/>
      <c r="B961" s="72"/>
      <c r="C961" s="73"/>
      <c r="D961" s="74"/>
      <c r="E961" s="75"/>
      <c r="F961" s="71"/>
      <c r="G961" s="71"/>
      <c r="H961" s="70"/>
      <c r="I961" s="75"/>
      <c r="J961" s="71"/>
      <c r="K961" s="75"/>
      <c r="L961" s="75"/>
      <c r="M961" s="75"/>
      <c r="N961" s="75"/>
      <c r="O961" s="75"/>
      <c r="P961" s="76"/>
      <c r="Q961" s="75"/>
      <c r="R961" s="75"/>
      <c r="S961" s="75"/>
      <c r="T961" s="75"/>
      <c r="U961" s="75"/>
    </row>
    <row r="962" spans="1:21" x14ac:dyDescent="0.2">
      <c r="A962" s="71"/>
      <c r="B962" s="72"/>
      <c r="C962" s="73"/>
      <c r="D962" s="74"/>
      <c r="E962" s="75"/>
      <c r="F962" s="71"/>
      <c r="G962" s="75"/>
      <c r="H962" s="70"/>
      <c r="I962" s="75"/>
      <c r="J962" s="71"/>
      <c r="K962" s="75"/>
      <c r="L962" s="75"/>
      <c r="M962" s="75"/>
      <c r="N962" s="75"/>
      <c r="O962" s="75"/>
      <c r="P962" s="76"/>
      <c r="Q962" s="75"/>
      <c r="R962" s="75"/>
      <c r="S962" s="75"/>
      <c r="T962" s="75"/>
      <c r="U962" s="75"/>
    </row>
    <row r="963" spans="1:21" x14ac:dyDescent="0.2">
      <c r="A963" s="71"/>
      <c r="B963" s="72"/>
      <c r="C963" s="73"/>
      <c r="D963" s="74"/>
      <c r="E963" s="75"/>
      <c r="F963" s="71"/>
      <c r="G963" s="75"/>
      <c r="H963" s="70"/>
      <c r="I963" s="75"/>
      <c r="J963" s="71"/>
      <c r="K963" s="75"/>
      <c r="L963" s="75"/>
      <c r="M963" s="75"/>
      <c r="N963" s="75"/>
      <c r="O963" s="75"/>
      <c r="P963" s="76"/>
      <c r="Q963" s="75"/>
      <c r="R963" s="75"/>
      <c r="S963" s="75"/>
      <c r="T963" s="75"/>
      <c r="U963" s="75"/>
    </row>
    <row r="964" spans="1:21" x14ac:dyDescent="0.2">
      <c r="A964" s="71"/>
      <c r="B964" s="72"/>
      <c r="C964" s="73"/>
      <c r="D964" s="74"/>
      <c r="E964" s="75"/>
      <c r="F964" s="71"/>
      <c r="G964" s="75"/>
      <c r="H964" s="70"/>
      <c r="I964" s="75"/>
      <c r="J964" s="71"/>
      <c r="K964" s="75"/>
      <c r="L964" s="75"/>
      <c r="M964" s="75"/>
      <c r="N964" s="75"/>
      <c r="O964" s="75"/>
      <c r="P964" s="76"/>
      <c r="Q964" s="75"/>
      <c r="R964" s="75"/>
      <c r="S964" s="75"/>
      <c r="T964" s="75"/>
      <c r="U964" s="75"/>
    </row>
    <row r="965" spans="1:21" x14ac:dyDescent="0.2">
      <c r="A965" s="71"/>
      <c r="B965" s="72"/>
      <c r="C965" s="73"/>
      <c r="D965" s="74"/>
      <c r="E965" s="75"/>
      <c r="F965" s="71"/>
      <c r="G965" s="75"/>
      <c r="H965" s="70"/>
      <c r="I965" s="75"/>
      <c r="J965" s="71"/>
      <c r="K965" s="75"/>
      <c r="L965" s="75"/>
      <c r="M965" s="75"/>
      <c r="N965" s="75"/>
      <c r="O965" s="75"/>
      <c r="P965" s="76"/>
      <c r="Q965" s="75"/>
      <c r="R965" s="75"/>
      <c r="S965" s="75"/>
      <c r="T965" s="75"/>
      <c r="U965" s="75"/>
    </row>
    <row r="966" spans="1:21" x14ac:dyDescent="0.2">
      <c r="A966" s="71"/>
      <c r="B966" s="72"/>
      <c r="C966" s="73"/>
      <c r="D966" s="74"/>
      <c r="E966" s="75"/>
      <c r="F966" s="71"/>
      <c r="G966" s="75"/>
      <c r="H966" s="70"/>
      <c r="I966" s="75"/>
      <c r="J966" s="71"/>
      <c r="K966" s="75"/>
      <c r="L966" s="75"/>
      <c r="M966" s="75"/>
      <c r="N966" s="75"/>
      <c r="O966" s="75"/>
      <c r="P966" s="76"/>
      <c r="Q966" s="75"/>
      <c r="R966" s="75"/>
      <c r="S966" s="75"/>
      <c r="T966" s="75"/>
      <c r="U966" s="75"/>
    </row>
    <row r="967" spans="1:21" x14ac:dyDescent="0.2">
      <c r="A967" s="71"/>
      <c r="B967" s="72"/>
      <c r="C967" s="73"/>
      <c r="D967" s="74"/>
      <c r="E967" s="75"/>
      <c r="F967" s="71"/>
      <c r="G967" s="75"/>
      <c r="H967" s="70"/>
      <c r="I967" s="75"/>
      <c r="J967" s="71"/>
      <c r="K967" s="75"/>
      <c r="L967" s="75"/>
      <c r="M967" s="75"/>
      <c r="N967" s="75"/>
      <c r="O967" s="75"/>
      <c r="P967" s="76"/>
      <c r="Q967" s="75"/>
      <c r="R967" s="75"/>
      <c r="S967" s="75"/>
      <c r="T967" s="75"/>
      <c r="U967" s="75"/>
    </row>
    <row r="968" spans="1:21" x14ac:dyDescent="0.2">
      <c r="A968" s="71"/>
      <c r="B968" s="72"/>
      <c r="C968" s="73"/>
      <c r="D968" s="74"/>
      <c r="E968" s="75"/>
      <c r="F968" s="71"/>
      <c r="G968" s="75"/>
      <c r="H968" s="70"/>
      <c r="I968" s="75"/>
      <c r="J968" s="71"/>
      <c r="K968" s="75"/>
      <c r="L968" s="75"/>
      <c r="M968" s="75"/>
      <c r="N968" s="75"/>
      <c r="O968" s="75"/>
      <c r="P968" s="76"/>
      <c r="Q968" s="75"/>
      <c r="R968" s="75"/>
      <c r="S968" s="75"/>
      <c r="T968" s="75"/>
      <c r="U968" s="75"/>
    </row>
    <row r="969" spans="1:21" x14ac:dyDescent="0.2">
      <c r="A969" s="71"/>
      <c r="B969" s="72"/>
      <c r="C969" s="73"/>
      <c r="D969" s="74"/>
      <c r="E969" s="75"/>
      <c r="F969" s="71"/>
      <c r="G969" s="75"/>
      <c r="H969" s="70"/>
      <c r="I969" s="75"/>
      <c r="J969" s="71"/>
      <c r="K969" s="75"/>
      <c r="L969" s="75"/>
      <c r="M969" s="75"/>
      <c r="N969" s="75"/>
      <c r="O969" s="75"/>
      <c r="P969" s="76"/>
      <c r="Q969" s="75"/>
      <c r="R969" s="75"/>
      <c r="S969" s="75"/>
      <c r="T969" s="75"/>
      <c r="U969" s="75"/>
    </row>
    <row r="970" spans="1:21" x14ac:dyDescent="0.2">
      <c r="A970" s="71"/>
      <c r="B970" s="72"/>
      <c r="C970" s="73"/>
      <c r="D970" s="74"/>
      <c r="E970" s="75"/>
      <c r="F970" s="71"/>
      <c r="G970" s="71"/>
      <c r="H970" s="70"/>
      <c r="I970" s="75"/>
      <c r="J970" s="71"/>
      <c r="K970" s="75"/>
      <c r="L970" s="75"/>
      <c r="M970" s="75"/>
      <c r="N970" s="75"/>
      <c r="O970" s="75"/>
      <c r="P970" s="76"/>
      <c r="Q970" s="75"/>
      <c r="R970" s="75"/>
      <c r="S970" s="75"/>
      <c r="T970" s="75"/>
      <c r="U970" s="75"/>
    </row>
    <row r="971" spans="1:21" x14ac:dyDescent="0.2">
      <c r="A971" s="71"/>
      <c r="B971" s="72"/>
      <c r="C971" s="73"/>
      <c r="D971" s="74"/>
      <c r="E971" s="75"/>
      <c r="F971" s="71"/>
      <c r="G971" s="71"/>
      <c r="H971" s="70"/>
      <c r="I971" s="75"/>
      <c r="J971" s="71"/>
      <c r="K971" s="75"/>
      <c r="L971" s="75"/>
      <c r="M971" s="75"/>
      <c r="N971" s="75"/>
      <c r="O971" s="75"/>
      <c r="P971" s="76"/>
      <c r="Q971" s="75"/>
      <c r="R971" s="75"/>
      <c r="S971" s="75"/>
      <c r="T971" s="75"/>
      <c r="U971" s="75"/>
    </row>
    <row r="972" spans="1:21" x14ac:dyDescent="0.2">
      <c r="A972" s="71"/>
      <c r="B972" s="72"/>
      <c r="C972" s="73"/>
      <c r="D972" s="74"/>
      <c r="E972" s="75"/>
      <c r="F972" s="71"/>
      <c r="G972" s="75"/>
      <c r="H972" s="70"/>
      <c r="I972" s="75"/>
      <c r="J972" s="71"/>
      <c r="K972" s="75"/>
      <c r="L972" s="75"/>
      <c r="M972" s="75"/>
      <c r="N972" s="75"/>
      <c r="O972" s="75"/>
      <c r="P972" s="76"/>
      <c r="Q972" s="75"/>
      <c r="R972" s="75"/>
      <c r="S972" s="75"/>
      <c r="T972" s="75"/>
      <c r="U972" s="75"/>
    </row>
    <row r="973" spans="1:21" x14ac:dyDescent="0.2">
      <c r="A973" s="71"/>
      <c r="B973" s="72"/>
      <c r="C973" s="73"/>
      <c r="D973" s="74"/>
      <c r="E973" s="75"/>
      <c r="F973" s="71"/>
      <c r="G973" s="75"/>
      <c r="H973" s="70"/>
      <c r="I973" s="75"/>
      <c r="J973" s="71"/>
      <c r="K973" s="75"/>
      <c r="L973" s="75"/>
      <c r="M973" s="75"/>
      <c r="N973" s="75"/>
      <c r="O973" s="75"/>
      <c r="P973" s="76"/>
      <c r="Q973" s="75"/>
      <c r="R973" s="75"/>
      <c r="S973" s="75"/>
      <c r="T973" s="75"/>
      <c r="U973" s="75"/>
    </row>
    <row r="974" spans="1:21" x14ac:dyDescent="0.2">
      <c r="A974" s="71"/>
      <c r="B974" s="72"/>
      <c r="C974" s="73"/>
      <c r="D974" s="74"/>
      <c r="E974" s="75"/>
      <c r="F974" s="71"/>
      <c r="G974" s="75"/>
      <c r="H974" s="70"/>
      <c r="I974" s="75"/>
      <c r="J974" s="71"/>
      <c r="K974" s="75"/>
      <c r="L974" s="75"/>
      <c r="M974" s="75"/>
      <c r="N974" s="75"/>
      <c r="O974" s="75"/>
      <c r="P974" s="76"/>
      <c r="Q974" s="75"/>
      <c r="R974" s="75"/>
      <c r="S974" s="75"/>
      <c r="T974" s="75"/>
      <c r="U974" s="75"/>
    </row>
    <row r="975" spans="1:21" x14ac:dyDescent="0.2">
      <c r="A975" s="71"/>
      <c r="B975" s="72"/>
      <c r="C975" s="73"/>
      <c r="D975" s="74"/>
      <c r="E975" s="75"/>
      <c r="F975" s="71"/>
      <c r="G975" s="75"/>
      <c r="H975" s="70"/>
      <c r="I975" s="75"/>
      <c r="J975" s="71"/>
      <c r="K975" s="75"/>
      <c r="L975" s="75"/>
      <c r="M975" s="75"/>
      <c r="N975" s="75"/>
      <c r="O975" s="75"/>
      <c r="P975" s="76"/>
      <c r="Q975" s="75"/>
      <c r="R975" s="75"/>
      <c r="S975" s="75"/>
      <c r="T975" s="75"/>
      <c r="U975" s="75"/>
    </row>
    <row r="976" spans="1:21" x14ac:dyDescent="0.2">
      <c r="A976" s="71"/>
      <c r="B976" s="72"/>
      <c r="C976" s="73"/>
      <c r="D976" s="74"/>
      <c r="E976" s="75"/>
      <c r="F976" s="71"/>
      <c r="G976" s="75"/>
      <c r="H976" s="70"/>
      <c r="I976" s="75"/>
      <c r="J976" s="71"/>
      <c r="K976" s="75"/>
      <c r="L976" s="75"/>
      <c r="M976" s="75"/>
      <c r="N976" s="75"/>
      <c r="O976" s="75"/>
      <c r="P976" s="76"/>
      <c r="Q976" s="75"/>
      <c r="R976" s="75"/>
      <c r="S976" s="75"/>
      <c r="T976" s="75"/>
      <c r="U976" s="75"/>
    </row>
    <row r="977" spans="1:21" x14ac:dyDescent="0.2">
      <c r="A977" s="71"/>
      <c r="B977" s="72"/>
      <c r="C977" s="73"/>
      <c r="D977" s="74"/>
      <c r="E977" s="75"/>
      <c r="F977" s="71"/>
      <c r="G977" s="75"/>
      <c r="H977" s="70"/>
      <c r="I977" s="75"/>
      <c r="J977" s="71"/>
      <c r="K977" s="75"/>
      <c r="L977" s="75"/>
      <c r="M977" s="75"/>
      <c r="N977" s="75"/>
      <c r="O977" s="75"/>
      <c r="P977" s="76"/>
      <c r="Q977" s="75"/>
      <c r="R977" s="75"/>
      <c r="S977" s="75"/>
      <c r="T977" s="75"/>
      <c r="U977" s="75"/>
    </row>
    <row r="978" spans="1:21" x14ac:dyDescent="0.2">
      <c r="A978" s="71"/>
      <c r="B978" s="72"/>
      <c r="C978" s="73"/>
      <c r="D978" s="74"/>
      <c r="E978" s="75"/>
      <c r="F978" s="71"/>
      <c r="G978" s="75"/>
      <c r="H978" s="70"/>
      <c r="I978" s="75"/>
      <c r="J978" s="71"/>
      <c r="K978" s="75"/>
      <c r="L978" s="75"/>
      <c r="M978" s="75"/>
      <c r="N978" s="75"/>
      <c r="O978" s="75"/>
      <c r="P978" s="76"/>
      <c r="Q978" s="75"/>
      <c r="R978" s="75"/>
      <c r="S978" s="75"/>
      <c r="T978" s="75"/>
      <c r="U978" s="75"/>
    </row>
    <row r="979" spans="1:21" x14ac:dyDescent="0.2">
      <c r="A979" s="71"/>
      <c r="B979" s="72"/>
      <c r="C979" s="73"/>
      <c r="D979" s="74"/>
      <c r="E979" s="75"/>
      <c r="F979" s="71"/>
      <c r="G979" s="75"/>
      <c r="H979" s="70"/>
      <c r="I979" s="75"/>
      <c r="J979" s="71"/>
      <c r="K979" s="75"/>
      <c r="L979" s="75"/>
      <c r="M979" s="75"/>
      <c r="N979" s="75"/>
      <c r="O979" s="75"/>
      <c r="P979" s="76"/>
      <c r="Q979" s="75"/>
      <c r="R979" s="75"/>
      <c r="S979" s="75"/>
      <c r="T979" s="75"/>
      <c r="U979" s="75"/>
    </row>
    <row r="980" spans="1:21" x14ac:dyDescent="0.2">
      <c r="A980" s="71"/>
      <c r="B980" s="72"/>
      <c r="C980" s="73"/>
      <c r="D980" s="74"/>
      <c r="E980" s="75"/>
      <c r="F980" s="71"/>
      <c r="G980" s="75"/>
      <c r="H980" s="70"/>
      <c r="I980" s="75"/>
      <c r="J980" s="71"/>
      <c r="K980" s="75"/>
      <c r="L980" s="75"/>
      <c r="M980" s="75"/>
      <c r="N980" s="75"/>
      <c r="O980" s="75"/>
      <c r="P980" s="76"/>
      <c r="Q980" s="75"/>
      <c r="R980" s="75"/>
      <c r="S980" s="75"/>
      <c r="T980" s="75"/>
      <c r="U980" s="75"/>
    </row>
    <row r="981" spans="1:21" x14ac:dyDescent="0.2">
      <c r="A981" s="71"/>
      <c r="B981" s="72"/>
      <c r="C981" s="73"/>
      <c r="D981" s="74"/>
      <c r="E981" s="75"/>
      <c r="F981" s="71"/>
      <c r="G981" s="75"/>
      <c r="H981" s="70"/>
      <c r="I981" s="75"/>
      <c r="J981" s="71"/>
      <c r="K981" s="75"/>
      <c r="L981" s="75"/>
      <c r="M981" s="75"/>
      <c r="N981" s="75"/>
      <c r="O981" s="75"/>
      <c r="P981" s="76"/>
      <c r="Q981" s="75"/>
      <c r="R981" s="75"/>
      <c r="S981" s="75"/>
      <c r="T981" s="75"/>
      <c r="U981" s="75"/>
    </row>
    <row r="982" spans="1:21" x14ac:dyDescent="0.2">
      <c r="A982" s="71"/>
      <c r="B982" s="72"/>
      <c r="C982" s="73"/>
      <c r="D982" s="74"/>
      <c r="E982" s="75"/>
      <c r="F982" s="71"/>
      <c r="G982" s="75"/>
      <c r="H982" s="70"/>
      <c r="I982" s="75"/>
      <c r="J982" s="71"/>
      <c r="K982" s="75"/>
      <c r="L982" s="75"/>
      <c r="M982" s="75"/>
      <c r="N982" s="75"/>
      <c r="O982" s="75"/>
      <c r="P982" s="76"/>
      <c r="Q982" s="75"/>
      <c r="R982" s="75"/>
      <c r="S982" s="75"/>
      <c r="T982" s="75"/>
      <c r="U982" s="75"/>
    </row>
    <row r="983" spans="1:21" x14ac:dyDescent="0.2">
      <c r="A983" s="71"/>
      <c r="B983" s="72"/>
      <c r="C983" s="73"/>
      <c r="D983" s="74"/>
      <c r="E983" s="75"/>
      <c r="F983" s="71"/>
      <c r="G983" s="75"/>
      <c r="H983" s="70"/>
      <c r="I983" s="75"/>
      <c r="J983" s="71"/>
      <c r="K983" s="75"/>
      <c r="L983" s="75"/>
      <c r="M983" s="75"/>
      <c r="N983" s="75"/>
      <c r="O983" s="75"/>
      <c r="P983" s="76"/>
      <c r="Q983" s="75"/>
      <c r="R983" s="75"/>
      <c r="S983" s="75"/>
      <c r="T983" s="75"/>
      <c r="U983" s="75"/>
    </row>
    <row r="984" spans="1:21" x14ac:dyDescent="0.2">
      <c r="A984" s="71"/>
      <c r="B984" s="72"/>
      <c r="C984" s="73"/>
      <c r="D984" s="74"/>
      <c r="E984" s="75"/>
      <c r="F984" s="71"/>
      <c r="G984" s="75"/>
      <c r="H984" s="70"/>
      <c r="I984" s="75"/>
      <c r="J984" s="71"/>
      <c r="K984" s="75"/>
      <c r="L984" s="75"/>
      <c r="M984" s="75"/>
      <c r="N984" s="75"/>
      <c r="O984" s="75"/>
      <c r="P984" s="76"/>
      <c r="Q984" s="75"/>
      <c r="R984" s="75"/>
      <c r="S984" s="75"/>
      <c r="T984" s="75"/>
      <c r="U984" s="75"/>
    </row>
    <row r="985" spans="1:21" x14ac:dyDescent="0.2">
      <c r="A985" s="71"/>
      <c r="B985" s="72"/>
      <c r="C985" s="73"/>
      <c r="D985" s="74"/>
      <c r="E985" s="75"/>
      <c r="F985" s="71"/>
      <c r="G985" s="71"/>
      <c r="H985" s="70"/>
      <c r="I985" s="75"/>
      <c r="J985" s="71"/>
      <c r="K985" s="75"/>
      <c r="L985" s="75"/>
      <c r="M985" s="75"/>
      <c r="N985" s="75"/>
      <c r="O985" s="75"/>
      <c r="P985" s="76"/>
      <c r="Q985" s="75"/>
      <c r="R985" s="75"/>
      <c r="S985" s="75"/>
      <c r="T985" s="75"/>
      <c r="U985" s="75"/>
    </row>
    <row r="986" spans="1:21" x14ac:dyDescent="0.2">
      <c r="A986" s="71"/>
      <c r="B986" s="72"/>
      <c r="C986" s="73"/>
      <c r="D986" s="74"/>
      <c r="E986" s="75"/>
      <c r="F986" s="71"/>
      <c r="G986" s="75"/>
      <c r="H986" s="70"/>
      <c r="I986" s="75"/>
      <c r="J986" s="71"/>
      <c r="K986" s="75"/>
      <c r="L986" s="75"/>
      <c r="M986" s="75"/>
      <c r="N986" s="75"/>
      <c r="O986" s="75"/>
      <c r="P986" s="76"/>
      <c r="Q986" s="75"/>
      <c r="R986" s="75"/>
      <c r="S986" s="75"/>
      <c r="T986" s="75"/>
      <c r="U986" s="75"/>
    </row>
    <row r="987" spans="1:21" x14ac:dyDescent="0.2">
      <c r="A987" s="71"/>
      <c r="B987" s="72"/>
      <c r="C987" s="73"/>
      <c r="D987" s="74"/>
      <c r="E987" s="75"/>
      <c r="F987" s="71"/>
      <c r="G987" s="71"/>
      <c r="H987" s="70"/>
      <c r="I987" s="75"/>
      <c r="J987" s="71"/>
      <c r="K987" s="75"/>
      <c r="L987" s="75"/>
      <c r="M987" s="75"/>
      <c r="N987" s="75"/>
      <c r="O987" s="75"/>
      <c r="P987" s="76"/>
      <c r="Q987" s="75"/>
      <c r="R987" s="75"/>
      <c r="S987" s="75"/>
      <c r="T987" s="75"/>
      <c r="U987" s="75"/>
    </row>
    <row r="988" spans="1:21" x14ac:dyDescent="0.2">
      <c r="A988" s="71"/>
      <c r="B988" s="72"/>
      <c r="C988" s="73"/>
      <c r="D988" s="74"/>
      <c r="E988" s="75"/>
      <c r="F988" s="71"/>
      <c r="G988" s="75"/>
      <c r="H988" s="70"/>
      <c r="I988" s="75"/>
      <c r="J988" s="71"/>
      <c r="K988" s="75"/>
      <c r="L988" s="75"/>
      <c r="M988" s="75"/>
      <c r="N988" s="75"/>
      <c r="O988" s="75"/>
      <c r="P988" s="76"/>
      <c r="Q988" s="75"/>
      <c r="R988" s="75"/>
      <c r="S988" s="75"/>
      <c r="T988" s="75"/>
      <c r="U988" s="75"/>
    </row>
    <row r="989" spans="1:21" x14ac:dyDescent="0.2">
      <c r="A989" s="71"/>
      <c r="B989" s="72"/>
      <c r="C989" s="73"/>
      <c r="D989" s="74"/>
      <c r="E989" s="75"/>
      <c r="F989" s="71"/>
      <c r="G989" s="75"/>
      <c r="H989" s="70"/>
      <c r="I989" s="75"/>
      <c r="J989" s="71"/>
      <c r="K989" s="75"/>
      <c r="L989" s="75"/>
      <c r="M989" s="75"/>
      <c r="N989" s="75"/>
      <c r="O989" s="75"/>
      <c r="P989" s="76"/>
      <c r="Q989" s="75"/>
      <c r="R989" s="75"/>
      <c r="S989" s="75"/>
      <c r="T989" s="75"/>
      <c r="U989" s="75"/>
    </row>
    <row r="990" spans="1:21" x14ac:dyDescent="0.2">
      <c r="A990" s="71"/>
      <c r="B990" s="72"/>
      <c r="C990" s="73"/>
      <c r="D990" s="74"/>
      <c r="E990" s="75"/>
      <c r="F990" s="71"/>
      <c r="G990" s="75"/>
      <c r="H990" s="70"/>
      <c r="I990" s="75"/>
      <c r="J990" s="71"/>
      <c r="K990" s="75"/>
      <c r="L990" s="75"/>
      <c r="M990" s="75"/>
      <c r="N990" s="75"/>
      <c r="O990" s="75"/>
      <c r="P990" s="76"/>
      <c r="Q990" s="75"/>
      <c r="R990" s="75"/>
      <c r="S990" s="75"/>
      <c r="T990" s="75"/>
      <c r="U990" s="75"/>
    </row>
    <row r="991" spans="1:21" x14ac:dyDescent="0.2">
      <c r="A991" s="71"/>
      <c r="B991" s="72"/>
      <c r="C991" s="73"/>
      <c r="D991" s="74"/>
      <c r="E991" s="75"/>
      <c r="F991" s="71"/>
      <c r="G991" s="75"/>
      <c r="H991" s="70"/>
      <c r="I991" s="75"/>
      <c r="J991" s="71"/>
      <c r="K991" s="75"/>
      <c r="L991" s="75"/>
      <c r="M991" s="75"/>
      <c r="N991" s="75"/>
      <c r="O991" s="75"/>
      <c r="P991" s="76"/>
      <c r="Q991" s="75"/>
      <c r="R991" s="75"/>
      <c r="S991" s="75"/>
      <c r="T991" s="75"/>
      <c r="U991" s="75"/>
    </row>
    <row r="992" spans="1:21" x14ac:dyDescent="0.2">
      <c r="A992" s="71"/>
      <c r="B992" s="72"/>
      <c r="C992" s="73"/>
      <c r="D992" s="74"/>
      <c r="E992" s="75"/>
      <c r="F992" s="71"/>
      <c r="G992" s="75"/>
      <c r="H992" s="70"/>
      <c r="I992" s="75"/>
      <c r="J992" s="71"/>
      <c r="K992" s="75"/>
      <c r="L992" s="75"/>
      <c r="M992" s="75"/>
      <c r="N992" s="75"/>
      <c r="O992" s="75"/>
      <c r="P992" s="76"/>
      <c r="Q992" s="75"/>
      <c r="R992" s="75"/>
      <c r="S992" s="75"/>
      <c r="T992" s="75"/>
      <c r="U992" s="75"/>
    </row>
    <row r="993" spans="1:21" x14ac:dyDescent="0.2">
      <c r="A993" s="71"/>
      <c r="B993" s="72"/>
      <c r="C993" s="73"/>
      <c r="D993" s="74"/>
      <c r="E993" s="75"/>
      <c r="F993" s="71"/>
      <c r="G993" s="75"/>
      <c r="H993" s="70"/>
      <c r="I993" s="75"/>
      <c r="J993" s="71"/>
      <c r="K993" s="75"/>
      <c r="L993" s="75"/>
      <c r="M993" s="75"/>
      <c r="N993" s="75"/>
      <c r="O993" s="75"/>
      <c r="P993" s="76"/>
      <c r="Q993" s="75"/>
      <c r="R993" s="75"/>
      <c r="S993" s="75"/>
      <c r="T993" s="75"/>
      <c r="U993" s="75"/>
    </row>
    <row r="994" spans="1:21" x14ac:dyDescent="0.2">
      <c r="A994" s="71"/>
      <c r="B994" s="72"/>
      <c r="C994" s="73"/>
      <c r="D994" s="74"/>
      <c r="E994" s="75"/>
      <c r="F994" s="71"/>
      <c r="G994" s="75"/>
      <c r="H994" s="70"/>
      <c r="I994" s="75"/>
      <c r="J994" s="71"/>
      <c r="K994" s="75"/>
      <c r="L994" s="75"/>
      <c r="M994" s="75"/>
      <c r="N994" s="75"/>
      <c r="O994" s="75"/>
      <c r="P994" s="76"/>
      <c r="Q994" s="75"/>
      <c r="R994" s="75"/>
      <c r="S994" s="75"/>
      <c r="T994" s="75"/>
      <c r="U994" s="75"/>
    </row>
    <row r="995" spans="1:21" x14ac:dyDescent="0.2">
      <c r="A995" s="71"/>
      <c r="B995" s="72"/>
      <c r="C995" s="73"/>
      <c r="D995" s="74"/>
      <c r="E995" s="75"/>
      <c r="F995" s="71"/>
      <c r="G995" s="75"/>
      <c r="H995" s="70"/>
      <c r="I995" s="75"/>
      <c r="J995" s="71"/>
      <c r="K995" s="75"/>
      <c r="L995" s="75"/>
      <c r="M995" s="75"/>
      <c r="N995" s="75"/>
      <c r="O995" s="75"/>
      <c r="P995" s="76"/>
      <c r="Q995" s="75"/>
      <c r="R995" s="75"/>
      <c r="S995" s="75"/>
      <c r="T995" s="75"/>
      <c r="U995" s="75"/>
    </row>
    <row r="996" spans="1:21" x14ac:dyDescent="0.2">
      <c r="A996" s="71"/>
      <c r="B996" s="72"/>
      <c r="C996" s="73"/>
      <c r="D996" s="74"/>
      <c r="E996" s="75"/>
      <c r="F996" s="71"/>
      <c r="G996" s="75"/>
      <c r="H996" s="70"/>
      <c r="I996" s="75"/>
      <c r="J996" s="71"/>
      <c r="K996" s="75"/>
      <c r="L996" s="75"/>
      <c r="M996" s="75"/>
      <c r="N996" s="75"/>
      <c r="O996" s="75"/>
      <c r="P996" s="76"/>
      <c r="Q996" s="75"/>
      <c r="R996" s="75"/>
      <c r="S996" s="75"/>
      <c r="T996" s="75"/>
      <c r="U996" s="75"/>
    </row>
    <row r="997" spans="1:21" x14ac:dyDescent="0.2">
      <c r="A997" s="71"/>
      <c r="B997" s="72"/>
      <c r="C997" s="73"/>
      <c r="D997" s="74"/>
      <c r="E997" s="75"/>
      <c r="F997" s="71"/>
      <c r="G997" s="75"/>
      <c r="H997" s="70"/>
      <c r="I997" s="75"/>
      <c r="J997" s="71"/>
      <c r="K997" s="75"/>
      <c r="L997" s="75"/>
      <c r="M997" s="75"/>
      <c r="N997" s="75"/>
      <c r="O997" s="75"/>
      <c r="P997" s="76"/>
      <c r="Q997" s="75"/>
      <c r="R997" s="75"/>
      <c r="S997" s="75"/>
      <c r="T997" s="75"/>
      <c r="U997" s="75"/>
    </row>
    <row r="998" spans="1:21" x14ac:dyDescent="0.2">
      <c r="A998" s="71"/>
      <c r="B998" s="72"/>
      <c r="C998" s="73"/>
      <c r="D998" s="74"/>
      <c r="E998" s="75"/>
      <c r="F998" s="71"/>
      <c r="G998" s="75"/>
      <c r="H998" s="70"/>
      <c r="I998" s="75"/>
      <c r="J998" s="71"/>
      <c r="K998" s="75"/>
      <c r="L998" s="75"/>
      <c r="M998" s="75"/>
      <c r="N998" s="75"/>
      <c r="O998" s="75"/>
      <c r="P998" s="76"/>
      <c r="Q998" s="75"/>
      <c r="R998" s="75"/>
      <c r="S998" s="75"/>
      <c r="T998" s="75"/>
      <c r="U998" s="75"/>
    </row>
    <row r="999" spans="1:21" x14ac:dyDescent="0.2">
      <c r="A999" s="71"/>
      <c r="B999" s="72"/>
      <c r="C999" s="73"/>
      <c r="D999" s="74"/>
      <c r="E999" s="75"/>
      <c r="F999" s="71"/>
      <c r="G999" s="71"/>
      <c r="H999" s="70"/>
      <c r="I999" s="75"/>
      <c r="J999" s="71"/>
      <c r="K999" s="75"/>
      <c r="L999" s="75"/>
      <c r="M999" s="75"/>
      <c r="N999" s="75"/>
      <c r="O999" s="75"/>
      <c r="P999" s="76"/>
      <c r="Q999" s="75"/>
      <c r="R999" s="75"/>
      <c r="S999" s="75"/>
      <c r="T999" s="75"/>
      <c r="U999" s="75"/>
    </row>
    <row r="1000" spans="1:21" x14ac:dyDescent="0.2">
      <c r="A1000" s="71"/>
      <c r="B1000" s="72"/>
      <c r="C1000" s="73"/>
      <c r="D1000" s="74"/>
      <c r="E1000" s="75"/>
      <c r="F1000" s="71"/>
      <c r="G1000" s="75"/>
      <c r="H1000" s="70"/>
      <c r="I1000" s="75"/>
      <c r="J1000" s="71"/>
      <c r="K1000" s="75"/>
      <c r="L1000" s="75"/>
      <c r="M1000" s="75"/>
      <c r="N1000" s="75"/>
      <c r="O1000" s="75"/>
      <c r="P1000" s="76"/>
      <c r="Q1000" s="75"/>
      <c r="R1000" s="75"/>
      <c r="S1000" s="75"/>
      <c r="T1000" s="75"/>
      <c r="U1000" s="75"/>
    </row>
    <row r="1001" spans="1:21" x14ac:dyDescent="0.2">
      <c r="A1001" s="71"/>
      <c r="B1001" s="72"/>
      <c r="C1001" s="79"/>
      <c r="D1001" s="74"/>
      <c r="E1001" s="80"/>
      <c r="F1001" s="81"/>
      <c r="G1001" s="80"/>
      <c r="H1001" s="82"/>
      <c r="I1001" s="80"/>
      <c r="J1001" s="81"/>
      <c r="K1001" s="80"/>
      <c r="L1001" s="80"/>
      <c r="M1001" s="80"/>
      <c r="N1001" s="80"/>
      <c r="O1001" s="80"/>
      <c r="P1001" s="83"/>
      <c r="Q1001" s="80"/>
      <c r="R1001" s="84"/>
      <c r="S1001" s="84"/>
      <c r="T1001" s="80"/>
      <c r="U1001" s="80"/>
    </row>
    <row r="1002" spans="1:21" x14ac:dyDescent="0.2">
      <c r="C1002" s="85"/>
      <c r="G1002" s="58"/>
      <c r="P1002" s="86"/>
    </row>
    <row r="1003" spans="1:21" x14ac:dyDescent="0.2">
      <c r="C1003" s="85"/>
      <c r="G1003" s="58"/>
      <c r="P1003" s="86"/>
    </row>
    <row r="1004" spans="1:21" x14ac:dyDescent="0.2">
      <c r="C1004" s="85"/>
      <c r="G1004" s="58"/>
      <c r="P1004" s="86"/>
    </row>
    <row r="1005" spans="1:21" x14ac:dyDescent="0.2">
      <c r="C1005" s="85"/>
      <c r="G1005" s="58"/>
      <c r="P1005" s="86"/>
    </row>
    <row r="1006" spans="1:21" x14ac:dyDescent="0.2">
      <c r="C1006" s="85"/>
      <c r="G1006" s="58"/>
      <c r="P1006" s="86"/>
    </row>
    <row r="1007" spans="1:21" x14ac:dyDescent="0.2">
      <c r="C1007" s="85"/>
      <c r="G1007" s="58"/>
      <c r="P1007" s="86"/>
    </row>
    <row r="1008" spans="1:21" x14ac:dyDescent="0.2">
      <c r="C1008" s="85"/>
      <c r="G1008" s="58"/>
      <c r="P1008" s="86"/>
    </row>
    <row r="1009" spans="3:16" x14ac:dyDescent="0.2">
      <c r="C1009" s="85"/>
      <c r="G1009" s="58"/>
      <c r="P1009" s="86"/>
    </row>
    <row r="1010" spans="3:16" x14ac:dyDescent="0.2">
      <c r="C1010" s="85"/>
      <c r="G1010" s="58"/>
      <c r="P1010" s="86"/>
    </row>
    <row r="1011" spans="3:16" x14ac:dyDescent="0.2">
      <c r="C1011" s="85"/>
      <c r="G1011" s="58"/>
      <c r="P1011" s="86"/>
    </row>
    <row r="1012" spans="3:16" x14ac:dyDescent="0.2">
      <c r="C1012" s="85"/>
      <c r="P1012" s="86"/>
    </row>
    <row r="1013" spans="3:16" x14ac:dyDescent="0.2">
      <c r="C1013" s="85"/>
      <c r="G1013" s="58"/>
      <c r="P1013" s="86"/>
    </row>
    <row r="1014" spans="3:16" x14ac:dyDescent="0.2">
      <c r="C1014" s="85"/>
      <c r="G1014" s="58"/>
      <c r="P1014" s="86"/>
    </row>
    <row r="1015" spans="3:16" x14ac:dyDescent="0.2">
      <c r="C1015" s="85"/>
      <c r="G1015" s="58"/>
      <c r="P1015" s="86"/>
    </row>
    <row r="1016" spans="3:16" x14ac:dyDescent="0.2">
      <c r="C1016" s="85"/>
      <c r="G1016" s="58"/>
      <c r="P1016" s="86"/>
    </row>
    <row r="1017" spans="3:16" x14ac:dyDescent="0.2">
      <c r="C1017" s="85"/>
      <c r="G1017" s="58"/>
      <c r="P1017" s="86"/>
    </row>
    <row r="1018" spans="3:16" x14ac:dyDescent="0.2">
      <c r="C1018" s="85"/>
      <c r="P1018" s="86"/>
    </row>
    <row r="1019" spans="3:16" x14ac:dyDescent="0.2">
      <c r="C1019" s="85"/>
      <c r="P1019" s="86"/>
    </row>
    <row r="1020" spans="3:16" x14ac:dyDescent="0.2">
      <c r="C1020" s="85"/>
      <c r="P1020" s="86"/>
    </row>
    <row r="1021" spans="3:16" x14ac:dyDescent="0.2">
      <c r="C1021" s="85"/>
      <c r="P1021" s="86"/>
    </row>
    <row r="1022" spans="3:16" x14ac:dyDescent="0.2">
      <c r="C1022" s="85"/>
      <c r="P1022" s="86"/>
    </row>
    <row r="1023" spans="3:16" x14ac:dyDescent="0.2">
      <c r="C1023" s="85"/>
      <c r="G1023" s="58"/>
      <c r="P1023" s="86"/>
    </row>
    <row r="1024" spans="3:16" x14ac:dyDescent="0.2">
      <c r="C1024" s="85"/>
      <c r="G1024" s="58"/>
      <c r="P1024" s="86"/>
    </row>
    <row r="1025" spans="3:16" x14ac:dyDescent="0.2">
      <c r="C1025" s="85"/>
      <c r="P1025" s="86"/>
    </row>
    <row r="1026" spans="3:16" x14ac:dyDescent="0.2">
      <c r="C1026" s="85"/>
      <c r="P1026" s="86"/>
    </row>
    <row r="1027" spans="3:16" x14ac:dyDescent="0.2">
      <c r="C1027" s="85"/>
      <c r="G1027" s="58"/>
      <c r="P1027" s="86"/>
    </row>
    <row r="1028" spans="3:16" x14ac:dyDescent="0.2">
      <c r="C1028" s="85"/>
      <c r="P1028" s="86"/>
    </row>
    <row r="1029" spans="3:16" x14ac:dyDescent="0.2">
      <c r="C1029" s="85"/>
      <c r="P1029" s="86"/>
    </row>
    <row r="1030" spans="3:16" x14ac:dyDescent="0.2">
      <c r="C1030" s="85"/>
      <c r="P1030" s="86"/>
    </row>
    <row r="1031" spans="3:16" x14ac:dyDescent="0.2">
      <c r="C1031" s="85"/>
      <c r="P1031" s="86"/>
    </row>
    <row r="1032" spans="3:16" x14ac:dyDescent="0.2">
      <c r="C1032" s="85"/>
      <c r="P1032" s="86"/>
    </row>
    <row r="1033" spans="3:16" x14ac:dyDescent="0.2">
      <c r="C1033" s="85"/>
      <c r="P1033" s="86"/>
    </row>
    <row r="1034" spans="3:16" x14ac:dyDescent="0.2">
      <c r="C1034" s="85"/>
      <c r="P1034" s="86"/>
    </row>
    <row r="1035" spans="3:16" x14ac:dyDescent="0.2">
      <c r="C1035" s="85"/>
      <c r="P1035" s="86"/>
    </row>
    <row r="1036" spans="3:16" x14ac:dyDescent="0.2">
      <c r="C1036" s="85"/>
      <c r="P1036" s="86"/>
    </row>
    <row r="1037" spans="3:16" x14ac:dyDescent="0.2">
      <c r="C1037" s="85"/>
      <c r="P1037" s="86"/>
    </row>
    <row r="1038" spans="3:16" x14ac:dyDescent="0.2">
      <c r="C1038" s="85"/>
      <c r="P1038" s="86"/>
    </row>
    <row r="1039" spans="3:16" x14ac:dyDescent="0.2">
      <c r="C1039" s="85"/>
      <c r="P1039" s="86"/>
    </row>
    <row r="1040" spans="3:16" x14ac:dyDescent="0.2">
      <c r="C1040" s="85"/>
      <c r="P1040" s="86"/>
    </row>
    <row r="1041" spans="3:16" x14ac:dyDescent="0.2">
      <c r="C1041" s="85"/>
      <c r="P1041" s="86"/>
    </row>
    <row r="1042" spans="3:16" x14ac:dyDescent="0.2">
      <c r="C1042" s="85"/>
      <c r="P1042" s="86"/>
    </row>
    <row r="1043" spans="3:16" x14ac:dyDescent="0.2">
      <c r="C1043" s="85"/>
      <c r="P1043" s="86"/>
    </row>
    <row r="1044" spans="3:16" x14ac:dyDescent="0.2">
      <c r="C1044" s="85"/>
      <c r="P1044" s="86"/>
    </row>
    <row r="1045" spans="3:16" x14ac:dyDescent="0.2">
      <c r="C1045" s="85"/>
      <c r="P1045" s="86"/>
    </row>
    <row r="1046" spans="3:16" x14ac:dyDescent="0.2">
      <c r="C1046" s="85"/>
      <c r="P1046" s="86"/>
    </row>
    <row r="1047" spans="3:16" x14ac:dyDescent="0.2">
      <c r="C1047" s="85"/>
      <c r="P1047" s="86"/>
    </row>
    <row r="1048" spans="3:16" x14ac:dyDescent="0.2">
      <c r="C1048" s="85"/>
      <c r="P1048" s="86"/>
    </row>
    <row r="1049" spans="3:16" x14ac:dyDescent="0.2">
      <c r="C1049" s="85"/>
      <c r="P1049" s="86"/>
    </row>
    <row r="1050" spans="3:16" x14ac:dyDescent="0.2">
      <c r="C1050" s="85"/>
      <c r="P1050" s="86"/>
    </row>
    <row r="1051" spans="3:16" x14ac:dyDescent="0.2">
      <c r="C1051" s="85"/>
      <c r="P1051" s="86"/>
    </row>
    <row r="1052" spans="3:16" x14ac:dyDescent="0.2">
      <c r="C1052" s="85"/>
      <c r="P1052" s="86"/>
    </row>
    <row r="1053" spans="3:16" x14ac:dyDescent="0.2">
      <c r="C1053" s="85"/>
      <c r="P1053" s="86"/>
    </row>
    <row r="1054" spans="3:16" x14ac:dyDescent="0.2">
      <c r="C1054" s="85"/>
      <c r="P1054" s="86"/>
    </row>
    <row r="1055" spans="3:16" x14ac:dyDescent="0.2">
      <c r="C1055" s="85"/>
      <c r="P1055" s="86"/>
    </row>
    <row r="1056" spans="3:16" x14ac:dyDescent="0.2">
      <c r="C1056" s="85"/>
      <c r="P1056" s="86"/>
    </row>
    <row r="1057" spans="3:16" x14ac:dyDescent="0.2">
      <c r="C1057" s="85"/>
      <c r="P1057" s="86"/>
    </row>
    <row r="1058" spans="3:16" x14ac:dyDescent="0.2">
      <c r="C1058" s="85"/>
      <c r="P1058" s="86"/>
    </row>
    <row r="1059" spans="3:16" x14ac:dyDescent="0.2">
      <c r="C1059" s="85"/>
      <c r="P1059" s="86"/>
    </row>
    <row r="1060" spans="3:16" x14ac:dyDescent="0.2">
      <c r="C1060" s="85"/>
      <c r="P1060" s="86"/>
    </row>
    <row r="1061" spans="3:16" x14ac:dyDescent="0.2">
      <c r="C1061" s="85"/>
      <c r="P1061" s="86"/>
    </row>
    <row r="1062" spans="3:16" x14ac:dyDescent="0.2">
      <c r="C1062" s="85"/>
      <c r="P1062" s="86"/>
    </row>
    <row r="1063" spans="3:16" x14ac:dyDescent="0.2">
      <c r="C1063" s="85"/>
      <c r="P1063" s="86"/>
    </row>
    <row r="1064" spans="3:16" x14ac:dyDescent="0.2">
      <c r="C1064" s="85"/>
      <c r="P1064" s="86"/>
    </row>
    <row r="1065" spans="3:16" x14ac:dyDescent="0.2">
      <c r="C1065" s="85"/>
      <c r="P1065" s="86"/>
    </row>
    <row r="1066" spans="3:16" x14ac:dyDescent="0.2">
      <c r="C1066" s="85"/>
      <c r="P1066" s="86"/>
    </row>
    <row r="1067" spans="3:16" x14ac:dyDescent="0.2">
      <c r="C1067" s="85"/>
      <c r="P1067" s="86"/>
    </row>
    <row r="1068" spans="3:16" x14ac:dyDescent="0.2">
      <c r="C1068" s="85"/>
      <c r="P1068" s="86"/>
    </row>
    <row r="1069" spans="3:16" x14ac:dyDescent="0.2">
      <c r="C1069" s="85"/>
      <c r="P1069" s="86"/>
    </row>
    <row r="1070" spans="3:16" x14ac:dyDescent="0.2">
      <c r="C1070" s="85"/>
      <c r="P1070" s="86"/>
    </row>
    <row r="1071" spans="3:16" x14ac:dyDescent="0.2">
      <c r="C1071" s="85"/>
      <c r="P1071" s="86"/>
    </row>
    <row r="1072" spans="3:16" x14ac:dyDescent="0.2">
      <c r="C1072" s="85"/>
      <c r="P1072" s="86"/>
    </row>
    <row r="1073" spans="3:16" x14ac:dyDescent="0.2">
      <c r="C1073" s="85"/>
      <c r="P1073" s="86"/>
    </row>
    <row r="1074" spans="3:16" x14ac:dyDescent="0.2">
      <c r="C1074" s="85"/>
      <c r="P1074" s="86"/>
    </row>
    <row r="1075" spans="3:16" x14ac:dyDescent="0.2">
      <c r="C1075" s="85"/>
      <c r="P1075" s="86"/>
    </row>
    <row r="1076" spans="3:16" x14ac:dyDescent="0.2">
      <c r="C1076" s="85"/>
      <c r="P1076" s="86"/>
    </row>
    <row r="1077" spans="3:16" x14ac:dyDescent="0.2">
      <c r="C1077" s="85"/>
      <c r="P1077" s="86"/>
    </row>
    <row r="1078" spans="3:16" x14ac:dyDescent="0.2">
      <c r="C1078" s="85"/>
      <c r="P1078" s="86"/>
    </row>
    <row r="1079" spans="3:16" x14ac:dyDescent="0.2">
      <c r="C1079" s="85"/>
      <c r="P1079" s="86"/>
    </row>
    <row r="1080" spans="3:16" x14ac:dyDescent="0.2">
      <c r="C1080" s="85"/>
      <c r="P1080" s="86"/>
    </row>
    <row r="1081" spans="3:16" x14ac:dyDescent="0.2">
      <c r="C1081" s="85"/>
      <c r="P1081" s="86"/>
    </row>
    <row r="1082" spans="3:16" x14ac:dyDescent="0.2">
      <c r="C1082" s="85"/>
      <c r="P1082" s="86"/>
    </row>
    <row r="1083" spans="3:16" x14ac:dyDescent="0.2">
      <c r="C1083" s="85"/>
      <c r="P1083" s="86"/>
    </row>
    <row r="1084" spans="3:16" x14ac:dyDescent="0.2">
      <c r="C1084" s="85"/>
      <c r="P1084" s="86"/>
    </row>
    <row r="1085" spans="3:16" x14ac:dyDescent="0.2">
      <c r="C1085" s="85"/>
      <c r="P1085" s="86"/>
    </row>
    <row r="1086" spans="3:16" x14ac:dyDescent="0.2">
      <c r="C1086" s="85"/>
      <c r="P1086" s="86"/>
    </row>
    <row r="1087" spans="3:16" x14ac:dyDescent="0.2">
      <c r="C1087" s="85"/>
      <c r="P1087" s="86"/>
    </row>
    <row r="1088" spans="3:16" x14ac:dyDescent="0.2">
      <c r="C1088" s="85"/>
      <c r="P1088" s="86"/>
    </row>
    <row r="1089" spans="3:16" x14ac:dyDescent="0.2">
      <c r="C1089" s="85"/>
      <c r="P1089" s="86"/>
    </row>
    <row r="1090" spans="3:16" x14ac:dyDescent="0.2">
      <c r="C1090" s="85"/>
      <c r="P1090" s="86"/>
    </row>
    <row r="1091" spans="3:16" x14ac:dyDescent="0.2">
      <c r="C1091" s="85"/>
      <c r="P1091" s="86"/>
    </row>
    <row r="1092" spans="3:16" x14ac:dyDescent="0.2">
      <c r="C1092" s="85"/>
      <c r="P1092" s="86"/>
    </row>
    <row r="1093" spans="3:16" x14ac:dyDescent="0.2">
      <c r="C1093" s="85"/>
      <c r="P1093" s="86"/>
    </row>
    <row r="1094" spans="3:16" x14ac:dyDescent="0.2">
      <c r="C1094" s="85"/>
      <c r="P1094" s="86"/>
    </row>
    <row r="1095" spans="3:16" x14ac:dyDescent="0.2">
      <c r="C1095" s="85"/>
      <c r="P1095" s="86"/>
    </row>
    <row r="1096" spans="3:16" x14ac:dyDescent="0.2">
      <c r="C1096" s="85"/>
      <c r="P1096" s="86"/>
    </row>
    <row r="1097" spans="3:16" x14ac:dyDescent="0.2">
      <c r="C1097" s="85"/>
      <c r="P1097" s="86"/>
    </row>
    <row r="1098" spans="3:16" x14ac:dyDescent="0.2">
      <c r="C1098" s="85"/>
      <c r="P1098" s="86"/>
    </row>
    <row r="1099" spans="3:16" x14ac:dyDescent="0.2">
      <c r="C1099" s="85"/>
      <c r="P1099" s="86"/>
    </row>
    <row r="1100" spans="3:16" x14ac:dyDescent="0.2">
      <c r="C1100" s="85"/>
      <c r="P1100" s="86"/>
    </row>
    <row r="1101" spans="3:16" x14ac:dyDescent="0.2">
      <c r="C1101" s="85"/>
      <c r="P1101" s="86"/>
    </row>
    <row r="1102" spans="3:16" x14ac:dyDescent="0.2">
      <c r="C1102" s="85"/>
      <c r="P1102" s="86"/>
    </row>
    <row r="1103" spans="3:16" x14ac:dyDescent="0.2">
      <c r="C1103" s="85"/>
      <c r="P1103" s="86"/>
    </row>
    <row r="1104" spans="3:16" x14ac:dyDescent="0.2">
      <c r="C1104" s="85"/>
      <c r="P1104" s="86"/>
    </row>
    <row r="1105" spans="3:16" x14ac:dyDescent="0.2">
      <c r="C1105" s="85"/>
      <c r="P1105" s="86"/>
    </row>
    <row r="1106" spans="3:16" x14ac:dyDescent="0.2">
      <c r="C1106" s="85"/>
      <c r="P1106" s="86"/>
    </row>
    <row r="1107" spans="3:16" x14ac:dyDescent="0.2">
      <c r="C1107" s="85"/>
      <c r="P1107" s="86"/>
    </row>
    <row r="1108" spans="3:16" x14ac:dyDescent="0.2">
      <c r="C1108" s="85"/>
      <c r="P1108" s="86"/>
    </row>
    <row r="1109" spans="3:16" x14ac:dyDescent="0.2">
      <c r="C1109" s="85"/>
      <c r="P1109" s="86"/>
    </row>
    <row r="1110" spans="3:16" x14ac:dyDescent="0.2">
      <c r="C1110" s="85"/>
      <c r="P1110" s="86"/>
    </row>
    <row r="1111" spans="3:16" x14ac:dyDescent="0.2">
      <c r="C1111" s="85"/>
      <c r="P1111" s="86"/>
    </row>
    <row r="1112" spans="3:16" x14ac:dyDescent="0.2">
      <c r="C1112" s="85"/>
      <c r="P1112" s="86"/>
    </row>
    <row r="1113" spans="3:16" x14ac:dyDescent="0.2">
      <c r="C1113" s="85"/>
      <c r="P1113" s="86"/>
    </row>
    <row r="1114" spans="3:16" x14ac:dyDescent="0.2">
      <c r="C1114" s="85"/>
      <c r="P1114" s="86"/>
    </row>
    <row r="1115" spans="3:16" x14ac:dyDescent="0.2">
      <c r="C1115" s="85"/>
      <c r="P1115" s="86"/>
    </row>
    <row r="1116" spans="3:16" x14ac:dyDescent="0.2">
      <c r="C1116" s="85"/>
      <c r="P1116" s="86"/>
    </row>
    <row r="1117" spans="3:16" x14ac:dyDescent="0.2">
      <c r="C1117" s="85"/>
      <c r="P1117" s="86"/>
    </row>
    <row r="1118" spans="3:16" x14ac:dyDescent="0.2">
      <c r="C1118" s="85"/>
      <c r="P1118" s="86"/>
    </row>
    <row r="1119" spans="3:16" x14ac:dyDescent="0.2">
      <c r="C1119" s="85"/>
      <c r="P1119" s="86"/>
    </row>
    <row r="1120" spans="3:16" x14ac:dyDescent="0.2">
      <c r="C1120" s="85"/>
      <c r="P1120" s="86"/>
    </row>
    <row r="1121" spans="3:16" x14ac:dyDescent="0.2">
      <c r="C1121" s="85"/>
      <c r="P1121" s="86"/>
    </row>
    <row r="1122" spans="3:16" x14ac:dyDescent="0.2">
      <c r="C1122" s="85"/>
      <c r="P1122" s="86"/>
    </row>
    <row r="1123" spans="3:16" x14ac:dyDescent="0.2">
      <c r="C1123" s="85"/>
      <c r="P1123" s="86"/>
    </row>
    <row r="1124" spans="3:16" x14ac:dyDescent="0.2">
      <c r="C1124" s="85"/>
      <c r="P1124" s="86"/>
    </row>
    <row r="1125" spans="3:16" x14ac:dyDescent="0.2">
      <c r="C1125" s="85"/>
      <c r="P1125" s="86"/>
    </row>
    <row r="1126" spans="3:16" x14ac:dyDescent="0.2">
      <c r="C1126" s="85"/>
      <c r="P1126" s="86"/>
    </row>
    <row r="1127" spans="3:16" x14ac:dyDescent="0.2">
      <c r="C1127" s="85"/>
      <c r="P1127" s="86"/>
    </row>
    <row r="1128" spans="3:16" x14ac:dyDescent="0.2">
      <c r="C1128" s="85"/>
      <c r="P1128" s="86"/>
    </row>
    <row r="1129" spans="3:16" x14ac:dyDescent="0.2">
      <c r="C1129" s="85"/>
      <c r="P1129" s="86"/>
    </row>
    <row r="1130" spans="3:16" x14ac:dyDescent="0.2">
      <c r="C1130" s="85"/>
      <c r="P1130" s="86"/>
    </row>
    <row r="1131" spans="3:16" x14ac:dyDescent="0.2">
      <c r="C1131" s="85"/>
      <c r="P1131" s="86"/>
    </row>
    <row r="1132" spans="3:16" x14ac:dyDescent="0.2">
      <c r="C1132" s="85"/>
      <c r="P1132" s="86"/>
    </row>
    <row r="1133" spans="3:16" x14ac:dyDescent="0.2">
      <c r="C1133" s="85"/>
      <c r="P1133" s="86"/>
    </row>
    <row r="1134" spans="3:16" x14ac:dyDescent="0.2">
      <c r="C1134" s="85"/>
      <c r="P1134" s="86"/>
    </row>
    <row r="1135" spans="3:16" x14ac:dyDescent="0.2">
      <c r="C1135" s="85"/>
      <c r="P1135" s="86"/>
    </row>
    <row r="1136" spans="3:16" x14ac:dyDescent="0.2">
      <c r="C1136" s="85"/>
      <c r="P1136" s="86"/>
    </row>
    <row r="1137" spans="3:16" x14ac:dyDescent="0.2">
      <c r="C1137" s="85"/>
      <c r="P1137" s="86"/>
    </row>
    <row r="1138" spans="3:16" x14ac:dyDescent="0.2">
      <c r="C1138" s="85"/>
      <c r="P1138" s="86"/>
    </row>
    <row r="1139" spans="3:16" x14ac:dyDescent="0.2">
      <c r="C1139" s="85"/>
      <c r="P1139" s="86"/>
    </row>
    <row r="1140" spans="3:16" x14ac:dyDescent="0.2">
      <c r="C1140" s="85"/>
      <c r="P1140" s="86"/>
    </row>
    <row r="1141" spans="3:16" x14ac:dyDescent="0.2">
      <c r="C1141" s="85"/>
      <c r="P1141" s="86"/>
    </row>
    <row r="1142" spans="3:16" x14ac:dyDescent="0.2">
      <c r="C1142" s="85"/>
      <c r="P1142" s="86"/>
    </row>
    <row r="1143" spans="3:16" x14ac:dyDescent="0.2">
      <c r="C1143" s="85"/>
      <c r="P1143" s="86"/>
    </row>
    <row r="1144" spans="3:16" x14ac:dyDescent="0.2">
      <c r="C1144" s="85"/>
      <c r="P1144" s="86"/>
    </row>
    <row r="1145" spans="3:16" x14ac:dyDescent="0.2">
      <c r="C1145" s="85"/>
      <c r="P1145" s="86"/>
    </row>
    <row r="1146" spans="3:16" x14ac:dyDescent="0.2">
      <c r="C1146" s="85"/>
      <c r="P1146" s="86"/>
    </row>
    <row r="1147" spans="3:16" x14ac:dyDescent="0.2">
      <c r="C1147" s="85"/>
      <c r="P1147" s="86"/>
    </row>
    <row r="1148" spans="3:16" x14ac:dyDescent="0.2">
      <c r="C1148" s="85"/>
      <c r="P1148" s="86"/>
    </row>
    <row r="1149" spans="3:16" x14ac:dyDescent="0.2">
      <c r="C1149" s="85"/>
      <c r="P1149" s="86"/>
    </row>
    <row r="1150" spans="3:16" x14ac:dyDescent="0.2">
      <c r="C1150" s="85"/>
      <c r="P1150" s="86"/>
    </row>
    <row r="1151" spans="3:16" x14ac:dyDescent="0.2">
      <c r="C1151" s="85"/>
      <c r="P1151" s="86"/>
    </row>
    <row r="1152" spans="3:16" x14ac:dyDescent="0.2">
      <c r="C1152" s="85"/>
      <c r="P1152" s="86"/>
    </row>
    <row r="1153" spans="3:16" x14ac:dyDescent="0.2">
      <c r="C1153" s="85"/>
      <c r="P1153" s="86"/>
    </row>
    <row r="1154" spans="3:16" x14ac:dyDescent="0.2">
      <c r="C1154" s="85"/>
      <c r="P1154" s="86"/>
    </row>
    <row r="1155" spans="3:16" x14ac:dyDescent="0.2">
      <c r="C1155" s="85"/>
      <c r="P1155" s="86"/>
    </row>
    <row r="1156" spans="3:16" x14ac:dyDescent="0.2">
      <c r="C1156" s="85"/>
      <c r="P1156" s="86"/>
    </row>
    <row r="1157" spans="3:16" x14ac:dyDescent="0.2">
      <c r="C1157" s="85"/>
      <c r="P1157" s="86"/>
    </row>
    <row r="1158" spans="3:16" x14ac:dyDescent="0.2">
      <c r="C1158" s="85"/>
      <c r="P1158" s="86"/>
    </row>
    <row r="1159" spans="3:16" x14ac:dyDescent="0.2">
      <c r="C1159" s="85"/>
      <c r="P1159" s="86"/>
    </row>
    <row r="1160" spans="3:16" x14ac:dyDescent="0.2">
      <c r="C1160" s="85"/>
      <c r="P1160" s="86"/>
    </row>
    <row r="1161" spans="3:16" x14ac:dyDescent="0.2">
      <c r="C1161" s="85"/>
      <c r="P1161" s="86"/>
    </row>
    <row r="1162" spans="3:16" x14ac:dyDescent="0.2">
      <c r="C1162" s="85"/>
      <c r="P1162" s="86"/>
    </row>
    <row r="1163" spans="3:16" x14ac:dyDescent="0.2">
      <c r="C1163" s="85"/>
      <c r="P1163" s="86"/>
    </row>
    <row r="1164" spans="3:16" x14ac:dyDescent="0.2">
      <c r="C1164" s="85"/>
      <c r="P1164" s="86"/>
    </row>
    <row r="1165" spans="3:16" x14ac:dyDescent="0.2">
      <c r="C1165" s="85"/>
      <c r="P1165" s="86"/>
    </row>
    <row r="1166" spans="3:16" x14ac:dyDescent="0.2">
      <c r="C1166" s="85"/>
      <c r="P1166" s="86"/>
    </row>
    <row r="1167" spans="3:16" x14ac:dyDescent="0.2">
      <c r="C1167" s="85"/>
      <c r="P1167" s="86"/>
    </row>
    <row r="1168" spans="3:16" x14ac:dyDescent="0.2">
      <c r="C1168" s="85"/>
      <c r="P1168" s="86"/>
    </row>
    <row r="1169" spans="3:16" x14ac:dyDescent="0.2">
      <c r="C1169" s="85"/>
      <c r="P1169" s="86"/>
    </row>
    <row r="1170" spans="3:16" x14ac:dyDescent="0.2">
      <c r="C1170" s="85"/>
      <c r="P1170" s="86"/>
    </row>
    <row r="1171" spans="3:16" x14ac:dyDescent="0.2">
      <c r="C1171" s="85"/>
      <c r="P1171" s="86"/>
    </row>
    <row r="1172" spans="3:16" x14ac:dyDescent="0.2">
      <c r="C1172" s="85"/>
      <c r="P1172" s="86"/>
    </row>
    <row r="1173" spans="3:16" x14ac:dyDescent="0.2">
      <c r="C1173" s="85"/>
      <c r="P1173" s="86"/>
    </row>
    <row r="1174" spans="3:16" x14ac:dyDescent="0.2">
      <c r="C1174" s="85"/>
      <c r="P1174" s="86"/>
    </row>
    <row r="1175" spans="3:16" x14ac:dyDescent="0.2">
      <c r="C1175" s="85"/>
      <c r="P1175" s="86"/>
    </row>
    <row r="1176" spans="3:16" x14ac:dyDescent="0.2">
      <c r="C1176" s="85"/>
      <c r="P1176" s="86"/>
    </row>
    <row r="1177" spans="3:16" x14ac:dyDescent="0.2">
      <c r="C1177" s="85"/>
      <c r="P1177" s="86"/>
    </row>
    <row r="1178" spans="3:16" x14ac:dyDescent="0.2">
      <c r="C1178" s="85"/>
      <c r="P1178" s="86"/>
    </row>
    <row r="1179" spans="3:16" x14ac:dyDescent="0.2">
      <c r="C1179" s="85"/>
      <c r="P1179" s="86"/>
    </row>
    <row r="1180" spans="3:16" x14ac:dyDescent="0.2">
      <c r="C1180" s="85"/>
      <c r="P1180" s="86"/>
    </row>
    <row r="1181" spans="3:16" x14ac:dyDescent="0.2">
      <c r="C1181" s="85"/>
      <c r="P1181" s="86"/>
    </row>
    <row r="1182" spans="3:16" x14ac:dyDescent="0.2">
      <c r="C1182" s="85"/>
      <c r="P1182" s="86"/>
    </row>
    <row r="1183" spans="3:16" x14ac:dyDescent="0.2">
      <c r="C1183" s="85"/>
      <c r="P1183" s="86"/>
    </row>
    <row r="1184" spans="3:16" x14ac:dyDescent="0.2">
      <c r="C1184" s="85"/>
      <c r="P1184" s="86"/>
    </row>
    <row r="1185" spans="3:16" x14ac:dyDescent="0.2">
      <c r="C1185" s="85"/>
      <c r="P1185" s="86"/>
    </row>
    <row r="1186" spans="3:16" x14ac:dyDescent="0.2">
      <c r="C1186" s="85"/>
      <c r="P1186" s="86"/>
    </row>
    <row r="1187" spans="3:16" x14ac:dyDescent="0.2">
      <c r="C1187" s="85"/>
      <c r="P1187" s="86"/>
    </row>
    <row r="1188" spans="3:16" x14ac:dyDescent="0.2">
      <c r="C1188" s="85"/>
      <c r="P1188" s="86"/>
    </row>
    <row r="1189" spans="3:16" x14ac:dyDescent="0.2">
      <c r="C1189" s="85"/>
      <c r="P1189" s="86"/>
    </row>
    <row r="1190" spans="3:16" x14ac:dyDescent="0.2">
      <c r="C1190" s="85"/>
      <c r="P1190" s="86"/>
    </row>
    <row r="1191" spans="3:16" x14ac:dyDescent="0.2">
      <c r="C1191" s="85"/>
      <c r="P1191" s="86"/>
    </row>
    <row r="1192" spans="3:16" x14ac:dyDescent="0.2">
      <c r="C1192" s="85"/>
      <c r="P1192" s="86"/>
    </row>
    <row r="1193" spans="3:16" x14ac:dyDescent="0.2">
      <c r="C1193" s="85"/>
      <c r="P1193" s="86"/>
    </row>
    <row r="1194" spans="3:16" x14ac:dyDescent="0.2">
      <c r="C1194" s="85"/>
      <c r="P1194" s="86"/>
    </row>
    <row r="1195" spans="3:16" x14ac:dyDescent="0.2">
      <c r="C1195" s="85"/>
      <c r="P1195" s="86"/>
    </row>
    <row r="1196" spans="3:16" x14ac:dyDescent="0.2">
      <c r="C1196" s="85"/>
      <c r="P1196" s="86"/>
    </row>
    <row r="1197" spans="3:16" x14ac:dyDescent="0.2">
      <c r="C1197" s="85"/>
      <c r="P1197" s="86"/>
    </row>
    <row r="1198" spans="3:16" x14ac:dyDescent="0.2">
      <c r="C1198" s="85"/>
      <c r="P1198" s="86"/>
    </row>
    <row r="1199" spans="3:16" x14ac:dyDescent="0.2">
      <c r="C1199" s="85"/>
      <c r="P1199" s="86"/>
    </row>
    <row r="1200" spans="3:16" x14ac:dyDescent="0.2">
      <c r="C1200" s="85"/>
      <c r="P1200" s="86"/>
    </row>
    <row r="1201" spans="3:16" x14ac:dyDescent="0.2">
      <c r="C1201" s="85"/>
      <c r="P1201" s="86"/>
    </row>
    <row r="1202" spans="3:16" x14ac:dyDescent="0.2">
      <c r="C1202" s="85"/>
      <c r="P1202" s="86"/>
    </row>
    <row r="1203" spans="3:16" x14ac:dyDescent="0.2">
      <c r="C1203" s="85"/>
      <c r="P1203" s="86"/>
    </row>
    <row r="1204" spans="3:16" x14ac:dyDescent="0.2">
      <c r="C1204" s="85"/>
      <c r="P1204" s="86"/>
    </row>
    <row r="1205" spans="3:16" x14ac:dyDescent="0.2">
      <c r="C1205" s="85"/>
      <c r="P1205" s="86"/>
    </row>
    <row r="1206" spans="3:16" x14ac:dyDescent="0.2">
      <c r="C1206" s="85"/>
      <c r="P1206" s="86"/>
    </row>
    <row r="1207" spans="3:16" x14ac:dyDescent="0.2">
      <c r="C1207" s="85"/>
      <c r="P1207" s="86"/>
    </row>
    <row r="1208" spans="3:16" x14ac:dyDescent="0.2">
      <c r="C1208" s="85"/>
      <c r="P1208" s="86"/>
    </row>
    <row r="1209" spans="3:16" x14ac:dyDescent="0.2">
      <c r="C1209" s="85"/>
      <c r="P1209" s="86"/>
    </row>
    <row r="1210" spans="3:16" x14ac:dyDescent="0.2">
      <c r="C1210" s="85"/>
      <c r="P1210" s="86"/>
    </row>
    <row r="1211" spans="3:16" x14ac:dyDescent="0.2">
      <c r="C1211" s="85"/>
      <c r="P1211" s="86"/>
    </row>
    <row r="1212" spans="3:16" x14ac:dyDescent="0.2">
      <c r="C1212" s="85"/>
      <c r="P1212" s="86"/>
    </row>
    <row r="1213" spans="3:16" x14ac:dyDescent="0.2">
      <c r="C1213" s="85"/>
      <c r="P1213" s="86"/>
    </row>
    <row r="1214" spans="3:16" x14ac:dyDescent="0.2">
      <c r="C1214" s="85"/>
      <c r="P1214" s="86"/>
    </row>
    <row r="1215" spans="3:16" x14ac:dyDescent="0.2">
      <c r="C1215" s="85"/>
      <c r="P1215" s="86"/>
    </row>
    <row r="1216" spans="3:16" x14ac:dyDescent="0.2">
      <c r="C1216" s="85"/>
      <c r="P1216" s="86"/>
    </row>
    <row r="1217" spans="3:16" x14ac:dyDescent="0.2">
      <c r="C1217" s="85"/>
      <c r="P1217" s="86"/>
    </row>
    <row r="1218" spans="3:16" x14ac:dyDescent="0.2">
      <c r="C1218" s="85"/>
      <c r="P1218" s="86"/>
    </row>
    <row r="1219" spans="3:16" x14ac:dyDescent="0.2">
      <c r="C1219" s="85"/>
      <c r="P1219" s="86"/>
    </row>
    <row r="1220" spans="3:16" x14ac:dyDescent="0.2">
      <c r="C1220" s="85"/>
      <c r="P1220" s="86"/>
    </row>
    <row r="1221" spans="3:16" x14ac:dyDescent="0.2">
      <c r="C1221" s="85"/>
      <c r="P1221" s="86"/>
    </row>
    <row r="1222" spans="3:16" x14ac:dyDescent="0.2">
      <c r="C1222" s="85"/>
      <c r="P1222" s="86"/>
    </row>
    <row r="1223" spans="3:16" x14ac:dyDescent="0.2">
      <c r="C1223" s="85"/>
      <c r="P1223" s="86"/>
    </row>
    <row r="1224" spans="3:16" x14ac:dyDescent="0.2">
      <c r="C1224" s="85"/>
      <c r="P1224" s="86"/>
    </row>
    <row r="1225" spans="3:16" x14ac:dyDescent="0.2">
      <c r="C1225" s="85"/>
      <c r="P1225" s="86"/>
    </row>
    <row r="1226" spans="3:16" x14ac:dyDescent="0.2">
      <c r="C1226" s="85"/>
      <c r="P1226" s="86"/>
    </row>
    <row r="1227" spans="3:16" x14ac:dyDescent="0.2">
      <c r="C1227" s="85"/>
      <c r="P1227" s="86"/>
    </row>
    <row r="1228" spans="3:16" x14ac:dyDescent="0.2">
      <c r="C1228" s="85"/>
      <c r="P1228" s="86"/>
    </row>
    <row r="1229" spans="3:16" x14ac:dyDescent="0.2">
      <c r="C1229" s="85"/>
      <c r="P1229" s="86"/>
    </row>
    <row r="1230" spans="3:16" x14ac:dyDescent="0.2">
      <c r="C1230" s="85"/>
      <c r="P1230" s="86"/>
    </row>
    <row r="1231" spans="3:16" x14ac:dyDescent="0.2">
      <c r="C1231" s="85"/>
      <c r="P1231" s="86"/>
    </row>
    <row r="1232" spans="3:16" x14ac:dyDescent="0.2">
      <c r="C1232" s="85"/>
      <c r="P1232" s="86"/>
    </row>
    <row r="1233" spans="3:16" x14ac:dyDescent="0.2">
      <c r="C1233" s="85"/>
      <c r="P1233" s="86"/>
    </row>
    <row r="1234" spans="3:16" x14ac:dyDescent="0.2">
      <c r="C1234" s="85"/>
      <c r="P1234" s="86"/>
    </row>
    <row r="1235" spans="3:16" x14ac:dyDescent="0.2">
      <c r="C1235" s="85"/>
      <c r="P1235" s="86"/>
    </row>
    <row r="1236" spans="3:16" x14ac:dyDescent="0.2">
      <c r="C1236" s="85"/>
      <c r="P1236" s="86"/>
    </row>
    <row r="1237" spans="3:16" x14ac:dyDescent="0.2">
      <c r="C1237" s="85"/>
      <c r="P1237" s="86"/>
    </row>
    <row r="1238" spans="3:16" x14ac:dyDescent="0.2">
      <c r="C1238" s="85"/>
      <c r="P1238" s="86"/>
    </row>
    <row r="1239" spans="3:16" x14ac:dyDescent="0.2">
      <c r="C1239" s="85"/>
      <c r="P1239" s="86"/>
    </row>
    <row r="1240" spans="3:16" x14ac:dyDescent="0.2">
      <c r="C1240" s="85"/>
      <c r="P1240" s="86"/>
    </row>
    <row r="1241" spans="3:16" x14ac:dyDescent="0.2">
      <c r="C1241" s="85"/>
      <c r="P1241" s="86"/>
    </row>
    <row r="1242" spans="3:16" x14ac:dyDescent="0.2">
      <c r="C1242" s="85"/>
      <c r="P1242" s="86"/>
    </row>
    <row r="1243" spans="3:16" x14ac:dyDescent="0.2">
      <c r="C1243" s="85"/>
      <c r="P1243" s="86"/>
    </row>
    <row r="1244" spans="3:16" x14ac:dyDescent="0.2">
      <c r="C1244" s="85"/>
      <c r="P1244" s="86"/>
    </row>
    <row r="1245" spans="3:16" x14ac:dyDescent="0.2">
      <c r="C1245" s="85"/>
      <c r="P1245" s="86"/>
    </row>
    <row r="1246" spans="3:16" x14ac:dyDescent="0.2">
      <c r="C1246" s="85"/>
      <c r="P1246" s="86"/>
    </row>
    <row r="1247" spans="3:16" x14ac:dyDescent="0.2">
      <c r="C1247" s="85"/>
      <c r="P1247" s="86"/>
    </row>
    <row r="1248" spans="3:16" x14ac:dyDescent="0.2">
      <c r="C1248" s="85"/>
      <c r="P1248" s="86"/>
    </row>
    <row r="1249" spans="3:16" x14ac:dyDescent="0.2">
      <c r="C1249" s="85"/>
      <c r="P1249" s="86"/>
    </row>
    <row r="1250" spans="3:16" x14ac:dyDescent="0.2">
      <c r="C1250" s="85"/>
      <c r="P1250" s="86"/>
    </row>
    <row r="1251" spans="3:16" x14ac:dyDescent="0.2">
      <c r="C1251" s="85"/>
      <c r="P1251" s="86"/>
    </row>
    <row r="1252" spans="3:16" x14ac:dyDescent="0.2">
      <c r="C1252" s="85"/>
      <c r="P1252" s="86"/>
    </row>
    <row r="1253" spans="3:16" x14ac:dyDescent="0.2">
      <c r="C1253" s="85"/>
      <c r="P1253" s="86"/>
    </row>
    <row r="1254" spans="3:16" x14ac:dyDescent="0.2">
      <c r="C1254" s="85"/>
      <c r="P1254" s="86"/>
    </row>
    <row r="1255" spans="3:16" x14ac:dyDescent="0.2">
      <c r="C1255" s="85"/>
      <c r="P1255" s="86"/>
    </row>
    <row r="1256" spans="3:16" x14ac:dyDescent="0.2">
      <c r="C1256" s="85"/>
      <c r="P1256" s="86"/>
    </row>
    <row r="1257" spans="3:16" x14ac:dyDescent="0.2">
      <c r="C1257" s="85"/>
      <c r="P1257" s="86"/>
    </row>
    <row r="1258" spans="3:16" x14ac:dyDescent="0.2">
      <c r="C1258" s="85"/>
      <c r="P1258" s="86"/>
    </row>
    <row r="1259" spans="3:16" x14ac:dyDescent="0.2">
      <c r="C1259" s="85"/>
      <c r="P1259" s="86"/>
    </row>
    <row r="1260" spans="3:16" x14ac:dyDescent="0.2">
      <c r="C1260" s="85"/>
      <c r="P1260" s="86"/>
    </row>
    <row r="1261" spans="3:16" x14ac:dyDescent="0.2">
      <c r="C1261" s="85"/>
      <c r="P1261" s="86"/>
    </row>
    <row r="1262" spans="3:16" x14ac:dyDescent="0.2">
      <c r="C1262" s="85"/>
      <c r="P1262" s="86"/>
    </row>
    <row r="1263" spans="3:16" x14ac:dyDescent="0.2">
      <c r="C1263" s="85"/>
      <c r="P1263" s="86"/>
    </row>
    <row r="1264" spans="3:16" x14ac:dyDescent="0.2">
      <c r="C1264" s="85"/>
      <c r="P1264" s="86"/>
    </row>
    <row r="1265" spans="3:16" x14ac:dyDescent="0.2">
      <c r="C1265" s="85"/>
      <c r="P1265" s="86"/>
    </row>
    <row r="1266" spans="3:16" x14ac:dyDescent="0.2">
      <c r="C1266" s="85"/>
      <c r="P1266" s="86"/>
    </row>
    <row r="1267" spans="3:16" x14ac:dyDescent="0.2">
      <c r="C1267" s="85"/>
      <c r="P1267" s="86"/>
    </row>
    <row r="1268" spans="3:16" x14ac:dyDescent="0.2">
      <c r="C1268" s="85"/>
      <c r="P1268" s="86"/>
    </row>
    <row r="1269" spans="3:16" x14ac:dyDescent="0.2">
      <c r="C1269" s="85"/>
      <c r="P1269" s="86"/>
    </row>
    <row r="1270" spans="3:16" x14ac:dyDescent="0.2">
      <c r="C1270" s="85"/>
      <c r="P1270" s="86"/>
    </row>
    <row r="1271" spans="3:16" x14ac:dyDescent="0.2">
      <c r="C1271" s="85"/>
      <c r="P1271" s="86"/>
    </row>
    <row r="1272" spans="3:16" x14ac:dyDescent="0.2">
      <c r="C1272" s="85"/>
      <c r="P1272" s="86"/>
    </row>
    <row r="1273" spans="3:16" x14ac:dyDescent="0.2">
      <c r="C1273" s="85"/>
      <c r="P1273" s="86"/>
    </row>
    <row r="1274" spans="3:16" x14ac:dyDescent="0.2">
      <c r="C1274" s="85"/>
      <c r="P1274" s="86"/>
    </row>
    <row r="1275" spans="3:16" x14ac:dyDescent="0.2">
      <c r="C1275" s="85"/>
      <c r="P1275" s="86"/>
    </row>
    <row r="1276" spans="3:16" x14ac:dyDescent="0.2">
      <c r="C1276" s="85"/>
      <c r="P1276" s="86"/>
    </row>
    <row r="1277" spans="3:16" x14ac:dyDescent="0.2">
      <c r="C1277" s="85"/>
      <c r="P1277" s="86"/>
    </row>
    <row r="1278" spans="3:16" x14ac:dyDescent="0.2">
      <c r="C1278" s="85"/>
      <c r="P1278" s="86"/>
    </row>
    <row r="1279" spans="3:16" x14ac:dyDescent="0.2">
      <c r="C1279" s="85"/>
      <c r="P1279" s="86"/>
    </row>
    <row r="1280" spans="3:16" x14ac:dyDescent="0.2">
      <c r="C1280" s="85"/>
      <c r="P1280" s="86"/>
    </row>
    <row r="1281" spans="3:16" x14ac:dyDescent="0.2">
      <c r="C1281" s="85"/>
      <c r="P1281" s="86"/>
    </row>
    <row r="1282" spans="3:16" x14ac:dyDescent="0.2">
      <c r="C1282" s="85"/>
      <c r="P1282" s="86"/>
    </row>
    <row r="1283" spans="3:16" x14ac:dyDescent="0.2">
      <c r="C1283" s="85"/>
      <c r="P1283" s="86"/>
    </row>
    <row r="1284" spans="3:16" x14ac:dyDescent="0.2">
      <c r="C1284" s="85"/>
      <c r="P1284" s="86"/>
    </row>
    <row r="1285" spans="3:16" x14ac:dyDescent="0.2">
      <c r="C1285" s="85"/>
      <c r="P1285" s="86"/>
    </row>
    <row r="1286" spans="3:16" x14ac:dyDescent="0.2">
      <c r="C1286" s="85"/>
      <c r="P1286" s="86"/>
    </row>
    <row r="1287" spans="3:16" x14ac:dyDescent="0.2">
      <c r="C1287" s="85"/>
      <c r="P1287" s="86"/>
    </row>
    <row r="1288" spans="3:16" x14ac:dyDescent="0.2">
      <c r="C1288" s="85"/>
      <c r="P1288" s="86"/>
    </row>
    <row r="1289" spans="3:16" x14ac:dyDescent="0.2">
      <c r="C1289" s="85"/>
      <c r="P1289" s="86"/>
    </row>
    <row r="1290" spans="3:16" x14ac:dyDescent="0.2">
      <c r="C1290" s="85"/>
      <c r="P1290" s="86"/>
    </row>
    <row r="1291" spans="3:16" x14ac:dyDescent="0.2">
      <c r="C1291" s="85"/>
      <c r="P1291" s="86"/>
    </row>
    <row r="1292" spans="3:16" x14ac:dyDescent="0.2">
      <c r="C1292" s="85"/>
      <c r="P1292" s="86"/>
    </row>
    <row r="1293" spans="3:16" x14ac:dyDescent="0.2">
      <c r="C1293" s="85"/>
      <c r="P1293" s="86"/>
    </row>
    <row r="1294" spans="3:16" x14ac:dyDescent="0.2">
      <c r="C1294" s="85"/>
      <c r="P1294" s="86"/>
    </row>
    <row r="1295" spans="3:16" x14ac:dyDescent="0.2">
      <c r="C1295" s="85"/>
    </row>
    <row r="1296" spans="3:16" x14ac:dyDescent="0.2">
      <c r="C1296" s="85"/>
    </row>
    <row r="1297" spans="3:3" x14ac:dyDescent="0.2">
      <c r="C1297" s="85"/>
    </row>
    <row r="1298" spans="3:3" x14ac:dyDescent="0.2">
      <c r="C1298" s="85"/>
    </row>
    <row r="1299" spans="3:3" x14ac:dyDescent="0.2">
      <c r="C1299" s="85"/>
    </row>
    <row r="1300" spans="3:3" x14ac:dyDescent="0.2">
      <c r="C1300" s="85"/>
    </row>
    <row r="1301" spans="3:3" x14ac:dyDescent="0.2">
      <c r="C1301" s="85"/>
    </row>
    <row r="1302" spans="3:3" x14ac:dyDescent="0.2">
      <c r="C1302" s="85"/>
    </row>
    <row r="1303" spans="3:3" x14ac:dyDescent="0.2">
      <c r="C1303" s="85"/>
    </row>
    <row r="1304" spans="3:3" x14ac:dyDescent="0.2">
      <c r="C1304" s="85"/>
    </row>
    <row r="1305" spans="3:3" x14ac:dyDescent="0.2">
      <c r="C1305" s="85"/>
    </row>
    <row r="1306" spans="3:3" x14ac:dyDescent="0.2">
      <c r="C1306" s="85"/>
    </row>
    <row r="1307" spans="3:3" x14ac:dyDescent="0.2">
      <c r="C1307" s="85"/>
    </row>
    <row r="1308" spans="3:3" x14ac:dyDescent="0.2">
      <c r="C1308" s="85"/>
    </row>
    <row r="1309" spans="3:3" x14ac:dyDescent="0.2">
      <c r="C1309" s="85"/>
    </row>
    <row r="1310" spans="3:3" x14ac:dyDescent="0.2">
      <c r="C1310" s="85"/>
    </row>
    <row r="1311" spans="3:3" x14ac:dyDescent="0.2">
      <c r="C1311" s="85"/>
    </row>
    <row r="1312" spans="3:3" x14ac:dyDescent="0.2">
      <c r="C1312" s="85"/>
    </row>
    <row r="1313" spans="3:3" x14ac:dyDescent="0.2">
      <c r="C1313" s="85"/>
    </row>
    <row r="1314" spans="3:3" x14ac:dyDescent="0.2">
      <c r="C1314" s="85"/>
    </row>
    <row r="1315" spans="3:3" x14ac:dyDescent="0.2">
      <c r="C1315" s="85"/>
    </row>
    <row r="1316" spans="3:3" x14ac:dyDescent="0.2">
      <c r="C1316" s="85"/>
    </row>
    <row r="1317" spans="3:3" x14ac:dyDescent="0.2">
      <c r="C1317" s="85"/>
    </row>
    <row r="1318" spans="3:3" x14ac:dyDescent="0.2">
      <c r="C1318" s="85"/>
    </row>
    <row r="1319" spans="3:3" x14ac:dyDescent="0.2">
      <c r="C1319" s="85"/>
    </row>
    <row r="1320" spans="3:3" x14ac:dyDescent="0.2">
      <c r="C1320" s="85"/>
    </row>
    <row r="1321" spans="3:3" x14ac:dyDescent="0.2">
      <c r="C1321" s="85"/>
    </row>
    <row r="1322" spans="3:3" x14ac:dyDescent="0.2">
      <c r="C1322" s="85"/>
    </row>
    <row r="1323" spans="3:3" x14ac:dyDescent="0.2">
      <c r="C1323" s="85"/>
    </row>
    <row r="1324" spans="3:3" x14ac:dyDescent="0.2">
      <c r="C1324" s="85"/>
    </row>
    <row r="1325" spans="3:3" x14ac:dyDescent="0.2">
      <c r="C1325" s="85"/>
    </row>
    <row r="1326" spans="3:3" x14ac:dyDescent="0.2">
      <c r="C1326" s="85"/>
    </row>
    <row r="1327" spans="3:3" x14ac:dyDescent="0.2">
      <c r="C1327" s="85"/>
    </row>
    <row r="1328" spans="3:3" x14ac:dyDescent="0.2">
      <c r="C1328" s="85"/>
    </row>
    <row r="1329" spans="3:3" x14ac:dyDescent="0.2">
      <c r="C1329" s="85"/>
    </row>
    <row r="1330" spans="3:3" x14ac:dyDescent="0.2">
      <c r="C1330" s="85"/>
    </row>
    <row r="1331" spans="3:3" x14ac:dyDescent="0.2">
      <c r="C1331" s="85"/>
    </row>
    <row r="1332" spans="3:3" x14ac:dyDescent="0.2">
      <c r="C1332" s="85"/>
    </row>
    <row r="1333" spans="3:3" x14ac:dyDescent="0.2">
      <c r="C1333" s="85"/>
    </row>
    <row r="1334" spans="3:3" x14ac:dyDescent="0.2">
      <c r="C1334" s="85"/>
    </row>
    <row r="1335" spans="3:3" x14ac:dyDescent="0.2">
      <c r="C1335" s="85"/>
    </row>
    <row r="1336" spans="3:3" x14ac:dyDescent="0.2">
      <c r="C1336" s="85"/>
    </row>
    <row r="1337" spans="3:3" x14ac:dyDescent="0.2">
      <c r="C1337" s="85"/>
    </row>
    <row r="1338" spans="3:3" x14ac:dyDescent="0.2">
      <c r="C1338" s="85"/>
    </row>
    <row r="1339" spans="3:3" x14ac:dyDescent="0.2">
      <c r="C1339" s="85"/>
    </row>
    <row r="1340" spans="3:3" x14ac:dyDescent="0.2">
      <c r="C1340" s="85"/>
    </row>
    <row r="1341" spans="3:3" x14ac:dyDescent="0.2">
      <c r="C1341" s="85"/>
    </row>
    <row r="1342" spans="3:3" x14ac:dyDescent="0.2">
      <c r="C1342" s="85"/>
    </row>
    <row r="1343" spans="3:3" x14ac:dyDescent="0.2">
      <c r="C1343" s="85"/>
    </row>
    <row r="1344" spans="3:3" x14ac:dyDescent="0.2">
      <c r="C1344" s="85"/>
    </row>
    <row r="1345" spans="3:3" x14ac:dyDescent="0.2">
      <c r="C1345" s="85"/>
    </row>
    <row r="1346" spans="3:3" x14ac:dyDescent="0.2">
      <c r="C1346" s="85"/>
    </row>
    <row r="1347" spans="3:3" x14ac:dyDescent="0.2">
      <c r="C1347" s="85"/>
    </row>
    <row r="1348" spans="3:3" x14ac:dyDescent="0.2">
      <c r="C1348" s="85"/>
    </row>
    <row r="1349" spans="3:3" x14ac:dyDescent="0.2">
      <c r="C1349" s="85"/>
    </row>
    <row r="1350" spans="3:3" x14ac:dyDescent="0.2">
      <c r="C1350" s="85"/>
    </row>
    <row r="1351" spans="3:3" x14ac:dyDescent="0.2">
      <c r="C1351" s="85"/>
    </row>
    <row r="1352" spans="3:3" x14ac:dyDescent="0.2">
      <c r="C1352" s="85"/>
    </row>
    <row r="1353" spans="3:3" x14ac:dyDescent="0.2">
      <c r="C1353" s="85"/>
    </row>
    <row r="1354" spans="3:3" x14ac:dyDescent="0.2">
      <c r="C1354" s="85"/>
    </row>
    <row r="1355" spans="3:3" x14ac:dyDescent="0.2">
      <c r="C1355" s="85"/>
    </row>
    <row r="1356" spans="3:3" x14ac:dyDescent="0.2">
      <c r="C1356" s="85"/>
    </row>
    <row r="1357" spans="3:3" x14ac:dyDescent="0.2">
      <c r="C1357" s="85"/>
    </row>
    <row r="1358" spans="3:3" x14ac:dyDescent="0.2">
      <c r="C1358" s="85"/>
    </row>
    <row r="1359" spans="3:3" x14ac:dyDescent="0.2">
      <c r="C1359" s="85"/>
    </row>
    <row r="1360" spans="3:3" x14ac:dyDescent="0.2">
      <c r="C1360" s="85"/>
    </row>
    <row r="1361" spans="3:3" x14ac:dyDescent="0.2">
      <c r="C1361" s="85"/>
    </row>
    <row r="1362" spans="3:3" x14ac:dyDescent="0.2">
      <c r="C1362" s="85"/>
    </row>
    <row r="1363" spans="3:3" x14ac:dyDescent="0.2">
      <c r="C1363" s="85"/>
    </row>
    <row r="1364" spans="3:3" x14ac:dyDescent="0.2">
      <c r="C1364" s="85"/>
    </row>
    <row r="1365" spans="3:3" x14ac:dyDescent="0.2">
      <c r="C1365" s="85"/>
    </row>
    <row r="1366" spans="3:3" x14ac:dyDescent="0.2">
      <c r="C1366" s="85"/>
    </row>
    <row r="1367" spans="3:3" x14ac:dyDescent="0.2">
      <c r="C1367" s="85"/>
    </row>
    <row r="1368" spans="3:3" x14ac:dyDescent="0.2">
      <c r="C1368" s="85"/>
    </row>
    <row r="1369" spans="3:3" x14ac:dyDescent="0.2">
      <c r="C1369" s="85"/>
    </row>
    <row r="1370" spans="3:3" x14ac:dyDescent="0.2">
      <c r="C1370" s="85"/>
    </row>
    <row r="1371" spans="3:3" x14ac:dyDescent="0.2">
      <c r="C1371" s="85"/>
    </row>
    <row r="1372" spans="3:3" x14ac:dyDescent="0.2">
      <c r="C1372" s="85"/>
    </row>
    <row r="1373" spans="3:3" x14ac:dyDescent="0.2">
      <c r="C1373" s="85"/>
    </row>
    <row r="1374" spans="3:3" x14ac:dyDescent="0.2">
      <c r="C1374" s="85"/>
    </row>
    <row r="1375" spans="3:3" x14ac:dyDescent="0.2">
      <c r="C1375" s="85"/>
    </row>
    <row r="1376" spans="3:3" x14ac:dyDescent="0.2">
      <c r="C1376" s="85"/>
    </row>
    <row r="1377" spans="3:3" x14ac:dyDescent="0.2">
      <c r="C1377" s="85"/>
    </row>
    <row r="1378" spans="3:3" x14ac:dyDescent="0.2">
      <c r="C1378" s="85"/>
    </row>
    <row r="1379" spans="3:3" x14ac:dyDescent="0.2">
      <c r="C1379" s="85"/>
    </row>
    <row r="1380" spans="3:3" x14ac:dyDescent="0.2">
      <c r="C1380" s="85"/>
    </row>
    <row r="1381" spans="3:3" x14ac:dyDescent="0.2">
      <c r="C1381" s="85"/>
    </row>
    <row r="1382" spans="3:3" x14ac:dyDescent="0.2">
      <c r="C1382" s="85"/>
    </row>
    <row r="1383" spans="3:3" x14ac:dyDescent="0.2">
      <c r="C1383" s="85"/>
    </row>
    <row r="1384" spans="3:3" x14ac:dyDescent="0.2">
      <c r="C1384" s="85"/>
    </row>
    <row r="1385" spans="3:3" x14ac:dyDescent="0.2">
      <c r="C1385" s="85"/>
    </row>
    <row r="1386" spans="3:3" x14ac:dyDescent="0.2">
      <c r="C1386" s="85"/>
    </row>
    <row r="1387" spans="3:3" x14ac:dyDescent="0.2">
      <c r="C1387" s="85"/>
    </row>
    <row r="1388" spans="3:3" x14ac:dyDescent="0.2">
      <c r="C1388" s="85"/>
    </row>
    <row r="1389" spans="3:3" x14ac:dyDescent="0.2">
      <c r="C1389" s="85"/>
    </row>
    <row r="1390" spans="3:3" x14ac:dyDescent="0.2">
      <c r="C1390" s="85"/>
    </row>
    <row r="1391" spans="3:3" x14ac:dyDescent="0.2">
      <c r="C1391" s="85"/>
    </row>
    <row r="1392" spans="3:3" x14ac:dyDescent="0.2">
      <c r="C1392" s="85"/>
    </row>
    <row r="1393" spans="3:3" x14ac:dyDescent="0.2">
      <c r="C1393" s="85"/>
    </row>
    <row r="1394" spans="3:3" x14ac:dyDescent="0.2">
      <c r="C1394" s="85"/>
    </row>
    <row r="1395" spans="3:3" x14ac:dyDescent="0.2">
      <c r="C1395" s="85"/>
    </row>
    <row r="1396" spans="3:3" x14ac:dyDescent="0.2">
      <c r="C1396" s="85"/>
    </row>
    <row r="1397" spans="3:3" x14ac:dyDescent="0.2">
      <c r="C1397" s="85"/>
    </row>
    <row r="1398" spans="3:3" x14ac:dyDescent="0.2">
      <c r="C1398" s="85"/>
    </row>
    <row r="1399" spans="3:3" x14ac:dyDescent="0.2">
      <c r="C1399" s="85"/>
    </row>
    <row r="1400" spans="3:3" x14ac:dyDescent="0.2">
      <c r="C1400" s="85"/>
    </row>
    <row r="1401" spans="3:3" x14ac:dyDescent="0.2">
      <c r="C1401" s="85"/>
    </row>
    <row r="1402" spans="3:3" x14ac:dyDescent="0.2">
      <c r="C1402" s="85"/>
    </row>
    <row r="1403" spans="3:3" x14ac:dyDescent="0.2">
      <c r="C1403" s="85"/>
    </row>
    <row r="1404" spans="3:3" x14ac:dyDescent="0.2">
      <c r="C1404" s="85"/>
    </row>
    <row r="1405" spans="3:3" x14ac:dyDescent="0.2">
      <c r="C1405" s="85"/>
    </row>
    <row r="1406" spans="3:3" x14ac:dyDescent="0.2">
      <c r="C1406" s="85"/>
    </row>
    <row r="1407" spans="3:3" x14ac:dyDescent="0.2">
      <c r="C1407" s="85"/>
    </row>
    <row r="1408" spans="3:3" x14ac:dyDescent="0.2">
      <c r="C1408" s="85"/>
    </row>
    <row r="1409" spans="3:3" x14ac:dyDescent="0.2">
      <c r="C1409" s="85"/>
    </row>
    <row r="1410" spans="3:3" x14ac:dyDescent="0.2">
      <c r="C1410" s="85"/>
    </row>
    <row r="1411" spans="3:3" x14ac:dyDescent="0.2">
      <c r="C1411" s="85"/>
    </row>
    <row r="1412" spans="3:3" x14ac:dyDescent="0.2">
      <c r="C1412" s="85"/>
    </row>
    <row r="1413" spans="3:3" x14ac:dyDescent="0.2">
      <c r="C1413" s="85"/>
    </row>
    <row r="1414" spans="3:3" x14ac:dyDescent="0.2">
      <c r="C1414" s="85"/>
    </row>
    <row r="1415" spans="3:3" x14ac:dyDescent="0.2">
      <c r="C1415" s="85"/>
    </row>
    <row r="1416" spans="3:3" x14ac:dyDescent="0.2">
      <c r="C1416" s="85"/>
    </row>
    <row r="1417" spans="3:3" x14ac:dyDescent="0.2">
      <c r="C1417" s="85"/>
    </row>
    <row r="1418" spans="3:3" x14ac:dyDescent="0.2">
      <c r="C1418" s="85"/>
    </row>
    <row r="1419" spans="3:3" x14ac:dyDescent="0.2">
      <c r="C1419" s="85"/>
    </row>
    <row r="1420" spans="3:3" x14ac:dyDescent="0.2">
      <c r="C1420" s="85"/>
    </row>
    <row r="1421" spans="3:3" x14ac:dyDescent="0.2">
      <c r="C1421" s="85"/>
    </row>
    <row r="1422" spans="3:3" x14ac:dyDescent="0.2">
      <c r="C1422" s="85"/>
    </row>
    <row r="1423" spans="3:3" x14ac:dyDescent="0.2">
      <c r="C1423" s="85"/>
    </row>
    <row r="1424" spans="3:3" x14ac:dyDescent="0.2">
      <c r="C1424" s="85"/>
    </row>
    <row r="1425" spans="3:3" x14ac:dyDescent="0.2">
      <c r="C1425" s="85"/>
    </row>
    <row r="1426" spans="3:3" x14ac:dyDescent="0.2">
      <c r="C1426" s="85"/>
    </row>
    <row r="1427" spans="3:3" x14ac:dyDescent="0.2">
      <c r="C1427" s="85"/>
    </row>
    <row r="1428" spans="3:3" x14ac:dyDescent="0.2">
      <c r="C1428" s="85"/>
    </row>
    <row r="1429" spans="3:3" x14ac:dyDescent="0.2">
      <c r="C1429" s="85"/>
    </row>
    <row r="1430" spans="3:3" x14ac:dyDescent="0.2">
      <c r="C1430" s="85"/>
    </row>
    <row r="1431" spans="3:3" x14ac:dyDescent="0.2">
      <c r="C1431" s="85"/>
    </row>
    <row r="1432" spans="3:3" x14ac:dyDescent="0.2">
      <c r="C1432" s="85"/>
    </row>
    <row r="1433" spans="3:3" x14ac:dyDescent="0.2">
      <c r="C1433" s="85"/>
    </row>
    <row r="1434" spans="3:3" x14ac:dyDescent="0.2">
      <c r="C1434" s="85"/>
    </row>
    <row r="1435" spans="3:3" x14ac:dyDescent="0.2">
      <c r="C1435" s="85"/>
    </row>
    <row r="1436" spans="3:3" x14ac:dyDescent="0.2">
      <c r="C1436" s="85"/>
    </row>
    <row r="1437" spans="3:3" x14ac:dyDescent="0.2">
      <c r="C1437" s="85"/>
    </row>
    <row r="1438" spans="3:3" x14ac:dyDescent="0.2">
      <c r="C1438" s="85"/>
    </row>
    <row r="1439" spans="3:3" x14ac:dyDescent="0.2">
      <c r="C1439" s="85"/>
    </row>
    <row r="1440" spans="3:3" x14ac:dyDescent="0.2">
      <c r="C1440" s="85"/>
    </row>
    <row r="1441" spans="3:3" x14ac:dyDescent="0.2">
      <c r="C1441" s="85"/>
    </row>
    <row r="1442" spans="3:3" x14ac:dyDescent="0.2">
      <c r="C1442" s="85"/>
    </row>
    <row r="1443" spans="3:3" x14ac:dyDescent="0.2">
      <c r="C1443" s="85"/>
    </row>
    <row r="1444" spans="3:3" x14ac:dyDescent="0.2">
      <c r="C1444" s="85"/>
    </row>
    <row r="1445" spans="3:3" x14ac:dyDescent="0.2">
      <c r="C1445" s="85"/>
    </row>
    <row r="1446" spans="3:3" x14ac:dyDescent="0.2">
      <c r="C1446" s="85"/>
    </row>
    <row r="1447" spans="3:3" x14ac:dyDescent="0.2">
      <c r="C1447" s="85"/>
    </row>
    <row r="1448" spans="3:3" x14ac:dyDescent="0.2">
      <c r="C1448" s="85"/>
    </row>
    <row r="1449" spans="3:3" x14ac:dyDescent="0.2">
      <c r="C1449" s="85"/>
    </row>
    <row r="1450" spans="3:3" x14ac:dyDescent="0.2">
      <c r="C1450" s="85"/>
    </row>
    <row r="1451" spans="3:3" x14ac:dyDescent="0.2">
      <c r="C1451" s="85"/>
    </row>
    <row r="1452" spans="3:3" x14ac:dyDescent="0.2">
      <c r="C1452" s="85"/>
    </row>
    <row r="1453" spans="3:3" x14ac:dyDescent="0.2">
      <c r="C1453" s="85"/>
    </row>
    <row r="1454" spans="3:3" x14ac:dyDescent="0.2">
      <c r="C1454" s="85"/>
    </row>
    <row r="1455" spans="3:3" x14ac:dyDescent="0.2">
      <c r="C1455" s="85"/>
    </row>
    <row r="1456" spans="3:3" x14ac:dyDescent="0.2">
      <c r="C1456" s="85"/>
    </row>
    <row r="1457" spans="3:3" x14ac:dyDescent="0.2">
      <c r="C1457" s="85"/>
    </row>
    <row r="1458" spans="3:3" x14ac:dyDescent="0.2">
      <c r="C1458" s="85"/>
    </row>
    <row r="1459" spans="3:3" x14ac:dyDescent="0.2">
      <c r="C1459" s="85"/>
    </row>
    <row r="1460" spans="3:3" x14ac:dyDescent="0.2">
      <c r="C1460" s="85"/>
    </row>
    <row r="1461" spans="3:3" x14ac:dyDescent="0.2">
      <c r="C1461" s="85"/>
    </row>
    <row r="1462" spans="3:3" x14ac:dyDescent="0.2">
      <c r="C1462" s="85"/>
    </row>
    <row r="1463" spans="3:3" x14ac:dyDescent="0.2">
      <c r="C1463" s="85"/>
    </row>
    <row r="1464" spans="3:3" x14ac:dyDescent="0.2">
      <c r="C1464" s="85"/>
    </row>
    <row r="1465" spans="3:3" x14ac:dyDescent="0.2">
      <c r="C1465" s="85"/>
    </row>
    <row r="1466" spans="3:3" x14ac:dyDescent="0.2">
      <c r="C1466" s="85"/>
    </row>
    <row r="1467" spans="3:3" x14ac:dyDescent="0.2">
      <c r="C1467" s="85"/>
    </row>
    <row r="1468" spans="3:3" x14ac:dyDescent="0.2">
      <c r="C1468" s="85"/>
    </row>
    <row r="1469" spans="3:3" x14ac:dyDescent="0.2">
      <c r="C1469" s="85"/>
    </row>
    <row r="1470" spans="3:3" x14ac:dyDescent="0.2">
      <c r="C1470" s="85"/>
    </row>
    <row r="1471" spans="3:3" x14ac:dyDescent="0.2">
      <c r="C1471" s="85"/>
    </row>
    <row r="1472" spans="3:3" x14ac:dyDescent="0.2">
      <c r="C1472" s="85"/>
    </row>
    <row r="1473" spans="3:3" x14ac:dyDescent="0.2">
      <c r="C1473" s="85"/>
    </row>
    <row r="1474" spans="3:3" x14ac:dyDescent="0.2">
      <c r="C1474" s="85"/>
    </row>
    <row r="1475" spans="3:3" x14ac:dyDescent="0.2">
      <c r="C1475" s="85"/>
    </row>
    <row r="1476" spans="3:3" x14ac:dyDescent="0.2">
      <c r="C1476" s="85"/>
    </row>
    <row r="1477" spans="3:3" x14ac:dyDescent="0.2">
      <c r="C1477" s="85"/>
    </row>
    <row r="1478" spans="3:3" x14ac:dyDescent="0.2">
      <c r="C1478" s="85"/>
    </row>
    <row r="1479" spans="3:3" x14ac:dyDescent="0.2">
      <c r="C1479" s="85"/>
    </row>
    <row r="1480" spans="3:3" x14ac:dyDescent="0.2">
      <c r="C1480" s="85"/>
    </row>
    <row r="1481" spans="3:3" x14ac:dyDescent="0.2">
      <c r="C1481" s="85"/>
    </row>
    <row r="1482" spans="3:3" x14ac:dyDescent="0.2">
      <c r="C1482" s="85"/>
    </row>
    <row r="1483" spans="3:3" x14ac:dyDescent="0.2">
      <c r="C1483" s="85"/>
    </row>
    <row r="1484" spans="3:3" x14ac:dyDescent="0.2">
      <c r="C1484" s="85"/>
    </row>
    <row r="1485" spans="3:3" x14ac:dyDescent="0.2">
      <c r="C1485" s="85"/>
    </row>
    <row r="1486" spans="3:3" x14ac:dyDescent="0.2">
      <c r="C1486" s="85"/>
    </row>
    <row r="1487" spans="3:3" x14ac:dyDescent="0.2">
      <c r="C1487" s="85"/>
    </row>
    <row r="1488" spans="3:3" x14ac:dyDescent="0.2">
      <c r="C1488" s="85"/>
    </row>
    <row r="1489" spans="3:3" x14ac:dyDescent="0.2">
      <c r="C1489" s="85"/>
    </row>
    <row r="1490" spans="3:3" x14ac:dyDescent="0.2">
      <c r="C1490" s="85"/>
    </row>
    <row r="1491" spans="3:3" x14ac:dyDescent="0.2">
      <c r="C1491" s="85"/>
    </row>
    <row r="1492" spans="3:3" x14ac:dyDescent="0.2">
      <c r="C1492" s="85"/>
    </row>
    <row r="1493" spans="3:3" x14ac:dyDescent="0.2">
      <c r="C1493" s="85"/>
    </row>
    <row r="1494" spans="3:3" x14ac:dyDescent="0.2">
      <c r="C1494" s="85"/>
    </row>
    <row r="1495" spans="3:3" x14ac:dyDescent="0.2">
      <c r="C1495" s="85"/>
    </row>
    <row r="1496" spans="3:3" x14ac:dyDescent="0.2">
      <c r="C1496" s="85"/>
    </row>
    <row r="1497" spans="3:3" x14ac:dyDescent="0.2">
      <c r="C1497" s="85"/>
    </row>
    <row r="1498" spans="3:3" x14ac:dyDescent="0.2">
      <c r="C1498" s="85"/>
    </row>
    <row r="1499" spans="3:3" x14ac:dyDescent="0.2">
      <c r="C1499" s="85"/>
    </row>
    <row r="1500" spans="3:3" x14ac:dyDescent="0.2">
      <c r="C1500" s="85"/>
    </row>
    <row r="1501" spans="3:3" x14ac:dyDescent="0.2">
      <c r="C1501" s="85"/>
    </row>
    <row r="1502" spans="3:3" x14ac:dyDescent="0.2">
      <c r="C1502" s="85"/>
    </row>
    <row r="1503" spans="3:3" x14ac:dyDescent="0.2">
      <c r="C1503" s="85"/>
    </row>
    <row r="1504" spans="3:3" x14ac:dyDescent="0.2">
      <c r="C1504" s="85"/>
    </row>
    <row r="1505" spans="3:3" x14ac:dyDescent="0.2">
      <c r="C1505" s="85"/>
    </row>
    <row r="1506" spans="3:3" x14ac:dyDescent="0.2">
      <c r="C1506" s="85"/>
    </row>
    <row r="1507" spans="3:3" x14ac:dyDescent="0.2">
      <c r="C1507" s="85"/>
    </row>
    <row r="1508" spans="3:3" x14ac:dyDescent="0.2">
      <c r="C1508" s="85"/>
    </row>
    <row r="1509" spans="3:3" x14ac:dyDescent="0.2">
      <c r="C1509" s="85"/>
    </row>
    <row r="1510" spans="3:3" x14ac:dyDescent="0.2">
      <c r="C1510" s="85"/>
    </row>
    <row r="1511" spans="3:3" x14ac:dyDescent="0.2">
      <c r="C1511" s="85"/>
    </row>
    <row r="1512" spans="3:3" x14ac:dyDescent="0.2">
      <c r="C1512" s="85"/>
    </row>
    <row r="1513" spans="3:3" x14ac:dyDescent="0.2">
      <c r="C1513" s="85"/>
    </row>
    <row r="1514" spans="3:3" x14ac:dyDescent="0.2">
      <c r="C1514" s="85"/>
    </row>
    <row r="1515" spans="3:3" x14ac:dyDescent="0.2">
      <c r="C1515" s="85"/>
    </row>
    <row r="1516" spans="3:3" x14ac:dyDescent="0.2">
      <c r="C1516" s="85"/>
    </row>
    <row r="1517" spans="3:3" x14ac:dyDescent="0.2">
      <c r="C1517" s="85"/>
    </row>
    <row r="1518" spans="3:3" x14ac:dyDescent="0.2">
      <c r="C1518" s="85"/>
    </row>
    <row r="1519" spans="3:3" x14ac:dyDescent="0.2">
      <c r="C1519" s="85"/>
    </row>
    <row r="1520" spans="3:3" x14ac:dyDescent="0.2">
      <c r="C1520" s="85"/>
    </row>
    <row r="1521" spans="3:3" x14ac:dyDescent="0.2">
      <c r="C1521" s="85"/>
    </row>
    <row r="1522" spans="3:3" x14ac:dyDescent="0.2">
      <c r="C1522" s="85"/>
    </row>
    <row r="1523" spans="3:3" x14ac:dyDescent="0.2">
      <c r="C1523" s="85"/>
    </row>
    <row r="1524" spans="3:3" x14ac:dyDescent="0.2">
      <c r="C1524" s="85"/>
    </row>
    <row r="1525" spans="3:3" x14ac:dyDescent="0.2">
      <c r="C1525" s="85"/>
    </row>
    <row r="1526" spans="3:3" x14ac:dyDescent="0.2">
      <c r="C1526" s="85"/>
    </row>
    <row r="1527" spans="3:3" x14ac:dyDescent="0.2">
      <c r="C1527" s="85"/>
    </row>
    <row r="1528" spans="3:3" x14ac:dyDescent="0.2">
      <c r="C1528" s="85"/>
    </row>
    <row r="1529" spans="3:3" x14ac:dyDescent="0.2">
      <c r="C1529" s="85"/>
    </row>
    <row r="1530" spans="3:3" x14ac:dyDescent="0.2">
      <c r="C1530" s="85"/>
    </row>
    <row r="1531" spans="3:3" x14ac:dyDescent="0.2">
      <c r="C1531" s="85"/>
    </row>
    <row r="1532" spans="3:3" x14ac:dyDescent="0.2">
      <c r="C1532" s="85"/>
    </row>
    <row r="1533" spans="3:3" x14ac:dyDescent="0.2">
      <c r="C1533" s="85"/>
    </row>
    <row r="1534" spans="3:3" x14ac:dyDescent="0.2">
      <c r="C1534" s="85"/>
    </row>
    <row r="1535" spans="3:3" x14ac:dyDescent="0.2">
      <c r="C1535" s="85"/>
    </row>
    <row r="1536" spans="3:3" x14ac:dyDescent="0.2">
      <c r="C1536" s="85"/>
    </row>
    <row r="1537" spans="3:3" x14ac:dyDescent="0.2">
      <c r="C1537" s="85"/>
    </row>
    <row r="1538" spans="3:3" x14ac:dyDescent="0.2">
      <c r="C1538" s="85"/>
    </row>
    <row r="1539" spans="3:3" x14ac:dyDescent="0.2">
      <c r="C1539" s="85"/>
    </row>
    <row r="1540" spans="3:3" x14ac:dyDescent="0.2">
      <c r="C1540" s="85"/>
    </row>
    <row r="1541" spans="3:3" x14ac:dyDescent="0.2">
      <c r="C1541" s="85"/>
    </row>
    <row r="1542" spans="3:3" x14ac:dyDescent="0.2">
      <c r="C1542" s="85"/>
    </row>
    <row r="1543" spans="3:3" x14ac:dyDescent="0.2">
      <c r="C1543" s="85"/>
    </row>
    <row r="1544" spans="3:3" x14ac:dyDescent="0.2">
      <c r="C1544" s="85"/>
    </row>
    <row r="1545" spans="3:3" x14ac:dyDescent="0.2">
      <c r="C1545" s="85"/>
    </row>
    <row r="1546" spans="3:3" x14ac:dyDescent="0.2">
      <c r="C1546" s="85"/>
    </row>
    <row r="1547" spans="3:3" x14ac:dyDescent="0.2">
      <c r="C1547" s="85"/>
    </row>
    <row r="1548" spans="3:3" x14ac:dyDescent="0.2">
      <c r="C1548" s="85"/>
    </row>
    <row r="1549" spans="3:3" x14ac:dyDescent="0.2">
      <c r="C1549" s="85"/>
    </row>
    <row r="1550" spans="3:3" x14ac:dyDescent="0.2">
      <c r="C1550" s="85"/>
    </row>
    <row r="1551" spans="3:3" x14ac:dyDescent="0.2">
      <c r="C1551" s="85"/>
    </row>
    <row r="1552" spans="3:3" x14ac:dyDescent="0.2">
      <c r="C1552" s="85"/>
    </row>
    <row r="1553" spans="3:3" x14ac:dyDescent="0.2">
      <c r="C1553" s="85"/>
    </row>
    <row r="1554" spans="3:3" x14ac:dyDescent="0.2">
      <c r="C1554" s="85"/>
    </row>
    <row r="1555" spans="3:3" x14ac:dyDescent="0.2">
      <c r="C1555" s="85"/>
    </row>
    <row r="1556" spans="3:3" x14ac:dyDescent="0.2">
      <c r="C1556" s="85"/>
    </row>
    <row r="1557" spans="3:3" x14ac:dyDescent="0.2">
      <c r="C1557" s="85"/>
    </row>
    <row r="1558" spans="3:3" x14ac:dyDescent="0.2">
      <c r="C1558" s="85"/>
    </row>
    <row r="1559" spans="3:3" x14ac:dyDescent="0.2">
      <c r="C1559" s="85"/>
    </row>
    <row r="1560" spans="3:3" x14ac:dyDescent="0.2">
      <c r="C1560" s="85"/>
    </row>
    <row r="1561" spans="3:3" x14ac:dyDescent="0.2">
      <c r="C1561" s="85"/>
    </row>
    <row r="1562" spans="3:3" x14ac:dyDescent="0.2">
      <c r="C1562" s="85"/>
    </row>
    <row r="1563" spans="3:3" x14ac:dyDescent="0.2">
      <c r="C1563" s="85"/>
    </row>
    <row r="1564" spans="3:3" x14ac:dyDescent="0.2">
      <c r="C1564" s="85"/>
    </row>
    <row r="1565" spans="3:3" x14ac:dyDescent="0.2">
      <c r="C1565" s="85"/>
    </row>
    <row r="1566" spans="3:3" x14ac:dyDescent="0.2">
      <c r="C1566" s="85"/>
    </row>
    <row r="1567" spans="3:3" x14ac:dyDescent="0.2">
      <c r="C1567" s="85"/>
    </row>
    <row r="1568" spans="3:3" x14ac:dyDescent="0.2">
      <c r="C1568" s="85"/>
    </row>
    <row r="1569" spans="3:3" x14ac:dyDescent="0.2">
      <c r="C1569" s="85"/>
    </row>
    <row r="1570" spans="3:3" x14ac:dyDescent="0.2">
      <c r="C1570" s="85"/>
    </row>
    <row r="1571" spans="3:3" x14ac:dyDescent="0.2">
      <c r="C1571" s="85"/>
    </row>
    <row r="1572" spans="3:3" x14ac:dyDescent="0.2">
      <c r="C1572" s="85"/>
    </row>
    <row r="1573" spans="3:3" x14ac:dyDescent="0.2">
      <c r="C1573" s="85"/>
    </row>
    <row r="1574" spans="3:3" x14ac:dyDescent="0.2">
      <c r="C1574" s="85"/>
    </row>
    <row r="1575" spans="3:3" x14ac:dyDescent="0.2">
      <c r="C1575" s="85"/>
    </row>
    <row r="1576" spans="3:3" x14ac:dyDescent="0.2">
      <c r="C1576" s="85"/>
    </row>
    <row r="1577" spans="3:3" x14ac:dyDescent="0.2">
      <c r="C1577" s="85"/>
    </row>
    <row r="1578" spans="3:3" x14ac:dyDescent="0.2">
      <c r="C1578" s="85"/>
    </row>
    <row r="1579" spans="3:3" x14ac:dyDescent="0.2">
      <c r="C1579" s="85"/>
    </row>
    <row r="1580" spans="3:3" x14ac:dyDescent="0.2">
      <c r="C1580" s="85"/>
    </row>
    <row r="1581" spans="3:3" x14ac:dyDescent="0.2">
      <c r="C1581" s="85"/>
    </row>
    <row r="1582" spans="3:3" x14ac:dyDescent="0.2">
      <c r="C1582" s="85"/>
    </row>
    <row r="1583" spans="3:3" x14ac:dyDescent="0.2">
      <c r="C1583" s="85"/>
    </row>
    <row r="1584" spans="3:3" x14ac:dyDescent="0.2">
      <c r="C1584" s="85"/>
    </row>
    <row r="1585" spans="3:3" x14ac:dyDescent="0.2">
      <c r="C1585" s="85"/>
    </row>
    <row r="1586" spans="3:3" x14ac:dyDescent="0.2">
      <c r="C1586" s="85"/>
    </row>
    <row r="1587" spans="3:3" x14ac:dyDescent="0.2">
      <c r="C1587" s="85"/>
    </row>
    <row r="1588" spans="3:3" x14ac:dyDescent="0.2">
      <c r="C1588" s="85"/>
    </row>
    <row r="1589" spans="3:3" x14ac:dyDescent="0.2">
      <c r="C1589" s="85"/>
    </row>
    <row r="1590" spans="3:3" x14ac:dyDescent="0.2">
      <c r="C1590" s="85"/>
    </row>
    <row r="1591" spans="3:3" x14ac:dyDescent="0.2">
      <c r="C1591" s="85"/>
    </row>
    <row r="1592" spans="3:3" x14ac:dyDescent="0.2">
      <c r="C1592" s="85"/>
    </row>
    <row r="1593" spans="3:3" x14ac:dyDescent="0.2">
      <c r="C1593" s="85"/>
    </row>
    <row r="1594" spans="3:3" x14ac:dyDescent="0.2">
      <c r="C1594" s="85"/>
    </row>
    <row r="1595" spans="3:3" x14ac:dyDescent="0.2">
      <c r="C1595" s="85"/>
    </row>
    <row r="1596" spans="3:3" x14ac:dyDescent="0.2">
      <c r="C1596" s="85"/>
    </row>
    <row r="1597" spans="3:3" x14ac:dyDescent="0.2">
      <c r="C1597" s="85"/>
    </row>
    <row r="1598" spans="3:3" x14ac:dyDescent="0.2">
      <c r="C1598" s="85"/>
    </row>
    <row r="1599" spans="3:3" x14ac:dyDescent="0.2">
      <c r="C1599" s="85"/>
    </row>
    <row r="1600" spans="3:3" x14ac:dyDescent="0.2">
      <c r="C1600" s="85"/>
    </row>
    <row r="1601" spans="3:3" x14ac:dyDescent="0.2">
      <c r="C1601" s="85"/>
    </row>
    <row r="1602" spans="3:3" x14ac:dyDescent="0.2">
      <c r="C1602" s="85"/>
    </row>
    <row r="1603" spans="3:3" x14ac:dyDescent="0.2">
      <c r="C1603" s="85"/>
    </row>
    <row r="1604" spans="3:3" x14ac:dyDescent="0.2">
      <c r="C1604" s="85"/>
    </row>
    <row r="1605" spans="3:3" x14ac:dyDescent="0.2">
      <c r="C1605" s="85"/>
    </row>
    <row r="1606" spans="3:3" x14ac:dyDescent="0.2">
      <c r="C1606" s="85"/>
    </row>
    <row r="1607" spans="3:3" x14ac:dyDescent="0.2">
      <c r="C1607" s="85"/>
    </row>
    <row r="1608" spans="3:3" x14ac:dyDescent="0.2">
      <c r="C1608" s="85"/>
    </row>
    <row r="1609" spans="3:3" x14ac:dyDescent="0.2">
      <c r="C1609" s="85"/>
    </row>
    <row r="1610" spans="3:3" x14ac:dyDescent="0.2">
      <c r="C1610" s="85"/>
    </row>
    <row r="1611" spans="3:3" x14ac:dyDescent="0.2">
      <c r="C1611" s="85"/>
    </row>
    <row r="1612" spans="3:3" x14ac:dyDescent="0.2">
      <c r="C1612" s="85"/>
    </row>
    <row r="1613" spans="3:3" x14ac:dyDescent="0.2">
      <c r="C1613" s="85"/>
    </row>
    <row r="1614" spans="3:3" x14ac:dyDescent="0.2">
      <c r="C1614" s="85"/>
    </row>
    <row r="1615" spans="3:3" x14ac:dyDescent="0.2">
      <c r="C1615" s="85"/>
    </row>
    <row r="1616" spans="3:3" x14ac:dyDescent="0.2">
      <c r="C1616" s="85"/>
    </row>
    <row r="1617" spans="3:3" x14ac:dyDescent="0.2">
      <c r="C1617" s="85"/>
    </row>
    <row r="1618" spans="3:3" x14ac:dyDescent="0.2">
      <c r="C1618" s="85"/>
    </row>
    <row r="1619" spans="3:3" x14ac:dyDescent="0.2">
      <c r="C1619" s="85"/>
    </row>
    <row r="1620" spans="3:3" x14ac:dyDescent="0.2">
      <c r="C1620" s="85"/>
    </row>
    <row r="1621" spans="3:3" x14ac:dyDescent="0.2">
      <c r="C1621" s="85"/>
    </row>
    <row r="1622" spans="3:3" x14ac:dyDescent="0.2">
      <c r="C1622" s="85"/>
    </row>
    <row r="1623" spans="3:3" x14ac:dyDescent="0.2">
      <c r="C1623" s="85"/>
    </row>
    <row r="1624" spans="3:3" x14ac:dyDescent="0.2">
      <c r="C1624" s="85"/>
    </row>
    <row r="1625" spans="3:3" x14ac:dyDescent="0.2">
      <c r="C1625" s="85"/>
    </row>
    <row r="1626" spans="3:3" x14ac:dyDescent="0.2">
      <c r="C1626" s="85"/>
    </row>
    <row r="1627" spans="3:3" x14ac:dyDescent="0.2">
      <c r="C1627" s="85"/>
    </row>
    <row r="1628" spans="3:3" x14ac:dyDescent="0.2">
      <c r="C1628" s="85"/>
    </row>
    <row r="1629" spans="3:3" x14ac:dyDescent="0.2">
      <c r="C1629" s="85"/>
    </row>
    <row r="1630" spans="3:3" x14ac:dyDescent="0.2">
      <c r="C1630" s="85"/>
    </row>
    <row r="1631" spans="3:3" x14ac:dyDescent="0.2">
      <c r="C1631" s="85"/>
    </row>
    <row r="1632" spans="3:3" x14ac:dyDescent="0.2">
      <c r="C1632" s="85"/>
    </row>
    <row r="1633" spans="3:3" x14ac:dyDescent="0.2">
      <c r="C1633" s="85"/>
    </row>
    <row r="1634" spans="3:3" x14ac:dyDescent="0.2">
      <c r="C1634" s="85"/>
    </row>
    <row r="1635" spans="3:3" x14ac:dyDescent="0.2">
      <c r="C1635" s="85"/>
    </row>
    <row r="1636" spans="3:3" x14ac:dyDescent="0.2">
      <c r="C1636" s="85"/>
    </row>
    <row r="1637" spans="3:3" x14ac:dyDescent="0.2">
      <c r="C1637" s="85"/>
    </row>
    <row r="1638" spans="3:3" x14ac:dyDescent="0.2">
      <c r="C1638" s="85"/>
    </row>
    <row r="1639" spans="3:3" x14ac:dyDescent="0.2">
      <c r="C1639" s="85"/>
    </row>
    <row r="1640" spans="3:3" x14ac:dyDescent="0.2">
      <c r="C1640" s="85"/>
    </row>
    <row r="1641" spans="3:3" x14ac:dyDescent="0.2">
      <c r="C1641" s="85"/>
    </row>
    <row r="1642" spans="3:3" x14ac:dyDescent="0.2">
      <c r="C1642" s="85"/>
    </row>
    <row r="1643" spans="3:3" x14ac:dyDescent="0.2">
      <c r="C1643" s="85"/>
    </row>
    <row r="1644" spans="3:3" x14ac:dyDescent="0.2">
      <c r="C1644" s="85"/>
    </row>
    <row r="1645" spans="3:3" x14ac:dyDescent="0.2">
      <c r="C1645" s="85"/>
    </row>
    <row r="1646" spans="3:3" x14ac:dyDescent="0.2">
      <c r="C1646" s="85"/>
    </row>
    <row r="1647" spans="3:3" x14ac:dyDescent="0.2">
      <c r="C1647" s="85"/>
    </row>
    <row r="1648" spans="3:3" x14ac:dyDescent="0.2">
      <c r="C1648" s="85"/>
    </row>
    <row r="1649" spans="3:3" x14ac:dyDescent="0.2">
      <c r="C1649" s="85"/>
    </row>
    <row r="1650" spans="3:3" x14ac:dyDescent="0.2">
      <c r="C1650" s="85"/>
    </row>
    <row r="1651" spans="3:3" x14ac:dyDescent="0.2">
      <c r="C1651" s="85"/>
    </row>
    <row r="1652" spans="3:3" x14ac:dyDescent="0.2">
      <c r="C1652" s="85"/>
    </row>
    <row r="1653" spans="3:3" x14ac:dyDescent="0.2">
      <c r="C1653" s="85"/>
    </row>
    <row r="1654" spans="3:3" x14ac:dyDescent="0.2">
      <c r="C1654" s="85"/>
    </row>
    <row r="1655" spans="3:3" x14ac:dyDescent="0.2">
      <c r="C1655" s="85"/>
    </row>
    <row r="1656" spans="3:3" x14ac:dyDescent="0.2">
      <c r="C1656" s="85"/>
    </row>
    <row r="1657" spans="3:3" x14ac:dyDescent="0.2">
      <c r="C1657" s="85"/>
    </row>
    <row r="1658" spans="3:3" x14ac:dyDescent="0.2">
      <c r="C1658" s="85"/>
    </row>
    <row r="1659" spans="3:3" x14ac:dyDescent="0.2">
      <c r="C1659" s="85"/>
    </row>
    <row r="1660" spans="3:3" x14ac:dyDescent="0.2">
      <c r="C1660" s="85"/>
    </row>
    <row r="1661" spans="3:3" x14ac:dyDescent="0.2">
      <c r="C1661" s="85"/>
    </row>
    <row r="1662" spans="3:3" x14ac:dyDescent="0.2">
      <c r="C1662" s="85"/>
    </row>
    <row r="1663" spans="3:3" x14ac:dyDescent="0.2">
      <c r="C1663" s="85"/>
    </row>
    <row r="1664" spans="3:3" x14ac:dyDescent="0.2">
      <c r="C1664" s="85"/>
    </row>
    <row r="1665" spans="3:3" x14ac:dyDescent="0.2">
      <c r="C1665" s="85"/>
    </row>
    <row r="1666" spans="3:3" x14ac:dyDescent="0.2">
      <c r="C1666" s="85"/>
    </row>
    <row r="1667" spans="3:3" x14ac:dyDescent="0.2">
      <c r="C1667" s="85"/>
    </row>
    <row r="1668" spans="3:3" x14ac:dyDescent="0.2">
      <c r="C1668" s="85"/>
    </row>
    <row r="1669" spans="3:3" x14ac:dyDescent="0.2">
      <c r="C1669" s="85"/>
    </row>
    <row r="1670" spans="3:3" x14ac:dyDescent="0.2">
      <c r="C1670" s="85"/>
    </row>
    <row r="1671" spans="3:3" x14ac:dyDescent="0.2">
      <c r="C1671" s="85"/>
    </row>
    <row r="1672" spans="3:3" x14ac:dyDescent="0.2">
      <c r="C1672" s="85"/>
    </row>
    <row r="1673" spans="3:3" x14ac:dyDescent="0.2">
      <c r="C1673" s="85"/>
    </row>
    <row r="1674" spans="3:3" x14ac:dyDescent="0.2">
      <c r="C1674" s="85"/>
    </row>
    <row r="1675" spans="3:3" x14ac:dyDescent="0.2">
      <c r="C1675" s="85"/>
    </row>
    <row r="1676" spans="3:3" x14ac:dyDescent="0.2">
      <c r="C1676" s="85"/>
    </row>
    <row r="1677" spans="3:3" x14ac:dyDescent="0.2">
      <c r="C1677" s="85"/>
    </row>
    <row r="1678" spans="3:3" x14ac:dyDescent="0.2">
      <c r="C1678" s="85"/>
    </row>
    <row r="1679" spans="3:3" x14ac:dyDescent="0.2">
      <c r="C1679" s="85"/>
    </row>
    <row r="1680" spans="3:3" x14ac:dyDescent="0.2">
      <c r="C1680" s="85"/>
    </row>
    <row r="1681" spans="3:3" x14ac:dyDescent="0.2">
      <c r="C1681" s="85"/>
    </row>
    <row r="1682" spans="3:3" x14ac:dyDescent="0.2">
      <c r="C1682" s="85"/>
    </row>
    <row r="1683" spans="3:3" x14ac:dyDescent="0.2">
      <c r="C1683" s="85"/>
    </row>
    <row r="1684" spans="3:3" x14ac:dyDescent="0.2">
      <c r="C1684" s="85"/>
    </row>
    <row r="1685" spans="3:3" x14ac:dyDescent="0.2">
      <c r="C1685" s="85"/>
    </row>
    <row r="1686" spans="3:3" x14ac:dyDescent="0.2">
      <c r="C1686" s="85"/>
    </row>
    <row r="1687" spans="3:3" x14ac:dyDescent="0.2">
      <c r="C1687" s="85"/>
    </row>
    <row r="1688" spans="3:3" x14ac:dyDescent="0.2">
      <c r="C1688" s="85"/>
    </row>
    <row r="1689" spans="3:3" x14ac:dyDescent="0.2">
      <c r="C1689" s="85"/>
    </row>
    <row r="1690" spans="3:3" x14ac:dyDescent="0.2">
      <c r="C1690" s="85"/>
    </row>
    <row r="1691" spans="3:3" x14ac:dyDescent="0.2">
      <c r="C1691" s="85"/>
    </row>
    <row r="1692" spans="3:3" x14ac:dyDescent="0.2">
      <c r="C1692" s="85"/>
    </row>
    <row r="1693" spans="3:3" x14ac:dyDescent="0.2">
      <c r="C1693" s="85"/>
    </row>
    <row r="1694" spans="3:3" x14ac:dyDescent="0.2">
      <c r="C1694" s="85"/>
    </row>
    <row r="1695" spans="3:3" x14ac:dyDescent="0.2">
      <c r="C1695" s="85"/>
    </row>
    <row r="1696" spans="3:3" x14ac:dyDescent="0.2">
      <c r="C1696" s="85"/>
    </row>
    <row r="1697" spans="3:3" x14ac:dyDescent="0.2">
      <c r="C1697" s="85"/>
    </row>
    <row r="1698" spans="3:3" x14ac:dyDescent="0.2">
      <c r="C1698" s="85"/>
    </row>
    <row r="1699" spans="3:3" x14ac:dyDescent="0.2">
      <c r="C1699" s="85"/>
    </row>
    <row r="1700" spans="3:3" x14ac:dyDescent="0.2">
      <c r="C1700" s="85"/>
    </row>
    <row r="1701" spans="3:3" x14ac:dyDescent="0.2">
      <c r="C1701" s="85"/>
    </row>
    <row r="1702" spans="3:3" x14ac:dyDescent="0.2">
      <c r="C1702" s="85"/>
    </row>
    <row r="1703" spans="3:3" x14ac:dyDescent="0.2">
      <c r="C1703" s="85"/>
    </row>
    <row r="1704" spans="3:3" x14ac:dyDescent="0.2">
      <c r="C1704" s="85"/>
    </row>
    <row r="1705" spans="3:3" x14ac:dyDescent="0.2">
      <c r="C1705" s="85"/>
    </row>
    <row r="1706" spans="3:3" x14ac:dyDescent="0.2">
      <c r="C1706" s="85"/>
    </row>
  </sheetData>
  <sheetProtection password="9E26" sheet="1" objects="1" scenarios="1" autoFilter="0" pivotTables="0"/>
  <autoFilter ref="A10:U10"/>
  <mergeCells count="6">
    <mergeCell ref="T5:U5"/>
    <mergeCell ref="J5:M5"/>
    <mergeCell ref="F5:I5"/>
    <mergeCell ref="P5:Q5"/>
    <mergeCell ref="R5:S5"/>
    <mergeCell ref="N5:O5"/>
  </mergeCells>
  <phoneticPr fontId="2" type="noConversion"/>
  <conditionalFormatting sqref="G12:G1001">
    <cfRule type="iconSet" priority="10">
      <iconSet>
        <cfvo type="percent" val="0"/>
        <cfvo type="percentile" val="33"/>
        <cfvo type="percentile" val="67"/>
      </iconSet>
    </cfRule>
  </conditionalFormatting>
  <conditionalFormatting sqref="H12:H1001">
    <cfRule type="iconSet" priority="9">
      <iconSet>
        <cfvo type="percent" val="0"/>
        <cfvo type="percentile" val="50"/>
        <cfvo type="percentile" val="75"/>
      </iconSet>
    </cfRule>
  </conditionalFormatting>
  <conditionalFormatting sqref="K12:K1001">
    <cfRule type="iconSet" priority="8">
      <iconSet>
        <cfvo type="percent" val="0"/>
        <cfvo type="percentile" val="33"/>
        <cfvo type="percentile" val="67"/>
      </iconSet>
    </cfRule>
  </conditionalFormatting>
  <conditionalFormatting sqref="P12:P1001">
    <cfRule type="iconSet" priority="7">
      <iconSet reverse="1">
        <cfvo type="percent" val="0"/>
        <cfvo type="percentile" val="33"/>
        <cfvo type="percentile" val="67"/>
      </iconSet>
    </cfRule>
  </conditionalFormatting>
  <conditionalFormatting sqref="R12:R1001">
    <cfRule type="iconSet" priority="6">
      <iconSet>
        <cfvo type="percent" val="0"/>
        <cfvo type="percentile" val="33"/>
        <cfvo type="percentile" val="67"/>
      </iconSet>
    </cfRule>
  </conditionalFormatting>
  <conditionalFormatting sqref="T12:T1001">
    <cfRule type="iconSet" priority="5">
      <iconSet>
        <cfvo type="percent" val="0"/>
        <cfvo type="percentile" val="33"/>
        <cfvo type="percentile" val="67"/>
      </iconSet>
    </cfRule>
  </conditionalFormatting>
  <conditionalFormatting sqref="K1:L4">
    <cfRule type="iconSet" priority="4">
      <iconSet>
        <cfvo type="percent" val="0"/>
        <cfvo type="percent" val="33"/>
        <cfvo type="percent" val="67"/>
      </iconSet>
    </cfRule>
  </conditionalFormatting>
  <conditionalFormatting sqref="N12:N1001">
    <cfRule type="iconSet" priority="3">
      <iconSet reverse="1">
        <cfvo type="percent" val="0"/>
        <cfvo type="percentile" val="33"/>
        <cfvo type="percentile" val="67"/>
      </iconSet>
    </cfRule>
  </conditionalFormatting>
  <conditionalFormatting sqref="L12:L1001">
    <cfRule type="iconSet" priority="2">
      <iconSet>
        <cfvo type="percent" val="0"/>
        <cfvo type="percent" val="33"/>
        <cfvo type="percent" val="67"/>
      </iconSet>
    </cfRule>
  </conditionalFormatting>
  <conditionalFormatting sqref="M12:M1001">
    <cfRule type="iconSet" priority="1">
      <iconSet>
        <cfvo type="percent" val="0"/>
        <cfvo type="percent" val="33"/>
        <cfvo type="percent" val="67"/>
      </iconSet>
    </cfRule>
  </conditionalFormatting>
  <pageMargins left="0.75" right="0.75" top="1" bottom="1" header="0" footer="0"/>
  <pageSetup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2</vt:i4>
      </vt:variant>
      <vt:variant>
        <vt:lpstr>Rangos con nombre</vt:lpstr>
      </vt:variant>
      <vt:variant>
        <vt:i4>3</vt:i4>
      </vt:variant>
    </vt:vector>
  </HeadingPairs>
  <TitlesOfParts>
    <vt:vector size="8" baseType="lpstr">
      <vt:lpstr>Leer</vt:lpstr>
      <vt:lpstr>tabhatos</vt:lpstr>
      <vt:lpstr>datos</vt:lpstr>
      <vt:lpstr>GráfHatos</vt:lpstr>
      <vt:lpstr>KGxDA</vt:lpstr>
      <vt:lpstr>datos!_FilterDatabase</vt:lpstr>
      <vt:lpstr>fecevalhatos</vt:lpstr>
      <vt:lpstr>hatos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dcterms:created xsi:type="dcterms:W3CDTF">2008-01-25T17:45:43Z</dcterms:created>
  <dcterms:modified xsi:type="dcterms:W3CDTF">2018-03-16T16:16:53Z</dcterms:modified>
</cp:coreProperties>
</file>