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mgen1903\web\hatos\"/>
    </mc:Choice>
  </mc:AlternateContent>
  <xr:revisionPtr revIDLastSave="0" documentId="13_ncr:80001_{A96938AD-992C-4876-A113-BC0D3ECDB41B}" xr6:coauthVersionLast="36" xr6:coauthVersionMax="36" xr10:uidLastSave="{00000000-0000-0000-0000-000000000000}"/>
  <bookViews>
    <workbookView xWindow="-30" yWindow="45" windowWidth="16740" windowHeight="5115" tabRatio="595" activeTab="2" xr2:uid="{00000000-000D-0000-FFFF-FFFF00000000}"/>
  </bookViews>
  <sheets>
    <sheet name="Leer" sheetId="14" r:id="rId1"/>
    <sheet name="tabhatos" sheetId="29" state="hidden" r:id="rId2"/>
    <sheet name="datos" sheetId="1" r:id="rId3"/>
    <sheet name="GráfHatos" sheetId="30" r:id="rId4"/>
    <sheet name="KGxDA" sheetId="31" r:id="rId5"/>
  </sheets>
  <definedNames>
    <definedName name="_xlnm._FilterDatabase" localSheetId="2" hidden="1">datos!$A$10:$U$702</definedName>
    <definedName name="fecevalhatos">datos!$B$3:$B$4</definedName>
    <definedName name="hatos">datos!$A$11:$U$702</definedName>
  </definedNames>
  <calcPr calcId="191029"/>
  <pivotCaches>
    <pivotCache cacheId="201" r:id="rId6"/>
  </pivotCache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9" i="1" l="1"/>
  <c r="L8" i="1"/>
  <c r="L7" i="1"/>
  <c r="L6" i="1"/>
  <c r="O9" i="1"/>
  <c r="O8" i="1"/>
  <c r="O7" i="1"/>
  <c r="O6" i="1"/>
  <c r="N9" i="1"/>
  <c r="N8" i="1"/>
  <c r="N7" i="1"/>
  <c r="N6" i="1"/>
  <c r="U7" i="1"/>
  <c r="T7" i="1"/>
  <c r="S7" i="1"/>
  <c r="R7" i="1"/>
  <c r="Q7" i="1"/>
  <c r="P7" i="1"/>
  <c r="M7" i="1"/>
  <c r="K7" i="1"/>
  <c r="J7" i="1"/>
  <c r="I7" i="1"/>
  <c r="H7" i="1"/>
  <c r="G7" i="1"/>
  <c r="F7" i="1"/>
  <c r="E7" i="1"/>
  <c r="U9" i="1"/>
  <c r="T9" i="1"/>
  <c r="U8" i="1"/>
  <c r="T8" i="1"/>
  <c r="U6" i="1"/>
  <c r="T6" i="1"/>
  <c r="E6" i="1"/>
  <c r="P6" i="1"/>
  <c r="Q6" i="1"/>
  <c r="R6" i="1"/>
  <c r="S6" i="1"/>
  <c r="P8" i="1"/>
  <c r="Q8" i="1"/>
  <c r="R8" i="1"/>
  <c r="S8" i="1"/>
  <c r="P9" i="1"/>
  <c r="Q9" i="1"/>
  <c r="R9" i="1"/>
  <c r="S9" i="1"/>
  <c r="M9" i="1"/>
  <c r="K9" i="1"/>
  <c r="J9" i="1"/>
  <c r="I9" i="1"/>
  <c r="H9" i="1"/>
  <c r="G9" i="1"/>
  <c r="F9" i="1"/>
  <c r="E9" i="1"/>
  <c r="M8" i="1"/>
  <c r="K8" i="1"/>
  <c r="J8" i="1"/>
  <c r="I8" i="1"/>
  <c r="H8" i="1"/>
  <c r="G8" i="1"/>
  <c r="F8" i="1"/>
  <c r="E8" i="1"/>
  <c r="M6" i="1"/>
  <c r="K6" i="1"/>
  <c r="J6" i="1"/>
  <c r="I6" i="1"/>
  <c r="H6" i="1"/>
  <c r="G6" i="1"/>
  <c r="F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D6" authorId="0" shapeId="0" xr:uid="{00000000-0006-0000-0200-000001000000}">
      <text>
        <r>
          <rPr>
            <sz val="8"/>
            <color indexed="81"/>
            <rFont val="Tahoma"/>
            <family val="2"/>
          </rPr>
          <t xml:space="preserve">PROMEDIO DEL GRUPO SELECCIONADO ABAJO SEGUN LOS CRITERIOS DEFINIDOS
</t>
        </r>
      </text>
    </comment>
    <comment ref="D8" authorId="0" shapeId="0" xr:uid="{00000000-0006-0000-0200-000002000000}">
      <text>
        <r>
          <rPr>
            <sz val="8"/>
            <color indexed="81"/>
            <rFont val="Tahoma"/>
            <family val="2"/>
          </rPr>
          <t xml:space="preserve">VALOR MINIMO ENTRE EL  GRUPO SELECCIONADO ABAJO SEGUN LOS CRITERIOS DEFINIDOS
</t>
        </r>
      </text>
    </comment>
    <comment ref="D9" authorId="0" shapeId="0" xr:uid="{00000000-0006-0000-0200-000003000000}">
      <text>
        <r>
          <rPr>
            <sz val="8"/>
            <color indexed="81"/>
            <rFont val="Tahoma"/>
            <family val="2"/>
          </rPr>
          <t xml:space="preserve">VALOR MAXIMO ENTRE EL  GRUPO SELECCIONADO ABAJO SEGUN LOS CRITERIOS DEFINIDOS
</t>
        </r>
      </text>
    </comment>
    <comment ref="B10" authorId="0" shapeId="0" xr:uid="{00000000-0006-0000-0200-000004000000}">
      <text>
        <r>
          <rPr>
            <b/>
            <sz val="8"/>
            <color indexed="81"/>
            <rFont val="Tahoma"/>
            <family val="2"/>
          </rPr>
          <t xml:space="preserve"> Zona de Vida  en que se ubica la finca </t>
        </r>
      </text>
    </comment>
    <comment ref="C10" authorId="0" shapeId="0" xr:uid="{00000000-0006-0000-0200-000005000000}">
      <text>
        <r>
          <rPr>
            <b/>
            <sz val="8"/>
            <color indexed="81"/>
            <rFont val="Tahoma"/>
            <family val="2"/>
          </rPr>
          <t xml:space="preserve"> Código de la finca</t>
        </r>
      </text>
    </comment>
    <comment ref="D10" authorId="0" shapeId="0" xr:uid="{00000000-0006-0000-0200-000006000000}">
      <text>
        <r>
          <rPr>
            <b/>
            <sz val="8"/>
            <color indexed="81"/>
            <rFont val="Tahoma"/>
            <family val="2"/>
          </rPr>
          <t xml:space="preserve"> Fecha de actualización de la finca en VAMPP</t>
        </r>
      </text>
    </comment>
    <comment ref="E10" authorId="0" shapeId="0" xr:uid="{00000000-0006-0000-0200-000007000000}">
      <text>
        <r>
          <rPr>
            <b/>
            <sz val="8"/>
            <color indexed="81"/>
            <rFont val="Tahoma"/>
            <family val="2"/>
          </rPr>
          <t xml:space="preserve"> % de consanguinidad promedio de la finca</t>
        </r>
      </text>
    </comment>
    <comment ref="F10" authorId="0" shapeId="0" xr:uid="{00000000-0006-0000-0200-000008000000}">
      <text>
        <r>
          <rPr>
            <b/>
            <sz val="8"/>
            <color indexed="10"/>
            <rFont val="Tahoma"/>
            <family val="2"/>
          </rPr>
          <t xml:space="preserve"> Número de vacas sobre las que se calculó el promedio de PC305</t>
        </r>
      </text>
    </comment>
    <comment ref="G10" authorId="0" shapeId="0" xr:uid="{00000000-0006-0000-0200-00000900000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10" authorId="0" shapeId="0" xr:uid="{00000000-0006-0000-0200-00000A00000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10" authorId="0" shapeId="0" xr:uid="{00000000-0006-0000-0200-00000B00000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10" authorId="0" shapeId="0" xr:uid="{00000000-0006-0000-0200-00000C000000}">
      <text>
        <r>
          <rPr>
            <b/>
            <sz val="8"/>
            <color indexed="10"/>
            <rFont val="Tahoma"/>
            <family val="2"/>
          </rPr>
          <t xml:space="preserve"> Número de vacas sobre las cuales se calculó el promedio de GRASA
</t>
        </r>
      </text>
    </comment>
    <comment ref="K10" authorId="0" shapeId="0" xr:uid="{00000000-0006-0000-0200-00000D00000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10" authorId="0" shapeId="0" xr:uid="{00000000-0006-0000-0200-00000E00000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10" authorId="0" shapeId="0" xr:uid="{00000000-0006-0000-0200-00000F00000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10" authorId="0" shapeId="0" xr:uid="{00000000-0006-0000-0200-000010000000}">
      <text>
        <r>
          <rPr>
            <b/>
            <sz val="8"/>
            <color indexed="10"/>
            <rFont val="Tahoma"/>
            <family val="2"/>
          </rPr>
          <t>SCCS:</t>
        </r>
        <r>
          <rPr>
            <sz val="8"/>
            <color indexed="81"/>
            <rFont val="Tahoma"/>
            <family val="2"/>
          </rPr>
          <t xml:space="preserve"> Score de células somáticas. Se calcula como  
 SCCS= log(CCS/100000)+3 
Equivalencias:
SCCS   CCS
1         25000
2         50000
3         100000
4         200000
5         400000
6         800000</t>
        </r>
      </text>
    </comment>
    <comment ref="O10" authorId="0" shapeId="0" xr:uid="{00000000-0006-0000-0200-00001100000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10" authorId="0" shapeId="0" xr:uid="{00000000-0006-0000-0200-00001200000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10" authorId="0" shapeId="0" xr:uid="{00000000-0006-0000-0200-00001300000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10" authorId="0" shapeId="0" xr:uid="{00000000-0006-0000-0200-00001400000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10" authorId="0" shapeId="0" xr:uid="{00000000-0006-0000-0200-00001500000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10" authorId="0" shapeId="0" xr:uid="{00000000-0006-0000-0200-00001600000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10" authorId="0" shapeId="0" xr:uid="{00000000-0006-0000-0200-00001700000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<sst xmlns="http://schemas.openxmlformats.org/spreadsheetml/2006/main" count="2201" uniqueCount="492">
  <si>
    <t>Raza</t>
  </si>
  <si>
    <t>Finca</t>
  </si>
  <si>
    <t>Actual</t>
  </si>
  <si>
    <t>►</t>
  </si>
  <si>
    <t>min==&gt;</t>
  </si>
  <si>
    <t>max==&gt;</t>
  </si>
  <si>
    <t>%Cons</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</si>
  <si>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</si>
  <si>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</si>
  <si>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</si>
  <si>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</si>
  <si>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</si>
  <si>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</si>
  <si>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</si>
  <si>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</si>
  <si>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</si>
  <si>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</si>
  <si>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</si>
  <si>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</si>
  <si>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</si>
  <si>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</si>
  <si>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</si>
  <si>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</si>
  <si>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</si>
  <si>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</si>
  <si>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</si>
  <si>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</si>
  <si>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</si>
  <si>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</si>
  <si>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</si>
  <si>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</si>
  <si>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</si>
  <si>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</si>
  <si>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</si>
  <si>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</si>
  <si>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</si>
  <si>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</si>
  <si>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</si>
  <si>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</si>
  <si>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</si>
  <si>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</si>
  <si>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</si>
  <si>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</si>
  <si>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</si>
  <si>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Kg_Producción de Proteína_305d</t>
  </si>
  <si>
    <t>Kg_Producción de Sólidos_305d</t>
  </si>
  <si>
    <t>Score de Células Somáticas</t>
  </si>
  <si>
    <t>Hato debe tener información actualizada al menos durante los últimos 18 meses previos a la evaluación</t>
  </si>
  <si>
    <t>Pct_Consanguinidad_Promedio</t>
  </si>
  <si>
    <t>Cantidad_de_vacas_con_producción</t>
  </si>
  <si>
    <t>Kg_Producción_Leche_Corregida_305d</t>
  </si>
  <si>
    <t>Valor_de_Cría_Leche_305K</t>
  </si>
  <si>
    <t>Margen_de_Error_Valor de Cría Leche</t>
  </si>
  <si>
    <t>Cantidad_de_Vacas_con_componentes</t>
  </si>
  <si>
    <t>Kg_Producción_de_Grasa_305d</t>
  </si>
  <si>
    <t>Margen_de_Error_Score_Células_Somáticas</t>
  </si>
  <si>
    <t>Días_Abiertos</t>
  </si>
  <si>
    <t>Margen_de_Error_Días Abiertos</t>
  </si>
  <si>
    <t>Vida_Productiva</t>
  </si>
  <si>
    <t>Margen_de_Error_Vida_Productiva</t>
  </si>
  <si>
    <t>Mérito_Económico_Relativo</t>
  </si>
  <si>
    <t>Margen_de_Error_Mérito Económico Relativo</t>
  </si>
  <si>
    <t>Promedio de Kg_Producción_Leche_Corregida_305d</t>
  </si>
  <si>
    <t>t</t>
  </si>
  <si>
    <t>J8</t>
  </si>
  <si>
    <t>bmh-t</t>
  </si>
  <si>
    <t>1700017</t>
  </si>
  <si>
    <t>bh-mb</t>
  </si>
  <si>
    <t>104890001</t>
  </si>
  <si>
    <t>bmh-p</t>
  </si>
  <si>
    <t>1960026</t>
  </si>
  <si>
    <t>501060001</t>
  </si>
  <si>
    <t>bmh-mb</t>
  </si>
  <si>
    <t>106500003</t>
  </si>
  <si>
    <t>501200001</t>
  </si>
  <si>
    <t>1460007</t>
  </si>
  <si>
    <t>1260001</t>
  </si>
  <si>
    <t>1890005</t>
  </si>
  <si>
    <t>1890029</t>
  </si>
  <si>
    <t>106500005</t>
  </si>
  <si>
    <t>107290003</t>
  </si>
  <si>
    <t>1960035</t>
  </si>
  <si>
    <t>1890031</t>
  </si>
  <si>
    <t>bp-mb</t>
  </si>
  <si>
    <t>620001</t>
  </si>
  <si>
    <t>bh-p</t>
  </si>
  <si>
    <t>2850002</t>
  </si>
  <si>
    <t>110001</t>
  </si>
  <si>
    <t>610001</t>
  </si>
  <si>
    <t>102880001</t>
  </si>
  <si>
    <t>104020002</t>
  </si>
  <si>
    <t>100010001</t>
  </si>
  <si>
    <t>100970001</t>
  </si>
  <si>
    <t>106810001</t>
  </si>
  <si>
    <t>1970002</t>
  </si>
  <si>
    <t>108010001</t>
  </si>
  <si>
    <t>1890032</t>
  </si>
  <si>
    <t>570001</t>
  </si>
  <si>
    <t>1960204</t>
  </si>
  <si>
    <t>1910015</t>
  </si>
  <si>
    <t>102960001</t>
  </si>
  <si>
    <t>1100001</t>
  </si>
  <si>
    <t>100990002</t>
  </si>
  <si>
    <t>1890028</t>
  </si>
  <si>
    <t>103640001</t>
  </si>
  <si>
    <t>105600001</t>
  </si>
  <si>
    <t>105780002</t>
  </si>
  <si>
    <t>260106</t>
  </si>
  <si>
    <t>190001</t>
  </si>
  <si>
    <t>1960040</t>
  </si>
  <si>
    <t>550003</t>
  </si>
  <si>
    <t>109100001</t>
  </si>
  <si>
    <t>108040001</t>
  </si>
  <si>
    <t>1970001</t>
  </si>
  <si>
    <t>108100001</t>
  </si>
  <si>
    <t>4830010</t>
  </si>
  <si>
    <t>2250001</t>
  </si>
  <si>
    <t>bmh-m</t>
  </si>
  <si>
    <t>106520001</t>
  </si>
  <si>
    <t>103000001</t>
  </si>
  <si>
    <t>770001</t>
  </si>
  <si>
    <t>102610002</t>
  </si>
  <si>
    <t>105990002</t>
  </si>
  <si>
    <t>2060001</t>
  </si>
  <si>
    <t>3160009</t>
  </si>
  <si>
    <t>101980002</t>
  </si>
  <si>
    <t>3040002</t>
  </si>
  <si>
    <t>990001</t>
  </si>
  <si>
    <t>bh-t</t>
  </si>
  <si>
    <t>5670001</t>
  </si>
  <si>
    <t>100810002</t>
  </si>
  <si>
    <t>105290004</t>
  </si>
  <si>
    <t>1890026</t>
  </si>
  <si>
    <t>1030009</t>
  </si>
  <si>
    <t>1670001</t>
  </si>
  <si>
    <t>620003</t>
  </si>
  <si>
    <t>104130001</t>
  </si>
  <si>
    <t>1890017</t>
  </si>
  <si>
    <t>2040001</t>
  </si>
  <si>
    <t>1700038</t>
  </si>
  <si>
    <t>50001</t>
  </si>
  <si>
    <t>104530001</t>
  </si>
  <si>
    <t>4000001</t>
  </si>
  <si>
    <t>2120001</t>
  </si>
  <si>
    <t>101000001</t>
  </si>
  <si>
    <t>1280001</t>
  </si>
  <si>
    <t>102830002</t>
  </si>
  <si>
    <t>80001</t>
  </si>
  <si>
    <t>109350001</t>
  </si>
  <si>
    <t>2120010</t>
  </si>
  <si>
    <t>1760027</t>
  </si>
  <si>
    <t>103410001</t>
  </si>
  <si>
    <t>1640001</t>
  </si>
  <si>
    <t>2890001</t>
  </si>
  <si>
    <t>1940018</t>
  </si>
  <si>
    <t>1940020</t>
  </si>
  <si>
    <t>1890008</t>
  </si>
  <si>
    <t>650002</t>
  </si>
  <si>
    <t>109170001</t>
  </si>
  <si>
    <t>108980001</t>
  </si>
  <si>
    <t>102870001</t>
  </si>
  <si>
    <t>5560002</t>
  </si>
  <si>
    <t>1170024</t>
  </si>
  <si>
    <t>102730002</t>
  </si>
  <si>
    <t>101040001</t>
  </si>
  <si>
    <t>109480001</t>
  </si>
  <si>
    <t>100720001</t>
  </si>
  <si>
    <t>1890014</t>
  </si>
  <si>
    <t>106050001</t>
  </si>
  <si>
    <t>1890006</t>
  </si>
  <si>
    <t>500010004</t>
  </si>
  <si>
    <t>100740001</t>
  </si>
  <si>
    <t>1910051</t>
  </si>
  <si>
    <t>1910014</t>
  </si>
  <si>
    <t>1760023</t>
  </si>
  <si>
    <t>103300001</t>
  </si>
  <si>
    <t>107310001</t>
  </si>
  <si>
    <t>104870001</t>
  </si>
  <si>
    <t>101070001</t>
  </si>
  <si>
    <t>1890025</t>
  </si>
  <si>
    <t>106950003</t>
  </si>
  <si>
    <t>3180001</t>
  </si>
  <si>
    <t>2890002</t>
  </si>
  <si>
    <t>540001</t>
  </si>
  <si>
    <t>100470002</t>
  </si>
  <si>
    <t>1890018</t>
  </si>
  <si>
    <t>2120006</t>
  </si>
  <si>
    <t>1180004</t>
  </si>
  <si>
    <t>3960001</t>
  </si>
  <si>
    <t>103090002</t>
  </si>
  <si>
    <t>1900004</t>
  </si>
  <si>
    <t>101210001</t>
  </si>
  <si>
    <t>110050001</t>
  </si>
  <si>
    <t>3900013</t>
  </si>
  <si>
    <t>3350001</t>
  </si>
  <si>
    <t>500480002</t>
  </si>
  <si>
    <t>6090001</t>
  </si>
  <si>
    <t>100990004</t>
  </si>
  <si>
    <t>3590001</t>
  </si>
  <si>
    <t>1740010</t>
  </si>
  <si>
    <t>109450002</t>
  </si>
  <si>
    <t>101230001</t>
  </si>
  <si>
    <t>100520001</t>
  </si>
  <si>
    <t>101100001</t>
  </si>
  <si>
    <t>100700002</t>
  </si>
  <si>
    <t>105980001</t>
  </si>
  <si>
    <t>1750015</t>
  </si>
  <si>
    <t>101120001</t>
  </si>
  <si>
    <t>1700020</t>
  </si>
  <si>
    <t>107490001</t>
  </si>
  <si>
    <t>107020001</t>
  </si>
  <si>
    <t>430001</t>
  </si>
  <si>
    <t>1960007</t>
  </si>
  <si>
    <t>108420001</t>
  </si>
  <si>
    <t>103610001</t>
  </si>
  <si>
    <t>1890038</t>
  </si>
  <si>
    <t>101300001</t>
  </si>
  <si>
    <t>101810001</t>
  </si>
  <si>
    <t>1810080</t>
  </si>
  <si>
    <t>2760001</t>
  </si>
  <si>
    <t>105670002</t>
  </si>
  <si>
    <t>103040002</t>
  </si>
  <si>
    <t>107360001</t>
  </si>
  <si>
    <t>102290001</t>
  </si>
  <si>
    <t>109530001</t>
  </si>
  <si>
    <t>1150003</t>
  </si>
  <si>
    <t>3960009</t>
  </si>
  <si>
    <t>1750004</t>
  </si>
  <si>
    <t>2560001</t>
  </si>
  <si>
    <t>107420001</t>
  </si>
  <si>
    <t>109290001</t>
  </si>
  <si>
    <t>105650001</t>
  </si>
  <si>
    <t>106200001</t>
  </si>
  <si>
    <t>100700001</t>
  </si>
  <si>
    <t>105470001</t>
  </si>
  <si>
    <t>3480002</t>
  </si>
  <si>
    <t>1890012</t>
  </si>
  <si>
    <t>1230001</t>
  </si>
  <si>
    <t>103100001</t>
  </si>
  <si>
    <t>1890037</t>
  </si>
  <si>
    <t>4760001</t>
  </si>
  <si>
    <t>110250001</t>
  </si>
  <si>
    <t>1750003</t>
  </si>
  <si>
    <t>3990001</t>
  </si>
  <si>
    <t>3500001</t>
  </si>
  <si>
    <t>102850001</t>
  </si>
  <si>
    <t>100860001</t>
  </si>
  <si>
    <t>1810062</t>
  </si>
  <si>
    <t>1040001</t>
  </si>
  <si>
    <t>3170003</t>
  </si>
  <si>
    <t>1750001</t>
  </si>
  <si>
    <t>930001</t>
  </si>
  <si>
    <t>3240001</t>
  </si>
  <si>
    <t>104400001</t>
  </si>
  <si>
    <t>2680001</t>
  </si>
  <si>
    <t>106060001</t>
  </si>
  <si>
    <t>1170034</t>
  </si>
  <si>
    <t>4840049</t>
  </si>
  <si>
    <t>3420001</t>
  </si>
  <si>
    <t>107590001</t>
  </si>
  <si>
    <t>1700039</t>
  </si>
  <si>
    <t>1520001</t>
  </si>
  <si>
    <t>100490001</t>
  </si>
  <si>
    <t>104050002</t>
  </si>
  <si>
    <t>102730003</t>
  </si>
  <si>
    <t>HXJ</t>
  </si>
  <si>
    <t>500020001</t>
  </si>
  <si>
    <t>1580001</t>
  </si>
  <si>
    <t>102880002</t>
  </si>
  <si>
    <t>200001</t>
  </si>
  <si>
    <t>960001</t>
  </si>
  <si>
    <t>105340001</t>
  </si>
  <si>
    <t>1740055</t>
  </si>
  <si>
    <t>1890034</t>
  </si>
  <si>
    <t>106530001</t>
  </si>
  <si>
    <t>1850001</t>
  </si>
  <si>
    <t>1960001</t>
  </si>
  <si>
    <t>104710001</t>
  </si>
  <si>
    <t>1910004</t>
  </si>
  <si>
    <t>1890035</t>
  </si>
  <si>
    <t>105290001</t>
  </si>
  <si>
    <t>1913901</t>
  </si>
  <si>
    <t>1960002</t>
  </si>
  <si>
    <t>3450001</t>
  </si>
  <si>
    <t>108980002</t>
  </si>
  <si>
    <t>105360001</t>
  </si>
  <si>
    <t>1170040</t>
  </si>
  <si>
    <t>6050001</t>
  </si>
  <si>
    <t>1740021</t>
  </si>
  <si>
    <t>100430001</t>
  </si>
  <si>
    <t>100150001</t>
  </si>
  <si>
    <t>100900001</t>
  </si>
  <si>
    <t>1140001</t>
  </si>
  <si>
    <t>102270002</t>
  </si>
  <si>
    <t>bs-t</t>
  </si>
  <si>
    <t>3540004</t>
  </si>
  <si>
    <t>103460001</t>
  </si>
  <si>
    <t>1450001</t>
  </si>
  <si>
    <t>1700018</t>
  </si>
  <si>
    <t>110180001</t>
  </si>
  <si>
    <t>3440002</t>
  </si>
  <si>
    <t>103920002</t>
  </si>
  <si>
    <t>2520004</t>
  </si>
  <si>
    <t>100540001</t>
  </si>
  <si>
    <t>103820001</t>
  </si>
  <si>
    <t>1170028</t>
  </si>
  <si>
    <t>3340004</t>
  </si>
  <si>
    <t>1170112</t>
  </si>
  <si>
    <t>106540001</t>
  </si>
  <si>
    <t>101760001</t>
  </si>
  <si>
    <t>1810023</t>
  </si>
  <si>
    <t>8230002</t>
  </si>
  <si>
    <t>1760029</t>
  </si>
  <si>
    <t>106950001</t>
  </si>
  <si>
    <t>105300001</t>
  </si>
  <si>
    <t>102400001</t>
  </si>
  <si>
    <t>105030001</t>
  </si>
  <si>
    <t>108480001</t>
  </si>
  <si>
    <t>104090001</t>
  </si>
  <si>
    <t>102490001</t>
  </si>
  <si>
    <t>107660002</t>
  </si>
  <si>
    <t>5630001</t>
  </si>
  <si>
    <t>bp-p</t>
  </si>
  <si>
    <t>105950001</t>
  </si>
  <si>
    <t>100910001</t>
  </si>
  <si>
    <t>103620001</t>
  </si>
  <si>
    <t>1890036</t>
  </si>
  <si>
    <t>1810076</t>
  </si>
  <si>
    <t>102000001</t>
  </si>
  <si>
    <t>1810031</t>
  </si>
  <si>
    <t>2560003</t>
  </si>
  <si>
    <t>3900128</t>
  </si>
  <si>
    <t>1180006</t>
  </si>
  <si>
    <t>104450001</t>
  </si>
  <si>
    <t>1750028</t>
  </si>
  <si>
    <t>107630001</t>
  </si>
  <si>
    <t>103180001</t>
  </si>
  <si>
    <t>102040002</t>
  </si>
  <si>
    <t>1810037</t>
  </si>
  <si>
    <t>1910016</t>
  </si>
  <si>
    <t>100120001</t>
  </si>
  <si>
    <t>1140002</t>
  </si>
  <si>
    <t>4510001</t>
  </si>
  <si>
    <t>105310001</t>
  </si>
  <si>
    <t>102450001</t>
  </si>
  <si>
    <t>104100001</t>
  </si>
  <si>
    <t>104320002</t>
  </si>
  <si>
    <t>101980001</t>
  </si>
  <si>
    <t>1760010</t>
  </si>
  <si>
    <t>101050001</t>
  </si>
  <si>
    <t>109290002</t>
  </si>
  <si>
    <t>1170013</t>
  </si>
  <si>
    <t>2530002</t>
  </si>
  <si>
    <t>106680002</t>
  </si>
  <si>
    <t>3340003</t>
  </si>
  <si>
    <t>107530003</t>
  </si>
  <si>
    <t>108400001</t>
  </si>
  <si>
    <t>560009</t>
  </si>
  <si>
    <t>105600002</t>
  </si>
  <si>
    <t>105430001</t>
  </si>
  <si>
    <t>103550001</t>
  </si>
  <si>
    <t>501170001</t>
  </si>
  <si>
    <t>2300002</t>
  </si>
  <si>
    <t>101920002</t>
  </si>
  <si>
    <t>100640001</t>
  </si>
  <si>
    <t>105590001</t>
  </si>
  <si>
    <t>109970001</t>
  </si>
  <si>
    <t>440001</t>
  </si>
  <si>
    <t>100300001</t>
  </si>
  <si>
    <t>103320001</t>
  </si>
  <si>
    <t>107090002</t>
  </si>
  <si>
    <t>5390001</t>
  </si>
  <si>
    <t>106280001</t>
  </si>
  <si>
    <t>105600003</t>
  </si>
  <si>
    <t>100650002</t>
  </si>
  <si>
    <t>6070001</t>
  </si>
  <si>
    <t>101290001</t>
  </si>
  <si>
    <t>109010001</t>
  </si>
  <si>
    <t>101010001</t>
  </si>
  <si>
    <t>103800001</t>
  </si>
  <si>
    <t>1740008</t>
  </si>
  <si>
    <t>1920008</t>
  </si>
  <si>
    <t>101820001</t>
  </si>
  <si>
    <t>4840022</t>
  </si>
  <si>
    <t>1740033</t>
  </si>
  <si>
    <t>20001</t>
  </si>
  <si>
    <t>1740038</t>
  </si>
  <si>
    <t>104430002</t>
  </si>
  <si>
    <t>1900001</t>
  </si>
  <si>
    <t>1915270</t>
  </si>
  <si>
    <t>101360001</t>
  </si>
  <si>
    <t>1740017</t>
  </si>
  <si>
    <t>2410001</t>
  </si>
  <si>
    <t>1810077</t>
  </si>
  <si>
    <t>1740016</t>
  </si>
  <si>
    <t>108630002</t>
  </si>
  <si>
    <t>1810060</t>
  </si>
  <si>
    <t>4840002</t>
  </si>
  <si>
    <t>107760001</t>
  </si>
  <si>
    <t>102260001</t>
  </si>
  <si>
    <t>100340001</t>
  </si>
  <si>
    <t>1810054</t>
  </si>
  <si>
    <t>1810027</t>
  </si>
  <si>
    <t>108290002</t>
  </si>
  <si>
    <t>1910012</t>
  </si>
  <si>
    <t>1850002</t>
  </si>
  <si>
    <t>108630001</t>
  </si>
  <si>
    <t>1910013</t>
  </si>
  <si>
    <t>H8</t>
  </si>
  <si>
    <t>500280001</t>
  </si>
  <si>
    <t>2850001</t>
  </si>
  <si>
    <t>3010001</t>
  </si>
  <si>
    <t>2750001</t>
  </si>
  <si>
    <t>3600001</t>
  </si>
  <si>
    <t>500080001</t>
  </si>
  <si>
    <t>650001</t>
  </si>
  <si>
    <t>530001</t>
  </si>
  <si>
    <t>2840001</t>
  </si>
  <si>
    <t>1960107</t>
  </si>
  <si>
    <t>350001</t>
  </si>
  <si>
    <t>106500002</t>
  </si>
  <si>
    <t>1800001</t>
  </si>
  <si>
    <t>2580001</t>
  </si>
  <si>
    <t>3870009</t>
  </si>
  <si>
    <t>760001</t>
  </si>
  <si>
    <t>100820001</t>
  </si>
  <si>
    <t>1980001</t>
  </si>
  <si>
    <t>102040001</t>
  </si>
  <si>
    <t>105780001</t>
  </si>
  <si>
    <t>1910035</t>
  </si>
  <si>
    <t>103590001</t>
  </si>
  <si>
    <t>2500001</t>
  </si>
  <si>
    <t>1890001</t>
  </si>
  <si>
    <t>107530001</t>
  </si>
  <si>
    <t>1950010</t>
  </si>
  <si>
    <t>1700043</t>
  </si>
  <si>
    <t>2660001</t>
  </si>
  <si>
    <t>260005</t>
  </si>
  <si>
    <t>106160002</t>
  </si>
  <si>
    <t>103590002</t>
  </si>
  <si>
    <t>104620001</t>
  </si>
  <si>
    <t>106690001</t>
  </si>
  <si>
    <t>1890004</t>
  </si>
  <si>
    <t>3260001</t>
  </si>
  <si>
    <t>1420011</t>
  </si>
  <si>
    <t>1910008</t>
  </si>
  <si>
    <t>106710001</t>
  </si>
  <si>
    <t>104900001</t>
  </si>
  <si>
    <t>4840044</t>
  </si>
  <si>
    <t>3870014</t>
  </si>
  <si>
    <t>106710002</t>
  </si>
  <si>
    <t>1910017</t>
  </si>
  <si>
    <t>109190002</t>
  </si>
  <si>
    <t>104540002</t>
  </si>
  <si>
    <t>1900014</t>
  </si>
  <si>
    <t>1700028</t>
  </si>
  <si>
    <t>1760003</t>
  </si>
  <si>
    <t>103540001</t>
  </si>
  <si>
    <t>3250001</t>
  </si>
  <si>
    <t>2300001</t>
  </si>
  <si>
    <t>105360002</t>
  </si>
  <si>
    <t>101080001</t>
  </si>
  <si>
    <t>1700034</t>
  </si>
  <si>
    <t>102900001</t>
  </si>
  <si>
    <t>1912798</t>
  </si>
  <si>
    <t>105820001</t>
  </si>
  <si>
    <t>101260001</t>
  </si>
  <si>
    <t>103040001</t>
  </si>
  <si>
    <t>1960110</t>
  </si>
  <si>
    <t>100230001</t>
  </si>
  <si>
    <t>3960002</t>
  </si>
  <si>
    <t>100940001</t>
  </si>
  <si>
    <t>3570001</t>
  </si>
  <si>
    <t>4840005</t>
  </si>
  <si>
    <t>360004</t>
  </si>
  <si>
    <t>100690001</t>
  </si>
  <si>
    <t>5970001</t>
  </si>
  <si>
    <t>109490001</t>
  </si>
  <si>
    <t>1170130</t>
  </si>
  <si>
    <t>109370001</t>
  </si>
  <si>
    <t>HXPS</t>
  </si>
  <si>
    <t>500650001</t>
  </si>
  <si>
    <t>500730001</t>
  </si>
  <si>
    <t>PS8</t>
  </si>
  <si>
    <t>500450001</t>
  </si>
  <si>
    <t>3230001</t>
  </si>
  <si>
    <t>JXPS</t>
  </si>
  <si>
    <t>1170022</t>
  </si>
  <si>
    <t>105010001</t>
  </si>
  <si>
    <t>G8</t>
  </si>
  <si>
    <t>106500004</t>
  </si>
  <si>
    <t>Total bmh-t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</si>
</sst>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0"/>
    <numFmt numFmtId="166" formatCode="000000000"/>
    <numFmt numFmtId="167" formatCode="mmm\-yyyy"/>
    <numFmt numFmtId="168" formatCode="[$-C0A]mmmm\-yyyy;@"/>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i/>
      <sz val="10"/>
      <color indexed="12"/>
      <name val="Calibri"/>
      <family val="2"/>
    </font>
    <font>
      <b/>
      <u/>
      <sz val="10"/>
      <name val="Calibri"/>
      <family val="2"/>
    </font>
    <font>
      <u/>
      <sz val="10"/>
      <name val="Calibri"/>
      <family val="2"/>
    </font>
    <font>
      <b/>
      <i/>
      <sz val="10"/>
      <name val="Calibri"/>
      <family val="2"/>
    </font>
    <font>
      <b/>
      <sz val="9"/>
      <color indexed="12"/>
      <name val="Calibri"/>
      <family val="2"/>
    </font>
    <font>
      <sz val="10"/>
      <color indexed="10"/>
      <name val="Arial"/>
      <family val="2"/>
    </font>
    <font>
      <sz val="10"/>
      <color theme="0"/>
      <name val="Calibri"/>
      <family val="2"/>
    </font>
    <font>
      <b/>
      <sz val="10"/>
      <color rgb="FFFF0000"/>
      <name val="Calibri"/>
      <family val="2"/>
    </font>
    <font>
      <b/>
      <i/>
      <sz val="10"/>
      <color rgb="FFFF0000"/>
      <name val="Calibri"/>
      <family val="2"/>
    </font>
    <font>
      <b/>
      <sz val="9"/>
      <color rgb="FFFF0000"/>
      <name val="Calibri"/>
      <family val="2"/>
    </font>
    <font>
      <sz val="9"/>
      <name val="Calibri"/>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106">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9" fillId="3" borderId="1" xfId="0" applyFont="1" applyFill="1" applyBorder="1"/>
    <xf numFmtId="0" fontId="8" fillId="3" borderId="1" xfId="0" applyFont="1" applyFill="1" applyBorder="1"/>
    <xf numFmtId="0" fontId="9" fillId="3" borderId="2" xfId="0" applyFont="1" applyFill="1" applyBorder="1"/>
    <xf numFmtId="0" fontId="9" fillId="3" borderId="3" xfId="0" applyFont="1" applyFill="1" applyBorder="1" applyAlignment="1">
      <alignment horizontal="left" indent="1"/>
    </xf>
    <xf numFmtId="0" fontId="9" fillId="3" borderId="0" xfId="0" applyFont="1" applyFill="1" applyBorder="1"/>
    <xf numFmtId="0" fontId="9" fillId="3" borderId="4" xfId="0" applyFont="1" applyFill="1" applyBorder="1"/>
    <xf numFmtId="0" fontId="9" fillId="3" borderId="3" xfId="0" applyFont="1" applyFill="1" applyBorder="1"/>
    <xf numFmtId="0" fontId="7" fillId="3" borderId="3" xfId="0" applyFont="1" applyFill="1" applyBorder="1" applyAlignment="1">
      <alignment horizontal="right"/>
    </xf>
    <xf numFmtId="0" fontId="9" fillId="3" borderId="0" xfId="0" applyFont="1" applyFill="1" applyBorder="1" applyAlignment="1">
      <alignment horizontal="left" indent="1"/>
    </xf>
    <xf numFmtId="0" fontId="9" fillId="3" borderId="5" xfId="0" applyFont="1" applyFill="1" applyBorder="1"/>
    <xf numFmtId="0" fontId="9" fillId="3" borderId="6" xfId="0" applyFont="1" applyFill="1" applyBorder="1"/>
    <xf numFmtId="0" fontId="9" fillId="3" borderId="7" xfId="0" applyFont="1" applyFill="1" applyBorder="1"/>
    <xf numFmtId="0" fontId="17" fillId="3" borderId="0" xfId="0" applyFont="1" applyFill="1" applyBorder="1" applyAlignment="1">
      <alignment horizontal="left" indent="1"/>
    </xf>
    <xf numFmtId="0" fontId="17" fillId="3" borderId="0" xfId="0" applyFont="1" applyFill="1" applyBorder="1"/>
    <xf numFmtId="0" fontId="17" fillId="3" borderId="4" xfId="0" applyFont="1" applyFill="1" applyBorder="1"/>
    <xf numFmtId="168" fontId="6" fillId="3" borderId="8" xfId="0" applyNumberFormat="1" applyFont="1" applyFill="1" applyBorder="1" applyAlignment="1">
      <alignment horizontal="right"/>
    </xf>
    <xf numFmtId="0" fontId="16" fillId="0" borderId="0" xfId="0" applyFont="1" applyFill="1" applyBorder="1" applyAlignment="1">
      <alignment horizontal="center"/>
    </xf>
    <xf numFmtId="164" fontId="16" fillId="0" borderId="0" xfId="0" applyNumberFormat="1" applyFont="1" applyFill="1" applyBorder="1" applyAlignment="1">
      <alignment horizontal="center"/>
    </xf>
    <xf numFmtId="164" fontId="16" fillId="0" borderId="0" xfId="0" applyNumberFormat="1" applyFont="1" applyFill="1" applyBorder="1" applyAlignment="1">
      <alignment horizontal="left"/>
    </xf>
    <xf numFmtId="164" fontId="11" fillId="0" borderId="0" xfId="0" applyNumberFormat="1" applyFont="1" applyFill="1" applyBorder="1" applyAlignment="1">
      <alignment horizontal="right"/>
    </xf>
    <xf numFmtId="17" fontId="15" fillId="0" borderId="0" xfId="0" applyNumberFormat="1" applyFont="1" applyFill="1" applyBorder="1" applyAlignment="1">
      <alignment horizontal="right"/>
    </xf>
    <xf numFmtId="164" fontId="15" fillId="0" borderId="0" xfId="0" applyNumberFormat="1" applyFont="1" applyFill="1" applyBorder="1" applyAlignment="1"/>
    <xf numFmtId="1" fontId="15"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left"/>
    </xf>
    <xf numFmtId="166" fontId="11" fillId="0" borderId="0" xfId="0" applyNumberFormat="1" applyFont="1" applyFill="1" applyBorder="1" applyAlignment="1">
      <alignment horizontal="right"/>
    </xf>
    <xf numFmtId="17" fontId="10" fillId="0" borderId="0" xfId="0" applyNumberFormat="1" applyFont="1" applyFill="1" applyBorder="1" applyAlignment="1">
      <alignment horizontal="right"/>
    </xf>
    <xf numFmtId="0" fontId="11" fillId="0" borderId="0" xfId="0" applyFont="1" applyFill="1" applyBorder="1" applyAlignment="1">
      <alignment horizontal="right"/>
    </xf>
    <xf numFmtId="0" fontId="18"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applyAlignment="1"/>
    <xf numFmtId="167" fontId="10"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left"/>
    </xf>
    <xf numFmtId="17" fontId="11" fillId="0" borderId="0" xfId="0" applyNumberFormat="1" applyFont="1" applyFill="1" applyBorder="1" applyAlignment="1">
      <alignment horizontal="right"/>
    </xf>
    <xf numFmtId="166" fontId="11" fillId="0" borderId="0" xfId="0" applyNumberFormat="1" applyFont="1" applyFill="1" applyBorder="1" applyAlignment="1"/>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left"/>
    </xf>
    <xf numFmtId="166" fontId="16" fillId="0" borderId="0" xfId="0" applyNumberFormat="1" applyFont="1" applyFill="1" applyBorder="1" applyAlignment="1">
      <alignment horizontal="center"/>
    </xf>
    <xf numFmtId="17" fontId="16" fillId="0" borderId="0" xfId="0" applyNumberFormat="1" applyFont="1" applyFill="1" applyBorder="1" applyAlignment="1">
      <alignment horizontal="center"/>
    </xf>
    <xf numFmtId="164" fontId="16" fillId="0" borderId="0" xfId="0" applyNumberFormat="1" applyFont="1" applyFill="1" applyBorder="1" applyAlignment="1">
      <alignment horizontal="right"/>
    </xf>
    <xf numFmtId="164" fontId="19" fillId="0" borderId="0" xfId="0" applyNumberFormat="1" applyFont="1" applyFill="1" applyBorder="1" applyAlignment="1">
      <alignment horizontal="right"/>
    </xf>
    <xf numFmtId="164" fontId="20" fillId="0" borderId="0" xfId="0" applyNumberFormat="1" applyFont="1" applyFill="1" applyBorder="1" applyAlignment="1"/>
    <xf numFmtId="1" fontId="20" fillId="0" borderId="0" xfId="0" applyNumberFormat="1" applyFont="1" applyFill="1" applyBorder="1" applyAlignment="1"/>
    <xf numFmtId="164" fontId="21" fillId="0" borderId="0" xfId="0" applyNumberFormat="1" applyFont="1" applyFill="1" applyBorder="1" applyAlignment="1">
      <alignment horizontal="center"/>
    </xf>
    <xf numFmtId="166" fontId="11" fillId="7" borderId="0" xfId="0" applyNumberFormat="1" applyFont="1" applyFill="1" applyBorder="1" applyAlignment="1">
      <alignment horizontal="right"/>
    </xf>
    <xf numFmtId="164" fontId="11" fillId="7" borderId="0" xfId="0" applyNumberFormat="1" applyFont="1" applyFill="1" applyBorder="1" applyAlignment="1">
      <alignment horizontal="right"/>
    </xf>
    <xf numFmtId="0" fontId="11" fillId="7" borderId="0" xfId="0" applyFont="1" applyFill="1" applyBorder="1" applyAlignment="1">
      <alignment horizontal="right"/>
    </xf>
    <xf numFmtId="164" fontId="19" fillId="7" borderId="0" xfId="0" applyNumberFormat="1" applyFont="1" applyFill="1" applyBorder="1" applyAlignment="1">
      <alignment horizontal="right"/>
    </xf>
    <xf numFmtId="0" fontId="11" fillId="7" borderId="0" xfId="0" applyFont="1" applyFill="1" applyBorder="1" applyAlignment="1">
      <alignment horizontal="left"/>
    </xf>
    <xf numFmtId="0" fontId="11" fillId="7" borderId="0" xfId="0" applyFont="1" applyFill="1" applyBorder="1" applyAlignment="1"/>
    <xf numFmtId="17" fontId="11" fillId="7" borderId="0" xfId="0" applyNumberFormat="1" applyFont="1" applyFill="1" applyBorder="1" applyAlignment="1">
      <alignment horizontal="right"/>
    </xf>
    <xf numFmtId="0" fontId="16" fillId="7" borderId="0" xfId="0" applyFont="1" applyFill="1" applyBorder="1" applyAlignment="1"/>
    <xf numFmtId="0" fontId="16" fillId="7" borderId="0" xfId="0" applyFont="1" applyFill="1" applyBorder="1" applyAlignment="1">
      <alignment horizontal="left"/>
    </xf>
    <xf numFmtId="166" fontId="16" fillId="7" borderId="0" xfId="0" applyNumberFormat="1" applyFont="1" applyFill="1" applyBorder="1" applyAlignment="1">
      <alignment horizontal="center"/>
    </xf>
    <xf numFmtId="17"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6" fillId="7" borderId="0" xfId="0" applyNumberFormat="1" applyFont="1" applyFill="1" applyBorder="1" applyAlignment="1"/>
    <xf numFmtId="164" fontId="21" fillId="7" borderId="0" xfId="0" applyNumberFormat="1" applyFont="1" applyFill="1" applyBorder="1" applyAlignment="1"/>
    <xf numFmtId="0" fontId="22" fillId="7" borderId="0" xfId="0" applyFont="1" applyFill="1" applyBorder="1" applyAlignment="1"/>
    <xf numFmtId="0" fontId="22" fillId="7" borderId="0" xfId="0" applyFont="1" applyFill="1" applyBorder="1" applyAlignment="1">
      <alignment horizontal="left"/>
    </xf>
    <xf numFmtId="166" fontId="22" fillId="7" borderId="0" xfId="0" applyNumberFormat="1" applyFont="1" applyFill="1" applyBorder="1" applyAlignment="1">
      <alignment horizontal="right"/>
    </xf>
    <xf numFmtId="17" fontId="22" fillId="7" borderId="0" xfId="0" applyNumberFormat="1" applyFont="1" applyFill="1" applyBorder="1" applyAlignment="1">
      <alignment horizontal="right"/>
    </xf>
    <xf numFmtId="164" fontId="22" fillId="7" borderId="0" xfId="0" applyNumberFormat="1" applyFont="1" applyFill="1" applyBorder="1" applyAlignment="1"/>
    <xf numFmtId="1" fontId="22" fillId="7" borderId="0" xfId="0" applyNumberFormat="1" applyFont="1" applyFill="1" applyBorder="1" applyAlignment="1"/>
    <xf numFmtId="49" fontId="22" fillId="7" borderId="0" xfId="0" applyNumberFormat="1" applyFont="1" applyFill="1" applyBorder="1" applyAlignment="1">
      <alignment horizontal="left"/>
    </xf>
    <xf numFmtId="2" fontId="22" fillId="7" borderId="0" xfId="0" applyNumberFormat="1" applyFont="1" applyFill="1" applyBorder="1" applyAlignment="1"/>
    <xf numFmtId="165" fontId="22" fillId="7" borderId="0" xfId="0" applyNumberFormat="1" applyFont="1" applyFill="1" applyBorder="1" applyAlignment="1">
      <alignment horizontal="right"/>
    </xf>
    <xf numFmtId="164" fontId="22" fillId="7" borderId="0" xfId="0" applyNumberFormat="1" applyFont="1" applyFill="1" applyBorder="1" applyAlignment="1">
      <alignment horizontal="right"/>
    </xf>
    <xf numFmtId="0" fontId="22" fillId="7" borderId="0" xfId="0" applyFont="1" applyFill="1" applyBorder="1" applyAlignment="1">
      <alignment horizontal="right"/>
    </xf>
    <xf numFmtId="164" fontId="21" fillId="7" borderId="0" xfId="0" applyNumberFormat="1" applyFont="1" applyFill="1" applyBorder="1" applyAlignment="1">
      <alignment horizontal="right"/>
    </xf>
    <xf numFmtId="1" fontId="22" fillId="7" borderId="0" xfId="0" applyNumberFormat="1" applyFont="1" applyFill="1" applyBorder="1" applyAlignment="1">
      <alignment horizontal="right"/>
    </xf>
    <xf numFmtId="164" fontId="22" fillId="7" borderId="0" xfId="0" applyNumberFormat="1" applyFont="1" applyFill="1" applyBorder="1"/>
    <xf numFmtId="165" fontId="11" fillId="7" borderId="0" xfId="0" applyNumberFormat="1" applyFont="1" applyFill="1" applyBorder="1" applyAlignment="1">
      <alignment horizontal="right"/>
    </xf>
    <xf numFmtId="1" fontId="11" fillId="7" borderId="0" xfId="0" applyNumberFormat="1" applyFont="1" applyFill="1" applyBorder="1" applyAlignment="1">
      <alignment horizontal="right"/>
    </xf>
    <xf numFmtId="164" fontId="11" fillId="7" borderId="0" xfId="0" applyNumberFormat="1" applyFont="1" applyFill="1" applyBorder="1"/>
    <xf numFmtId="0" fontId="0" fillId="0" borderId="9" xfId="0" pivotButton="1" applyBorder="1"/>
    <xf numFmtId="0" fontId="0" fillId="0" borderId="10" xfId="0" applyBorder="1"/>
    <xf numFmtId="0" fontId="0" fillId="0" borderId="11" xfId="0" applyBorder="1"/>
    <xf numFmtId="0" fontId="0" fillId="0" borderId="9" xfId="0" applyBorder="1"/>
    <xf numFmtId="0" fontId="0" fillId="0" borderId="12" xfId="0" applyBorder="1"/>
    <xf numFmtId="0" fontId="0" fillId="0" borderId="9" xfId="0" applyNumberFormat="1" applyBorder="1"/>
    <xf numFmtId="0" fontId="0" fillId="0" borderId="12" xfId="0" applyNumberFormat="1" applyBorder="1"/>
    <xf numFmtId="0" fontId="0" fillId="0" borderId="13" xfId="0" applyBorder="1"/>
    <xf numFmtId="0" fontId="0" fillId="0" borderId="14" xfId="0"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6" xfId="0" applyNumberFormat="1" applyBorder="1"/>
    <xf numFmtId="0" fontId="0" fillId="0" borderId="18" xfId="0" applyNumberFormat="1" applyBorder="1"/>
    <xf numFmtId="164" fontId="19" fillId="10" borderId="0" xfId="0" applyNumberFormat="1" applyFont="1" applyFill="1" applyBorder="1" applyAlignment="1">
      <alignment horizontal="center"/>
    </xf>
    <xf numFmtId="0" fontId="13" fillId="5" borderId="0" xfId="0" applyFont="1" applyFill="1" applyBorder="1" applyAlignment="1">
      <alignment horizontal="center"/>
    </xf>
    <xf numFmtId="0" fontId="13" fillId="4" borderId="0" xfId="0" applyFont="1" applyFill="1" applyBorder="1" applyAlignment="1">
      <alignment horizontal="center"/>
    </xf>
    <xf numFmtId="0" fontId="14" fillId="4" borderId="0" xfId="0" applyFont="1" applyFill="1" applyBorder="1" applyAlignment="1"/>
    <xf numFmtId="164" fontId="14" fillId="4" borderId="0" xfId="0" applyNumberFormat="1" applyFont="1" applyFill="1" applyBorder="1" applyAlignment="1"/>
    <xf numFmtId="164" fontId="13" fillId="8" borderId="0" xfId="0" applyNumberFormat="1" applyFont="1" applyFill="1" applyBorder="1" applyAlignment="1">
      <alignment horizontal="center"/>
    </xf>
    <xf numFmtId="164" fontId="13" fillId="9" borderId="0" xfId="0" applyNumberFormat="1" applyFont="1" applyFill="1" applyBorder="1" applyAlignment="1">
      <alignment horizontal="center"/>
    </xf>
    <xf numFmtId="0" fontId="13" fillId="6" borderId="0" xfId="0" applyFont="1" applyFill="1" applyBorder="1" applyAlignment="1">
      <alignment horizontal="center"/>
    </xf>
    <xf numFmtId="0" fontId="0" fillId="6" borderId="0"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[hatos1903.xlsx]tabhatos!Tabla dinámica1</c:name>
    <c:fmtId val="0"/>
  </c:pivotSource>
  <c:chart>
    <c:title>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tabhatos!$A$3:$B$55</c:f>
              <c:multiLvlStrCache>
                <c:ptCount val="51"/>
                <c:lvl>
                  <c:pt idx="0">
                    <c:v>1700017</c:v>
                  </c:pt>
                  <c:pt idx="1">
                    <c:v>570001</c:v>
                  </c:pt>
                  <c:pt idx="2">
                    <c:v>101980002</c:v>
                  </c:pt>
                  <c:pt idx="3">
                    <c:v>105290004</c:v>
                  </c:pt>
                  <c:pt idx="4">
                    <c:v>1280001</c:v>
                  </c:pt>
                  <c:pt idx="5">
                    <c:v>80001</c:v>
                  </c:pt>
                  <c:pt idx="6">
                    <c:v>109170001</c:v>
                  </c:pt>
                  <c:pt idx="7">
                    <c:v>101070001</c:v>
                  </c:pt>
                  <c:pt idx="8">
                    <c:v>540001</c:v>
                  </c:pt>
                  <c:pt idx="9">
                    <c:v>107020001</c:v>
                  </c:pt>
                  <c:pt idx="10">
                    <c:v>105670002</c:v>
                  </c:pt>
                  <c:pt idx="11">
                    <c:v>1750004</c:v>
                  </c:pt>
                  <c:pt idx="12">
                    <c:v>2560001</c:v>
                  </c:pt>
                  <c:pt idx="13">
                    <c:v>102850001</c:v>
                  </c:pt>
                  <c:pt idx="14">
                    <c:v>104400001</c:v>
                  </c:pt>
                  <c:pt idx="15">
                    <c:v>105340001</c:v>
                  </c:pt>
                  <c:pt idx="16">
                    <c:v>105290001</c:v>
                  </c:pt>
                  <c:pt idx="17">
                    <c:v>105360001</c:v>
                  </c:pt>
                  <c:pt idx="18">
                    <c:v>1170040</c:v>
                  </c:pt>
                  <c:pt idx="19">
                    <c:v>6050001</c:v>
                  </c:pt>
                  <c:pt idx="20">
                    <c:v>1740021</c:v>
                  </c:pt>
                  <c:pt idx="21">
                    <c:v>100900001</c:v>
                  </c:pt>
                  <c:pt idx="22">
                    <c:v>1700018</c:v>
                  </c:pt>
                  <c:pt idx="23">
                    <c:v>2520004</c:v>
                  </c:pt>
                  <c:pt idx="24">
                    <c:v>100540001</c:v>
                  </c:pt>
                  <c:pt idx="25">
                    <c:v>103820001</c:v>
                  </c:pt>
                  <c:pt idx="26">
                    <c:v>105300001</c:v>
                  </c:pt>
                  <c:pt idx="27">
                    <c:v>105030001</c:v>
                  </c:pt>
                  <c:pt idx="28">
                    <c:v>102490001</c:v>
                  </c:pt>
                  <c:pt idx="29">
                    <c:v>1750028</c:v>
                  </c:pt>
                  <c:pt idx="30">
                    <c:v>105310001</c:v>
                  </c:pt>
                  <c:pt idx="31">
                    <c:v>101980001</c:v>
                  </c:pt>
                  <c:pt idx="32">
                    <c:v>560009</c:v>
                  </c:pt>
                  <c:pt idx="33">
                    <c:v>105600003</c:v>
                  </c:pt>
                  <c:pt idx="34">
                    <c:v>100650002</c:v>
                  </c:pt>
                  <c:pt idx="35">
                    <c:v>1920008</c:v>
                  </c:pt>
                  <c:pt idx="36">
                    <c:v>1740016</c:v>
                  </c:pt>
                  <c:pt idx="37">
                    <c:v>100340001</c:v>
                  </c:pt>
                  <c:pt idx="38">
                    <c:v>1800001</c:v>
                  </c:pt>
                  <c:pt idx="39">
                    <c:v>1700043</c:v>
                  </c:pt>
                  <c:pt idx="40">
                    <c:v>104620001</c:v>
                  </c:pt>
                  <c:pt idx="41">
                    <c:v>104540002</c:v>
                  </c:pt>
                  <c:pt idx="42">
                    <c:v>1700028</c:v>
                  </c:pt>
                  <c:pt idx="43">
                    <c:v>1760003</c:v>
                  </c:pt>
                  <c:pt idx="44">
                    <c:v>103540001</c:v>
                  </c:pt>
                  <c:pt idx="45">
                    <c:v>105360002</c:v>
                  </c:pt>
                  <c:pt idx="46">
                    <c:v>1700034</c:v>
                  </c:pt>
                  <c:pt idx="47">
                    <c:v>103040001</c:v>
                  </c:pt>
                  <c:pt idx="48">
                    <c:v>100230001</c:v>
                  </c:pt>
                  <c:pt idx="49">
                    <c:v>100940001</c:v>
                  </c:pt>
                  <c:pt idx="50">
                    <c:v>1170130</c:v>
                  </c:pt>
                </c:lvl>
                <c:lvl>
                  <c:pt idx="0">
                    <c:v>bmh-t</c:v>
                  </c:pt>
                </c:lvl>
              </c:multiLvlStrCache>
            </c:multiLvlStrRef>
          </c:cat>
          <c:val>
            <c:numRef>
              <c:f>tabhatos!$C$3:$C$55</c:f>
              <c:numCache>
                <c:formatCode>General</c:formatCode>
                <c:ptCount val="51"/>
                <c:pt idx="0">
                  <c:v>7523.9036144578304</c:v>
                </c:pt>
                <c:pt idx="1">
                  <c:v>5097.7542662116002</c:v>
                </c:pt>
                <c:pt idx="2">
                  <c:v>7310.25</c:v>
                </c:pt>
                <c:pt idx="3">
                  <c:v>6720.3979591836696</c:v>
                </c:pt>
                <c:pt idx="4">
                  <c:v>5558.6666666666697</c:v>
                </c:pt>
                <c:pt idx="5">
                  <c:v>6063.5961538461497</c:v>
                </c:pt>
                <c:pt idx="6">
                  <c:v>3243.3448275862102</c:v>
                </c:pt>
                <c:pt idx="7">
                  <c:v>3535.0425531914898</c:v>
                </c:pt>
                <c:pt idx="8">
                  <c:v>6355.3243243243196</c:v>
                </c:pt>
                <c:pt idx="9">
                  <c:v>4801.9361702127699</c:v>
                </c:pt>
                <c:pt idx="10">
                  <c:v>4437.4615384615399</c:v>
                </c:pt>
                <c:pt idx="11">
                  <c:v>4948.2380952381</c:v>
                </c:pt>
                <c:pt idx="12">
                  <c:v>6339.4963503649597</c:v>
                </c:pt>
                <c:pt idx="13">
                  <c:v>5014.2957746478896</c:v>
                </c:pt>
                <c:pt idx="14">
                  <c:v>6190.9172413793103</c:v>
                </c:pt>
                <c:pt idx="15">
                  <c:v>6601.9345794392502</c:v>
                </c:pt>
                <c:pt idx="16">
                  <c:v>7352.3095238095202</c:v>
                </c:pt>
                <c:pt idx="17">
                  <c:v>6433.7831325301204</c:v>
                </c:pt>
                <c:pt idx="18">
                  <c:v>6448.34375</c:v>
                </c:pt>
                <c:pt idx="19">
                  <c:v>5220.0789473684199</c:v>
                </c:pt>
                <c:pt idx="20">
                  <c:v>4640.7227722772304</c:v>
                </c:pt>
                <c:pt idx="21">
                  <c:v>5071.7560975609804</c:v>
                </c:pt>
                <c:pt idx="22">
                  <c:v>6517.0483870967701</c:v>
                </c:pt>
                <c:pt idx="23">
                  <c:v>4165.9333333333298</c:v>
                </c:pt>
                <c:pt idx="24">
                  <c:v>7687.7462686567196</c:v>
                </c:pt>
                <c:pt idx="25">
                  <c:v>3752.2758620689701</c:v>
                </c:pt>
                <c:pt idx="26">
                  <c:v>6318.4522292993597</c:v>
                </c:pt>
                <c:pt idx="27">
                  <c:v>4738.1875</c:v>
                </c:pt>
                <c:pt idx="28">
                  <c:v>5621.6756756756804</c:v>
                </c:pt>
                <c:pt idx="29">
                  <c:v>2948.3626373626398</c:v>
                </c:pt>
                <c:pt idx="30">
                  <c:v>5317.35897435897</c:v>
                </c:pt>
                <c:pt idx="31">
                  <c:v>8404.6503496503501</c:v>
                </c:pt>
                <c:pt idx="32">
                  <c:v>6733.2882882882896</c:v>
                </c:pt>
                <c:pt idx="33">
                  <c:v>4955.2888888888901</c:v>
                </c:pt>
                <c:pt idx="34">
                  <c:v>6421.8556701030902</c:v>
                </c:pt>
                <c:pt idx="35">
                  <c:v>5990.4186046511604</c:v>
                </c:pt>
                <c:pt idx="36">
                  <c:v>5218.07317073171</c:v>
                </c:pt>
                <c:pt idx="37">
                  <c:v>5301.9722222222199</c:v>
                </c:pt>
                <c:pt idx="38">
                  <c:v>8012.2955974842798</c:v>
                </c:pt>
                <c:pt idx="39">
                  <c:v>8760.0062500000004</c:v>
                </c:pt>
                <c:pt idx="40">
                  <c:v>9639.7374999999993</c:v>
                </c:pt>
                <c:pt idx="41">
                  <c:v>7312.4130434782601</c:v>
                </c:pt>
                <c:pt idx="42">
                  <c:v>6518.9696969696997</c:v>
                </c:pt>
                <c:pt idx="43">
                  <c:v>5834.0588235294099</c:v>
                </c:pt>
                <c:pt idx="44">
                  <c:v>6287.5056818181802</c:v>
                </c:pt>
                <c:pt idx="45">
                  <c:v>7216.9166666666697</c:v>
                </c:pt>
                <c:pt idx="46">
                  <c:v>7306.0625</c:v>
                </c:pt>
                <c:pt idx="47">
                  <c:v>6470.8768656716402</c:v>
                </c:pt>
                <c:pt idx="48">
                  <c:v>3825.2083333333298</c:v>
                </c:pt>
                <c:pt idx="49">
                  <c:v>6794.3055555555602</c:v>
                </c:pt>
                <c:pt idx="50">
                  <c:v>5611.0461538461504</c:v>
                </c:pt>
              </c:numCache>
            </c:numRef>
          </c:val>
          <c:extLst>
            <c:ext xmlns:c16="http://schemas.microsoft.com/office/drawing/2014/chart" uri="{C3380CC4-5D6E-409C-BE32-E72D297353CC}">
              <c16:uniqueId val="{00000000-E47B-4245-A434-03D7C2BA0378}"/>
            </c:ext>
          </c:extLst>
        </c:ser>
        <c:dLbls>
          <c:showLegendKey val="0"/>
          <c:showVal val="0"/>
          <c:showCatName val="0"/>
          <c:showSerName val="0"/>
          <c:showPercent val="0"/>
          <c:showBubbleSize val="0"/>
        </c:dLbls>
        <c:gapWidth val="150"/>
        <c:axId val="178884992"/>
        <c:axId val="178886912"/>
      </c:barChart>
      <c:catAx>
        <c:axId val="178884992"/>
        <c:scaling>
          <c:orientation val="minMax"/>
        </c:scaling>
        <c:delete val="0"/>
        <c:axPos val="b"/>
        <c:numFmt formatCode="General" sourceLinked="1"/>
        <c:majorTickMark val="out"/>
        <c:minorTickMark val="none"/>
        <c:tickLblPos val="low"/>
        <c:txPr>
          <a:bodyPr/>
          <a:lstStyle/>
          <a:p>
            <a:pPr>
              <a:defRPr sz="700"/>
            </a:pPr>
            <a:endParaRPr lang="en-US"/>
          </a:p>
        </c:txPr>
        <c:crossAx val="178886912"/>
        <c:crosses val="autoZero"/>
        <c:auto val="0"/>
        <c:lblAlgn val="ctr"/>
        <c:lblOffset val="100"/>
        <c:noMultiLvlLbl val="0"/>
      </c:catAx>
      <c:valAx>
        <c:axId val="178886912"/>
        <c:scaling>
          <c:orientation val="minMax"/>
        </c:scaling>
        <c:delete val="0"/>
        <c:axPos val="l"/>
        <c:majorGridlines/>
        <c:numFmt formatCode="General" sourceLinked="1"/>
        <c:majorTickMark val="out"/>
        <c:minorTickMark val="none"/>
        <c:tickLblPos val="nextTo"/>
        <c:crossAx val="178884992"/>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datos!$G$12:$G$692</c:f>
              <c:numCache>
                <c:formatCode>0</c:formatCode>
                <c:ptCount val="681"/>
                <c:pt idx="0">
                  <c:v>6976.55</c:v>
                </c:pt>
                <c:pt idx="1">
                  <c:v>5941.7063953488396</c:v>
                </c:pt>
                <c:pt idx="2">
                  <c:v>5755.7928286852602</c:v>
                </c:pt>
                <c:pt idx="3">
                  <c:v>5203.7150000000001</c:v>
                </c:pt>
                <c:pt idx="4">
                  <c:v>7119.4004739336497</c:v>
                </c:pt>
                <c:pt idx="5">
                  <c:v>4976.2803030303003</c:v>
                </c:pt>
                <c:pt idx="6">
                  <c:v>3363.7238095238099</c:v>
                </c:pt>
                <c:pt idx="7">
                  <c:v>5162.2972972973002</c:v>
                </c:pt>
                <c:pt idx="8">
                  <c:v>6193.8439306358396</c:v>
                </c:pt>
                <c:pt idx="9">
                  <c:v>6667.1210526315799</c:v>
                </c:pt>
                <c:pt idx="10">
                  <c:v>5469.25</c:v>
                </c:pt>
                <c:pt idx="11">
                  <c:v>6410.43212951432</c:v>
                </c:pt>
                <c:pt idx="12">
                  <c:v>5997.7073170731701</c:v>
                </c:pt>
                <c:pt idx="13">
                  <c:v>5904.6829268292704</c:v>
                </c:pt>
                <c:pt idx="14">
                  <c:v>7474.7302631578996</c:v>
                </c:pt>
                <c:pt idx="15">
                  <c:v>6351.0155038759704</c:v>
                </c:pt>
                <c:pt idx="16">
                  <c:v>5744.05278592375</c:v>
                </c:pt>
                <c:pt idx="17">
                  <c:v>5536.8552631578996</c:v>
                </c:pt>
                <c:pt idx="18">
                  <c:v>5586.6576576576599</c:v>
                </c:pt>
                <c:pt idx="19">
                  <c:v>4393.25555555556</c:v>
                </c:pt>
                <c:pt idx="20">
                  <c:v>5880.5052631578901</c:v>
                </c:pt>
                <c:pt idx="21">
                  <c:v>6355.2367688022296</c:v>
                </c:pt>
                <c:pt idx="22">
                  <c:v>6868.25714285714</c:v>
                </c:pt>
                <c:pt idx="23">
                  <c:v>5829.4702702702698</c:v>
                </c:pt>
                <c:pt idx="24">
                  <c:v>6332.8279569892502</c:v>
                </c:pt>
                <c:pt idx="25">
                  <c:v>6357.5972602739703</c:v>
                </c:pt>
                <c:pt idx="26">
                  <c:v>4453.8810810810801</c:v>
                </c:pt>
                <c:pt idx="27">
                  <c:v>4129.2109375</c:v>
                </c:pt>
                <c:pt idx="28">
                  <c:v>5754.0454545454604</c:v>
                </c:pt>
                <c:pt idx="29">
                  <c:v>7351.3105263157904</c:v>
                </c:pt>
                <c:pt idx="30">
                  <c:v>6666.7223198594002</c:v>
                </c:pt>
                <c:pt idx="31">
                  <c:v>5180.09375</c:v>
                </c:pt>
                <c:pt idx="32">
                  <c:v>6011.9741784037597</c:v>
                </c:pt>
                <c:pt idx="33">
                  <c:v>4301.1454545454499</c:v>
                </c:pt>
                <c:pt idx="34">
                  <c:v>5557.7424242424204</c:v>
                </c:pt>
                <c:pt idx="35">
                  <c:v>7697</c:v>
                </c:pt>
                <c:pt idx="36">
                  <c:v>6451.04</c:v>
                </c:pt>
                <c:pt idx="37">
                  <c:v>6358.9221902017298</c:v>
                </c:pt>
                <c:pt idx="38">
                  <c:v>5312.5753968254003</c:v>
                </c:pt>
                <c:pt idx="39">
                  <c:v>6217.3220338983001</c:v>
                </c:pt>
                <c:pt idx="40">
                  <c:v>4056.2037037036998</c:v>
                </c:pt>
                <c:pt idx="41">
                  <c:v>3436.8064516129002</c:v>
                </c:pt>
                <c:pt idx="42">
                  <c:v>5376.2777777777801</c:v>
                </c:pt>
                <c:pt idx="43">
                  <c:v>6807.0975609756097</c:v>
                </c:pt>
                <c:pt idx="44">
                  <c:v>5504.7361111111104</c:v>
                </c:pt>
                <c:pt idx="45">
                  <c:v>6298.9633027522896</c:v>
                </c:pt>
                <c:pt idx="46">
                  <c:v>4857.92</c:v>
                </c:pt>
                <c:pt idx="47">
                  <c:v>6544.2131147541004</c:v>
                </c:pt>
                <c:pt idx="48">
                  <c:v>5412.51581368603</c:v>
                </c:pt>
                <c:pt idx="49">
                  <c:v>5172.0333333333301</c:v>
                </c:pt>
                <c:pt idx="50">
                  <c:v>4323.1651376146801</c:v>
                </c:pt>
                <c:pt idx="51">
                  <c:v>5443.1395348837204</c:v>
                </c:pt>
                <c:pt idx="52">
                  <c:v>4392.2692307692296</c:v>
                </c:pt>
                <c:pt idx="53">
                  <c:v>5784.5185185185201</c:v>
                </c:pt>
                <c:pt idx="54">
                  <c:v>4804.6865671641799</c:v>
                </c:pt>
                <c:pt idx="55">
                  <c:v>5602.8866995073904</c:v>
                </c:pt>
                <c:pt idx="56">
                  <c:v>2954.8653846153802</c:v>
                </c:pt>
                <c:pt idx="57">
                  <c:v>4640.7777777777801</c:v>
                </c:pt>
                <c:pt idx="58">
                  <c:v>5563.4186046511604</c:v>
                </c:pt>
                <c:pt idx="59">
                  <c:v>5457.4758620689699</c:v>
                </c:pt>
                <c:pt idx="60">
                  <c:v>5401.0045045044999</c:v>
                </c:pt>
                <c:pt idx="61">
                  <c:v>3511</c:v>
                </c:pt>
                <c:pt idx="62">
                  <c:v>6902.25</c:v>
                </c:pt>
                <c:pt idx="63">
                  <c:v>4562.6666666666697</c:v>
                </c:pt>
                <c:pt idx="64">
                  <c:v>5511.0886075949402</c:v>
                </c:pt>
                <c:pt idx="65">
                  <c:v>5673.7971014492796</c:v>
                </c:pt>
                <c:pt idx="66">
                  <c:v>5187.8888888888896</c:v>
                </c:pt>
                <c:pt idx="67">
                  <c:v>5899.6107784431097</c:v>
                </c:pt>
                <c:pt idx="68">
                  <c:v>2936.1304347826099</c:v>
                </c:pt>
                <c:pt idx="69">
                  <c:v>5694.1774647887296</c:v>
                </c:pt>
                <c:pt idx="70">
                  <c:v>5741.7204724409403</c:v>
                </c:pt>
                <c:pt idx="71">
                  <c:v>4983.9696969696997</c:v>
                </c:pt>
                <c:pt idx="72">
                  <c:v>4570.1879194630901</c:v>
                </c:pt>
                <c:pt idx="73">
                  <c:v>3900.9795918367299</c:v>
                </c:pt>
                <c:pt idx="74">
                  <c:v>4423.3086419753099</c:v>
                </c:pt>
                <c:pt idx="75">
                  <c:v>5205.9642857142899</c:v>
                </c:pt>
                <c:pt idx="76">
                  <c:v>6040.3991416309</c:v>
                </c:pt>
                <c:pt idx="77">
                  <c:v>4247.98039215686</c:v>
                </c:pt>
                <c:pt idx="78">
                  <c:v>4130.5575221238896</c:v>
                </c:pt>
                <c:pt idx="79">
                  <c:v>5018.5625</c:v>
                </c:pt>
                <c:pt idx="80">
                  <c:v>6935.0927835051498</c:v>
                </c:pt>
                <c:pt idx="81">
                  <c:v>4736.2253521126804</c:v>
                </c:pt>
                <c:pt idx="82">
                  <c:v>4164.0873786407801</c:v>
                </c:pt>
                <c:pt idx="83">
                  <c:v>5618.0476190476202</c:v>
                </c:pt>
                <c:pt idx="84">
                  <c:v>6259.6734693877597</c:v>
                </c:pt>
                <c:pt idx="85">
                  <c:v>3027.0459770114899</c:v>
                </c:pt>
                <c:pt idx="86">
                  <c:v>4914.5636363636404</c:v>
                </c:pt>
                <c:pt idx="87">
                  <c:v>5756.6764705882397</c:v>
                </c:pt>
                <c:pt idx="88">
                  <c:v>3966.1942257217802</c:v>
                </c:pt>
                <c:pt idx="89">
                  <c:v>3904.5918367346899</c:v>
                </c:pt>
                <c:pt idx="90">
                  <c:v>5997.0222222222201</c:v>
                </c:pt>
                <c:pt idx="91">
                  <c:v>3935.9795918367299</c:v>
                </c:pt>
                <c:pt idx="92">
                  <c:v>4658.7647058823504</c:v>
                </c:pt>
                <c:pt idx="93">
                  <c:v>4381.1777777777797</c:v>
                </c:pt>
                <c:pt idx="94">
                  <c:v>4798.6400000000003</c:v>
                </c:pt>
                <c:pt idx="95">
                  <c:v>6180.7438596491202</c:v>
                </c:pt>
                <c:pt idx="96">
                  <c:v>5971.8324873096399</c:v>
                </c:pt>
                <c:pt idx="97">
                  <c:v>2661.7272727272698</c:v>
                </c:pt>
                <c:pt idx="98">
                  <c:v>5267.0961538461497</c:v>
                </c:pt>
                <c:pt idx="99">
                  <c:v>5426.6379310344801</c:v>
                </c:pt>
                <c:pt idx="100">
                  <c:v>5093.2941176470604</c:v>
                </c:pt>
                <c:pt idx="101">
                  <c:v>3801.39669421488</c:v>
                </c:pt>
                <c:pt idx="102">
                  <c:v>4360.3728813559301</c:v>
                </c:pt>
                <c:pt idx="103">
                  <c:v>6386.8947368421104</c:v>
                </c:pt>
                <c:pt idx="104">
                  <c:v>4487.8285714285703</c:v>
                </c:pt>
                <c:pt idx="105">
                  <c:v>3423.4230769230799</c:v>
                </c:pt>
                <c:pt idx="106">
                  <c:v>5780.4802631578996</c:v>
                </c:pt>
                <c:pt idx="107">
                  <c:v>4085.9393939393899</c:v>
                </c:pt>
                <c:pt idx="108">
                  <c:v>4196.7096774193597</c:v>
                </c:pt>
                <c:pt idx="109">
                  <c:v>7182.5151515151501</c:v>
                </c:pt>
                <c:pt idx="110">
                  <c:v>5467.6296296296296</c:v>
                </c:pt>
                <c:pt idx="111">
                  <c:v>3538.37362637363</c:v>
                </c:pt>
                <c:pt idx="112">
                  <c:v>5932.3725490196102</c:v>
                </c:pt>
                <c:pt idx="113">
                  <c:v>4277.9166666666697</c:v>
                </c:pt>
                <c:pt idx="114">
                  <c:v>4346.3653846153802</c:v>
                </c:pt>
                <c:pt idx="115">
                  <c:v>3735.3100775193798</c:v>
                </c:pt>
                <c:pt idx="116">
                  <c:v>5920.72580645161</c:v>
                </c:pt>
                <c:pt idx="117">
                  <c:v>3699.6578947368398</c:v>
                </c:pt>
                <c:pt idx="118">
                  <c:v>3497.06896551724</c:v>
                </c:pt>
                <c:pt idx="119">
                  <c:v>4036.83870967742</c:v>
                </c:pt>
                <c:pt idx="120">
                  <c:v>5400.27906976744</c:v>
                </c:pt>
                <c:pt idx="121">
                  <c:v>4894.3076923076896</c:v>
                </c:pt>
                <c:pt idx="122">
                  <c:v>5063.7560975609804</c:v>
                </c:pt>
                <c:pt idx="123">
                  <c:v>2225.3181818181802</c:v>
                </c:pt>
                <c:pt idx="124">
                  <c:v>4441.0263157894697</c:v>
                </c:pt>
                <c:pt idx="125">
                  <c:v>4361.9354838709696</c:v>
                </c:pt>
                <c:pt idx="126">
                  <c:v>4422.8048780487798</c:v>
                </c:pt>
                <c:pt idx="127">
                  <c:v>5299.7638888888896</c:v>
                </c:pt>
                <c:pt idx="128">
                  <c:v>5060.1764705882397</c:v>
                </c:pt>
                <c:pt idx="129">
                  <c:v>5746.8571428571404</c:v>
                </c:pt>
                <c:pt idx="130">
                  <c:v>3159.8305084745798</c:v>
                </c:pt>
                <c:pt idx="131">
                  <c:v>4905.0398481973398</c:v>
                </c:pt>
                <c:pt idx="132">
                  <c:v>4059</c:v>
                </c:pt>
                <c:pt idx="133">
                  <c:v>3890.84466019417</c:v>
                </c:pt>
                <c:pt idx="134">
                  <c:v>3498.9230769230799</c:v>
                </c:pt>
                <c:pt idx="135">
                  <c:v>5758.7352941176496</c:v>
                </c:pt>
                <c:pt idx="136">
                  <c:v>3730</c:v>
                </c:pt>
                <c:pt idx="137">
                  <c:v>4623.828125</c:v>
                </c:pt>
                <c:pt idx="138">
                  <c:v>4184.4344941956897</c:v>
                </c:pt>
                <c:pt idx="139">
                  <c:v>4350.7090909090903</c:v>
                </c:pt>
                <c:pt idx="140">
                  <c:v>5837.3648648648696</c:v>
                </c:pt>
                <c:pt idx="141">
                  <c:v>3526.0277777777801</c:v>
                </c:pt>
                <c:pt idx="142">
                  <c:v>4587.54</c:v>
                </c:pt>
                <c:pt idx="143">
                  <c:v>5086</c:v>
                </c:pt>
                <c:pt idx="144">
                  <c:v>3280</c:v>
                </c:pt>
                <c:pt idx="145">
                  <c:v>5557.77419354839</c:v>
                </c:pt>
                <c:pt idx="146">
                  <c:v>6332.46875</c:v>
                </c:pt>
                <c:pt idx="147">
                  <c:v>3812.5483870967701</c:v>
                </c:pt>
                <c:pt idx="148">
                  <c:v>6302.7692307692296</c:v>
                </c:pt>
                <c:pt idx="149">
                  <c:v>3657.1098901098899</c:v>
                </c:pt>
                <c:pt idx="150">
                  <c:v>5203.75</c:v>
                </c:pt>
                <c:pt idx="151">
                  <c:v>4331.1750000000002</c:v>
                </c:pt>
                <c:pt idx="152">
                  <c:v>3861.7777777777801</c:v>
                </c:pt>
                <c:pt idx="153">
                  <c:v>5620.0701754386</c:v>
                </c:pt>
                <c:pt idx="154">
                  <c:v>3914.0390625</c:v>
                </c:pt>
                <c:pt idx="155">
                  <c:v>5027.5769230769201</c:v>
                </c:pt>
                <c:pt idx="156">
                  <c:v>5522.4117647058802</c:v>
                </c:pt>
                <c:pt idx="157">
                  <c:v>5231.2333333333299</c:v>
                </c:pt>
                <c:pt idx="158">
                  <c:v>4408.2545454545498</c:v>
                </c:pt>
                <c:pt idx="159">
                  <c:v>5321.3142857142902</c:v>
                </c:pt>
                <c:pt idx="160">
                  <c:v>4490.7535816618902</c:v>
                </c:pt>
                <c:pt idx="161">
                  <c:v>3158.125</c:v>
                </c:pt>
                <c:pt idx="162">
                  <c:v>5735.5633802816901</c:v>
                </c:pt>
                <c:pt idx="163">
                  <c:v>6241.57471264368</c:v>
                </c:pt>
                <c:pt idx="164">
                  <c:v>5432.2338709677397</c:v>
                </c:pt>
                <c:pt idx="165">
                  <c:v>4396.0569105691102</c:v>
                </c:pt>
                <c:pt idx="166">
                  <c:v>4615.4084507042298</c:v>
                </c:pt>
                <c:pt idx="167">
                  <c:v>3346.7241379310299</c:v>
                </c:pt>
                <c:pt idx="168">
                  <c:v>5287.5</c:v>
                </c:pt>
                <c:pt idx="169">
                  <c:v>4371.1956521739103</c:v>
                </c:pt>
                <c:pt idx="170">
                  <c:v>6793</c:v>
                </c:pt>
                <c:pt idx="171">
                  <c:v>5515.1548672566396</c:v>
                </c:pt>
                <c:pt idx="172">
                  <c:v>5007.75</c:v>
                </c:pt>
                <c:pt idx="173">
                  <c:v>2899.625</c:v>
                </c:pt>
                <c:pt idx="174">
                  <c:v>5254.8</c:v>
                </c:pt>
                <c:pt idx="175">
                  <c:v>3911.6961325966799</c:v>
                </c:pt>
                <c:pt idx="176">
                  <c:v>3911.6746987951801</c:v>
                </c:pt>
                <c:pt idx="177">
                  <c:v>4352.7250000000004</c:v>
                </c:pt>
                <c:pt idx="178">
                  <c:v>5744.2624999999998</c:v>
                </c:pt>
                <c:pt idx="179">
                  <c:v>6550.3187250995998</c:v>
                </c:pt>
                <c:pt idx="180">
                  <c:v>4868.8461538461497</c:v>
                </c:pt>
                <c:pt idx="181">
                  <c:v>4962.7346938775499</c:v>
                </c:pt>
                <c:pt idx="182">
                  <c:v>5534.02877697842</c:v>
                </c:pt>
                <c:pt idx="183">
                  <c:v>3991.37777777778</c:v>
                </c:pt>
                <c:pt idx="184">
                  <c:v>6041.3278688524597</c:v>
                </c:pt>
                <c:pt idx="185">
                  <c:v>4789.74074074074</c:v>
                </c:pt>
                <c:pt idx="186">
                  <c:v>5299.2093023255802</c:v>
                </c:pt>
                <c:pt idx="187">
                  <c:v>4676.8979591836696</c:v>
                </c:pt>
                <c:pt idx="188">
                  <c:v>3789.9705882352901</c:v>
                </c:pt>
                <c:pt idx="189">
                  <c:v>3901.0967741935501</c:v>
                </c:pt>
                <c:pt idx="190">
                  <c:v>4315.2340425531902</c:v>
                </c:pt>
                <c:pt idx="191">
                  <c:v>4522.3294117647101</c:v>
                </c:pt>
                <c:pt idx="192">
                  <c:v>6572.62944162437</c:v>
                </c:pt>
                <c:pt idx="193">
                  <c:v>6825.9078014184397</c:v>
                </c:pt>
                <c:pt idx="194">
                  <c:v>6437.6291390728502</c:v>
                </c:pt>
                <c:pt idx="195">
                  <c:v>7262.5915492957702</c:v>
                </c:pt>
                <c:pt idx="196">
                  <c:v>8070.1621621621598</c:v>
                </c:pt>
                <c:pt idx="197">
                  <c:v>5237.2439759036097</c:v>
                </c:pt>
                <c:pt idx="198">
                  <c:v>7295.0144927536203</c:v>
                </c:pt>
                <c:pt idx="199">
                  <c:v>6409.04347826087</c:v>
                </c:pt>
                <c:pt idx="200">
                  <c:v>6118.2962962963002</c:v>
                </c:pt>
                <c:pt idx="201">
                  <c:v>7284.5985130111503</c:v>
                </c:pt>
                <c:pt idx="202">
                  <c:v>7785.9607843137301</c:v>
                </c:pt>
                <c:pt idx="203">
                  <c:v>5707.1324200913195</c:v>
                </c:pt>
                <c:pt idx="204">
                  <c:v>6838.1372549019597</c:v>
                </c:pt>
                <c:pt idx="205">
                  <c:v>4220.8421052631602</c:v>
                </c:pt>
                <c:pt idx="206">
                  <c:v>4830.8524590163897</c:v>
                </c:pt>
                <c:pt idx="207">
                  <c:v>6299.4878048780502</c:v>
                </c:pt>
                <c:pt idx="208">
                  <c:v>5986.1970802919705</c:v>
                </c:pt>
                <c:pt idx="209">
                  <c:v>4406.2763157894697</c:v>
                </c:pt>
                <c:pt idx="210">
                  <c:v>6317.4571428571398</c:v>
                </c:pt>
                <c:pt idx="211">
                  <c:v>7665.98039215686</c:v>
                </c:pt>
                <c:pt idx="212">
                  <c:v>6737.8947368421104</c:v>
                </c:pt>
                <c:pt idx="213">
                  <c:v>5812.8292682926804</c:v>
                </c:pt>
                <c:pt idx="214">
                  <c:v>6403.0909090909099</c:v>
                </c:pt>
                <c:pt idx="215">
                  <c:v>5990.8114754098397</c:v>
                </c:pt>
                <c:pt idx="216">
                  <c:v>8709.9333333333307</c:v>
                </c:pt>
                <c:pt idx="217">
                  <c:v>6686.5588235294099</c:v>
                </c:pt>
                <c:pt idx="218">
                  <c:v>8231.8942307692305</c:v>
                </c:pt>
                <c:pt idx="219" formatCode="0.0">
                  <c:v>5981.6842105263204</c:v>
                </c:pt>
                <c:pt idx="220" formatCode="0.0">
                  <c:v>5572.1346153846198</c:v>
                </c:pt>
                <c:pt idx="221" formatCode="0.0">
                  <c:v>5177.7708333333303</c:v>
                </c:pt>
                <c:pt idx="222" formatCode="0.0">
                  <c:v>7122.9295774647899</c:v>
                </c:pt>
                <c:pt idx="223" formatCode="0.0">
                  <c:v>7796.4545454545496</c:v>
                </c:pt>
                <c:pt idx="224" formatCode="0.0">
                  <c:v>6560.27027027027</c:v>
                </c:pt>
                <c:pt idx="225" formatCode="0.0">
                  <c:v>4877.87</c:v>
                </c:pt>
                <c:pt idx="226">
                  <c:v>7508.4512195121997</c:v>
                </c:pt>
                <c:pt idx="227">
                  <c:v>5974.7727272727298</c:v>
                </c:pt>
                <c:pt idx="228">
                  <c:v>6157.1136363636397</c:v>
                </c:pt>
                <c:pt idx="229">
                  <c:v>7865.3904761904796</c:v>
                </c:pt>
                <c:pt idx="230">
                  <c:v>5008.5</c:v>
                </c:pt>
                <c:pt idx="231">
                  <c:v>6119.1666666666697</c:v>
                </c:pt>
                <c:pt idx="232">
                  <c:v>6056.5</c:v>
                </c:pt>
                <c:pt idx="233">
                  <c:v>4757.1437632135303</c:v>
                </c:pt>
                <c:pt idx="234">
                  <c:v>6015.3148148148102</c:v>
                </c:pt>
                <c:pt idx="235">
                  <c:v>4680.375</c:v>
                </c:pt>
                <c:pt idx="236">
                  <c:v>5010.9574468085102</c:v>
                </c:pt>
                <c:pt idx="237">
                  <c:v>6282.4367088607596</c:v>
                </c:pt>
                <c:pt idx="238">
                  <c:v>4228.4347826086996</c:v>
                </c:pt>
                <c:pt idx="239">
                  <c:v>5377.5</c:v>
                </c:pt>
                <c:pt idx="240">
                  <c:v>4504.9838056680201</c:v>
                </c:pt>
                <c:pt idx="241">
                  <c:v>5231.7910447761196</c:v>
                </c:pt>
                <c:pt idx="242">
                  <c:v>8063.6</c:v>
                </c:pt>
                <c:pt idx="243">
                  <c:v>6697.5272727272704</c:v>
                </c:pt>
                <c:pt idx="244">
                  <c:v>6920.2872340425502</c:v>
                </c:pt>
                <c:pt idx="245">
                  <c:v>4826.1896551724103</c:v>
                </c:pt>
                <c:pt idx="246">
                  <c:v>3811.12962962963</c:v>
                </c:pt>
                <c:pt idx="247">
                  <c:v>3651.8076923076901</c:v>
                </c:pt>
                <c:pt idx="248">
                  <c:v>5996.19696969697</c:v>
                </c:pt>
                <c:pt idx="249">
                  <c:v>7030.8352941176499</c:v>
                </c:pt>
                <c:pt idx="250">
                  <c:v>5627.4642857142899</c:v>
                </c:pt>
                <c:pt idx="251">
                  <c:v>7185.5454545454604</c:v>
                </c:pt>
                <c:pt idx="252">
                  <c:v>4693.1153846153802</c:v>
                </c:pt>
                <c:pt idx="253">
                  <c:v>5952.6875</c:v>
                </c:pt>
                <c:pt idx="254">
                  <c:v>5438.4509090909096</c:v>
                </c:pt>
                <c:pt idx="255">
                  <c:v>5556.0625</c:v>
                </c:pt>
                <c:pt idx="256">
                  <c:v>5591.2285714285699</c:v>
                </c:pt>
                <c:pt idx="257">
                  <c:v>5973.6666666666697</c:v>
                </c:pt>
                <c:pt idx="258">
                  <c:v>6082.2549019607804</c:v>
                </c:pt>
                <c:pt idx="259">
                  <c:v>5102.6956521739103</c:v>
                </c:pt>
                <c:pt idx="260">
                  <c:v>4561.3999999999996</c:v>
                </c:pt>
                <c:pt idx="261">
                  <c:v>5285.6904761904798</c:v>
                </c:pt>
                <c:pt idx="262">
                  <c:v>5994.4166666666697</c:v>
                </c:pt>
                <c:pt idx="263">
                  <c:v>3678.7083333333298</c:v>
                </c:pt>
                <c:pt idx="264">
                  <c:v>3987.5873015872999</c:v>
                </c:pt>
                <c:pt idx="265">
                  <c:v>7167.8918918918898</c:v>
                </c:pt>
                <c:pt idx="266">
                  <c:v>3856.2705882352898</c:v>
                </c:pt>
                <c:pt idx="267">
                  <c:v>4257.89805825243</c:v>
                </c:pt>
                <c:pt idx="268">
                  <c:v>4962.75</c:v>
                </c:pt>
                <c:pt idx="269">
                  <c:v>4709.8490566037699</c:v>
                </c:pt>
                <c:pt idx="270">
                  <c:v>5236.7352941176496</c:v>
                </c:pt>
                <c:pt idx="271">
                  <c:v>4019.8884120171701</c:v>
                </c:pt>
                <c:pt idx="272">
                  <c:v>4248.7708333333303</c:v>
                </c:pt>
                <c:pt idx="273">
                  <c:v>5739.3235294117603</c:v>
                </c:pt>
                <c:pt idx="274">
                  <c:v>6608.0142857142901</c:v>
                </c:pt>
                <c:pt idx="275">
                  <c:v>3845.1559999999999</c:v>
                </c:pt>
                <c:pt idx="276">
                  <c:v>4295.7411764705903</c:v>
                </c:pt>
                <c:pt idx="277">
                  <c:v>4868.5913461538503</c:v>
                </c:pt>
                <c:pt idx="278">
                  <c:v>4476.9189189189201</c:v>
                </c:pt>
                <c:pt idx="279">
                  <c:v>4827.5322580645197</c:v>
                </c:pt>
                <c:pt idx="280">
                  <c:v>5084.2413793103497</c:v>
                </c:pt>
                <c:pt idx="281">
                  <c:v>6219.4150943396198</c:v>
                </c:pt>
                <c:pt idx="282">
                  <c:v>6535.1025641025599</c:v>
                </c:pt>
                <c:pt idx="283">
                  <c:v>5473.50555555556</c:v>
                </c:pt>
                <c:pt idx="284">
                  <c:v>7019.5934065934098</c:v>
                </c:pt>
                <c:pt idx="285">
                  <c:v>3560.3142857142898</c:v>
                </c:pt>
                <c:pt idx="286">
                  <c:v>4713.3417721518999</c:v>
                </c:pt>
                <c:pt idx="287">
                  <c:v>5183.6290322580599</c:v>
                </c:pt>
                <c:pt idx="288">
                  <c:v>5913.75</c:v>
                </c:pt>
                <c:pt idx="289">
                  <c:v>5518.7341772151904</c:v>
                </c:pt>
                <c:pt idx="290">
                  <c:v>5898.0412371133998</c:v>
                </c:pt>
                <c:pt idx="291">
                  <c:v>5049.3928571428596</c:v>
                </c:pt>
                <c:pt idx="292">
                  <c:v>4207.8832116788299</c:v>
                </c:pt>
                <c:pt idx="293">
                  <c:v>4861.5739130434804</c:v>
                </c:pt>
                <c:pt idx="294">
                  <c:v>6965.3425925925903</c:v>
                </c:pt>
                <c:pt idx="295">
                  <c:v>4088.0416666666702</c:v>
                </c:pt>
                <c:pt idx="296">
                  <c:v>4499.4805194805203</c:v>
                </c:pt>
                <c:pt idx="297">
                  <c:v>4176.6238532110101</c:v>
                </c:pt>
                <c:pt idx="298">
                  <c:v>6847.3725490196102</c:v>
                </c:pt>
                <c:pt idx="299">
                  <c:v>5603.2358490566003</c:v>
                </c:pt>
                <c:pt idx="300">
                  <c:v>4057.3033175355399</c:v>
                </c:pt>
                <c:pt idx="301">
                  <c:v>5670.54</c:v>
                </c:pt>
                <c:pt idx="302">
                  <c:v>2838.7586206896599</c:v>
                </c:pt>
                <c:pt idx="303">
                  <c:v>4565.8333333333303</c:v>
                </c:pt>
                <c:pt idx="304">
                  <c:v>3398.4482758620702</c:v>
                </c:pt>
                <c:pt idx="305">
                  <c:v>3603.7457627118602</c:v>
                </c:pt>
                <c:pt idx="306">
                  <c:v>5767.4411764705901</c:v>
                </c:pt>
                <c:pt idx="307">
                  <c:v>3638.02816901408</c:v>
                </c:pt>
                <c:pt idx="308">
                  <c:v>6229.3333333333303</c:v>
                </c:pt>
                <c:pt idx="309">
                  <c:v>5748.4339622641501</c:v>
                </c:pt>
                <c:pt idx="310">
                  <c:v>4461.1393939393902</c:v>
                </c:pt>
                <c:pt idx="311">
                  <c:v>3409.6526315789501</c:v>
                </c:pt>
                <c:pt idx="312">
                  <c:v>4513.4331550802099</c:v>
                </c:pt>
                <c:pt idx="313">
                  <c:v>5569.2692307692296</c:v>
                </c:pt>
                <c:pt idx="314">
                  <c:v>5802.8260869565202</c:v>
                </c:pt>
                <c:pt idx="315">
                  <c:v>5993.7837837837797</c:v>
                </c:pt>
                <c:pt idx="316">
                  <c:v>3926</c:v>
                </c:pt>
                <c:pt idx="317">
                  <c:v>2908.6388888888901</c:v>
                </c:pt>
                <c:pt idx="318">
                  <c:v>2807.7941176470599</c:v>
                </c:pt>
                <c:pt idx="319">
                  <c:v>3973.8513513513499</c:v>
                </c:pt>
                <c:pt idx="320">
                  <c:v>3439.3220338983101</c:v>
                </c:pt>
                <c:pt idx="321">
                  <c:v>3887.22285714286</c:v>
                </c:pt>
                <c:pt idx="322">
                  <c:v>5040.74074074074</c:v>
                </c:pt>
                <c:pt idx="323">
                  <c:v>3932.6860465116301</c:v>
                </c:pt>
                <c:pt idx="324">
                  <c:v>3616</c:v>
                </c:pt>
                <c:pt idx="325">
                  <c:v>4911.8911290322603</c:v>
                </c:pt>
                <c:pt idx="326">
                  <c:v>4192.17</c:v>
                </c:pt>
                <c:pt idx="327">
                  <c:v>5123.0749999999998</c:v>
                </c:pt>
                <c:pt idx="328">
                  <c:v>5604</c:v>
                </c:pt>
                <c:pt idx="329">
                  <c:v>4005.5039999999999</c:v>
                </c:pt>
                <c:pt idx="330">
                  <c:v>3410.10344827586</c:v>
                </c:pt>
                <c:pt idx="331">
                  <c:v>4015.6</c:v>
                </c:pt>
                <c:pt idx="332">
                  <c:v>4256.17</c:v>
                </c:pt>
                <c:pt idx="333">
                  <c:v>5868.5483870967701</c:v>
                </c:pt>
                <c:pt idx="334">
                  <c:v>5211.3939393939399</c:v>
                </c:pt>
                <c:pt idx="335">
                  <c:v>5638.3605442176904</c:v>
                </c:pt>
                <c:pt idx="336">
                  <c:v>5420.4390243902399</c:v>
                </c:pt>
                <c:pt idx="337">
                  <c:v>3327.61290322581</c:v>
                </c:pt>
                <c:pt idx="338">
                  <c:v>5824.8771929824597</c:v>
                </c:pt>
                <c:pt idx="339">
                  <c:v>6143.4230769230799</c:v>
                </c:pt>
                <c:pt idx="340">
                  <c:v>5881.3617021276596</c:v>
                </c:pt>
                <c:pt idx="341">
                  <c:v>5082.5757575757598</c:v>
                </c:pt>
                <c:pt idx="342">
                  <c:v>7582.6336633663404</c:v>
                </c:pt>
                <c:pt idx="343">
                  <c:v>4610.13432835821</c:v>
                </c:pt>
                <c:pt idx="344">
                  <c:v>3783.5666666666698</c:v>
                </c:pt>
                <c:pt idx="345">
                  <c:v>5569.3666666666704</c:v>
                </c:pt>
                <c:pt idx="346">
                  <c:v>6291.9833333333299</c:v>
                </c:pt>
                <c:pt idx="347">
                  <c:v>3437.1679389312999</c:v>
                </c:pt>
                <c:pt idx="348">
                  <c:v>7649.53125</c:v>
                </c:pt>
                <c:pt idx="349">
                  <c:v>5595.71264367816</c:v>
                </c:pt>
                <c:pt idx="350">
                  <c:v>4225.3875968992297</c:v>
                </c:pt>
                <c:pt idx="351">
                  <c:v>5551</c:v>
                </c:pt>
                <c:pt idx="352">
                  <c:v>5638.6538461538503</c:v>
                </c:pt>
                <c:pt idx="353">
                  <c:v>3045.0561797752798</c:v>
                </c:pt>
                <c:pt idx="354">
                  <c:v>4663.2745098039204</c:v>
                </c:pt>
                <c:pt idx="355">
                  <c:v>6294.5192307692296</c:v>
                </c:pt>
                <c:pt idx="356">
                  <c:v>4533.9363057324799</c:v>
                </c:pt>
                <c:pt idx="357">
                  <c:v>5792.8737864077702</c:v>
                </c:pt>
                <c:pt idx="358">
                  <c:v>3924.9</c:v>
                </c:pt>
                <c:pt idx="359">
                  <c:v>6277</c:v>
                </c:pt>
                <c:pt idx="360">
                  <c:v>4335.1714285714297</c:v>
                </c:pt>
                <c:pt idx="361">
                  <c:v>4482.02816901408</c:v>
                </c:pt>
                <c:pt idx="362">
                  <c:v>3653.5471698113201</c:v>
                </c:pt>
                <c:pt idx="363">
                  <c:v>6012.8588235294101</c:v>
                </c:pt>
                <c:pt idx="364">
                  <c:v>3923.26923076923</c:v>
                </c:pt>
                <c:pt idx="365">
                  <c:v>5729.5365853658504</c:v>
                </c:pt>
                <c:pt idx="366">
                  <c:v>3937.9402173912999</c:v>
                </c:pt>
                <c:pt idx="367">
                  <c:v>3934</c:v>
                </c:pt>
                <c:pt idx="368">
                  <c:v>4153.1333333333296</c:v>
                </c:pt>
                <c:pt idx="369">
                  <c:v>3262.5714285714298</c:v>
                </c:pt>
                <c:pt idx="370">
                  <c:v>4249.0862068965498</c:v>
                </c:pt>
                <c:pt idx="371">
                  <c:v>4200.1538461538503</c:v>
                </c:pt>
                <c:pt idx="372">
                  <c:v>5386.8378378378402</c:v>
                </c:pt>
                <c:pt idx="373">
                  <c:v>5635.2647058823504</c:v>
                </c:pt>
                <c:pt idx="374">
                  <c:v>4870.5648148148102</c:v>
                </c:pt>
                <c:pt idx="375">
                  <c:v>3513.9119496855301</c:v>
                </c:pt>
                <c:pt idx="376">
                  <c:v>3150.7755102040801</c:v>
                </c:pt>
                <c:pt idx="377">
                  <c:v>2460.46875</c:v>
                </c:pt>
                <c:pt idx="378">
                  <c:v>4065.2666666666701</c:v>
                </c:pt>
                <c:pt idx="379">
                  <c:v>3429.2238805970201</c:v>
                </c:pt>
                <c:pt idx="380">
                  <c:v>4739.7307692307704</c:v>
                </c:pt>
                <c:pt idx="381">
                  <c:v>5823.9242424242402</c:v>
                </c:pt>
                <c:pt idx="382">
                  <c:v>4928.3010752688197</c:v>
                </c:pt>
                <c:pt idx="383">
                  <c:v>3850.1379310344801</c:v>
                </c:pt>
                <c:pt idx="384">
                  <c:v>5523.83</c:v>
                </c:pt>
                <c:pt idx="385">
                  <c:v>4559.3716216216199</c:v>
                </c:pt>
                <c:pt idx="386">
                  <c:v>3673.29545454545</c:v>
                </c:pt>
                <c:pt idx="387">
                  <c:v>3984.32716049383</c:v>
                </c:pt>
                <c:pt idx="388">
                  <c:v>6254.9662921348299</c:v>
                </c:pt>
                <c:pt idx="389">
                  <c:v>4253.3823529411802</c:v>
                </c:pt>
                <c:pt idx="390">
                  <c:v>5086.546875</c:v>
                </c:pt>
                <c:pt idx="391">
                  <c:v>3005.22</c:v>
                </c:pt>
                <c:pt idx="392">
                  <c:v>4817.3703703703704</c:v>
                </c:pt>
                <c:pt idx="393">
                  <c:v>5679.0273224043704</c:v>
                </c:pt>
                <c:pt idx="394">
                  <c:v>4734.4324324324298</c:v>
                </c:pt>
                <c:pt idx="395">
                  <c:v>2602.7777777777801</c:v>
                </c:pt>
                <c:pt idx="396">
                  <c:v>4023.8780487804902</c:v>
                </c:pt>
                <c:pt idx="397">
                  <c:v>3644.96875</c:v>
                </c:pt>
                <c:pt idx="398">
                  <c:v>2959.4125874125898</c:v>
                </c:pt>
                <c:pt idx="399">
                  <c:v>3360.5777777777798</c:v>
                </c:pt>
                <c:pt idx="400">
                  <c:v>4296.5142857142901</c:v>
                </c:pt>
                <c:pt idx="401">
                  <c:v>4983.25925925926</c:v>
                </c:pt>
                <c:pt idx="402">
                  <c:v>4716.0243902438997</c:v>
                </c:pt>
                <c:pt idx="403">
                  <c:v>6802.45</c:v>
                </c:pt>
                <c:pt idx="404">
                  <c:v>5654.4</c:v>
                </c:pt>
                <c:pt idx="405">
                  <c:v>2252.4347826087001</c:v>
                </c:pt>
                <c:pt idx="406">
                  <c:v>4757</c:v>
                </c:pt>
                <c:pt idx="407">
                  <c:v>5841.1666666666697</c:v>
                </c:pt>
                <c:pt idx="408">
                  <c:v>4122.9637305699498</c:v>
                </c:pt>
                <c:pt idx="409">
                  <c:v>4690.7058823529396</c:v>
                </c:pt>
                <c:pt idx="410">
                  <c:v>5321.8</c:v>
                </c:pt>
                <c:pt idx="411">
                  <c:v>3346.8461538461502</c:v>
                </c:pt>
                <c:pt idx="412">
                  <c:v>6194.8684210526299</c:v>
                </c:pt>
                <c:pt idx="413">
                  <c:v>4671.2777777777801</c:v>
                </c:pt>
                <c:pt idx="414">
                  <c:v>5424.9629629629599</c:v>
                </c:pt>
                <c:pt idx="415">
                  <c:v>4596.9574468085102</c:v>
                </c:pt>
                <c:pt idx="416">
                  <c:v>6994</c:v>
                </c:pt>
                <c:pt idx="417">
                  <c:v>3546.2560975609799</c:v>
                </c:pt>
                <c:pt idx="418">
                  <c:v>4886.75</c:v>
                </c:pt>
                <c:pt idx="419">
                  <c:v>5111.2777777777801</c:v>
                </c:pt>
                <c:pt idx="420">
                  <c:v>6441.0684931506803</c:v>
                </c:pt>
                <c:pt idx="421">
                  <c:v>5352.4333333333298</c:v>
                </c:pt>
                <c:pt idx="422">
                  <c:v>4799.71875</c:v>
                </c:pt>
                <c:pt idx="423">
                  <c:v>5787.3333333333303</c:v>
                </c:pt>
                <c:pt idx="424" formatCode="0.0">
                  <c:v>3544.4411764705901</c:v>
                </c:pt>
                <c:pt idx="425" formatCode="0.0">
                  <c:v>4251.1632653061197</c:v>
                </c:pt>
                <c:pt idx="426" formatCode="0.0">
                  <c:v>4342.44680851064</c:v>
                </c:pt>
                <c:pt idx="427" formatCode="0.0">
                  <c:v>5397.3103448275897</c:v>
                </c:pt>
                <c:pt idx="428" formatCode="0.0">
                  <c:v>4546.0619469026597</c:v>
                </c:pt>
                <c:pt idx="429" formatCode="0.0">
                  <c:v>4194.1529411764704</c:v>
                </c:pt>
                <c:pt idx="430" formatCode="0.0">
                  <c:v>6452.0967741935501</c:v>
                </c:pt>
                <c:pt idx="431" formatCode="0.0">
                  <c:v>7818.8918918918898</c:v>
                </c:pt>
                <c:pt idx="432" formatCode="0.0">
                  <c:v>6259.1272727272699</c:v>
                </c:pt>
                <c:pt idx="433" formatCode="0.0">
                  <c:v>6793.6388888888896</c:v>
                </c:pt>
                <c:pt idx="434" formatCode="0.0">
                  <c:v>4779.5957446808497</c:v>
                </c:pt>
                <c:pt idx="435" formatCode="0.0">
                  <c:v>7020.2857142857101</c:v>
                </c:pt>
                <c:pt idx="436" formatCode="0.0">
                  <c:v>5048.1935483871002</c:v>
                </c:pt>
                <c:pt idx="437" formatCode="0.0">
                  <c:v>4989.8157894736796</c:v>
                </c:pt>
                <c:pt idx="438" formatCode="0.0">
                  <c:v>4065.5135135135101</c:v>
                </c:pt>
                <c:pt idx="439" formatCode="0.0">
                  <c:v>6524.1363636363603</c:v>
                </c:pt>
                <c:pt idx="440">
                  <c:v>4473.74074074074</c:v>
                </c:pt>
                <c:pt idx="441">
                  <c:v>4298.6000000000004</c:v>
                </c:pt>
                <c:pt idx="442">
                  <c:v>3669.3414634146302</c:v>
                </c:pt>
                <c:pt idx="443">
                  <c:v>6789.2962962963002</c:v>
                </c:pt>
                <c:pt idx="444">
                  <c:v>8555.6302816901407</c:v>
                </c:pt>
                <c:pt idx="445">
                  <c:v>6786.0268741159798</c:v>
                </c:pt>
                <c:pt idx="446">
                  <c:v>9032.3070175438606</c:v>
                </c:pt>
                <c:pt idx="447">
                  <c:v>6063.5961538461497</c:v>
                </c:pt>
                <c:pt idx="448">
                  <c:v>7339.3076923076896</c:v>
                </c:pt>
                <c:pt idx="449">
                  <c:v>6329.5045454545498</c:v>
                </c:pt>
                <c:pt idx="450">
                  <c:v>8346.0215053763404</c:v>
                </c:pt>
                <c:pt idx="451">
                  <c:v>6999.3298969072202</c:v>
                </c:pt>
                <c:pt idx="452">
                  <c:v>8522.9618768328401</c:v>
                </c:pt>
                <c:pt idx="453">
                  <c:v>5558.6666666666697</c:v>
                </c:pt>
                <c:pt idx="454">
                  <c:v>9395.0858369098696</c:v>
                </c:pt>
                <c:pt idx="455">
                  <c:v>6213.1662404092103</c:v>
                </c:pt>
                <c:pt idx="456">
                  <c:v>7473.6822157434399</c:v>
                </c:pt>
                <c:pt idx="457">
                  <c:v>7781.91758241758</c:v>
                </c:pt>
                <c:pt idx="458">
                  <c:v>7369.5477178423198</c:v>
                </c:pt>
                <c:pt idx="459">
                  <c:v>8464.6153846153793</c:v>
                </c:pt>
                <c:pt idx="460">
                  <c:v>6880.7305389221601</c:v>
                </c:pt>
                <c:pt idx="461">
                  <c:v>7540.5862068965498</c:v>
                </c:pt>
                <c:pt idx="462">
                  <c:v>8651.2000000000007</c:v>
                </c:pt>
                <c:pt idx="463">
                  <c:v>4839.9056603773597</c:v>
                </c:pt>
                <c:pt idx="464">
                  <c:v>7987.1194690265502</c:v>
                </c:pt>
                <c:pt idx="465">
                  <c:v>9317.5305466238005</c:v>
                </c:pt>
                <c:pt idx="466">
                  <c:v>6060.0954773869298</c:v>
                </c:pt>
                <c:pt idx="467">
                  <c:v>8115.0051679586604</c:v>
                </c:pt>
                <c:pt idx="468">
                  <c:v>7949.1724137930996</c:v>
                </c:pt>
                <c:pt idx="469">
                  <c:v>7670.7807017543901</c:v>
                </c:pt>
                <c:pt idx="470">
                  <c:v>10646.012987013</c:v>
                </c:pt>
                <c:pt idx="471">
                  <c:v>9162.4014084506998</c:v>
                </c:pt>
                <c:pt idx="472">
                  <c:v>8012.2955974842798</c:v>
                </c:pt>
                <c:pt idx="473">
                  <c:v>6786.5461689587401</c:v>
                </c:pt>
                <c:pt idx="474">
                  <c:v>6038.1538461538503</c:v>
                </c:pt>
                <c:pt idx="475">
                  <c:v>8293.9661016949194</c:v>
                </c:pt>
                <c:pt idx="476">
                  <c:v>6848.2727272727298</c:v>
                </c:pt>
                <c:pt idx="477">
                  <c:v>6438.5986394557804</c:v>
                </c:pt>
                <c:pt idx="478">
                  <c:v>10123.701587301601</c:v>
                </c:pt>
                <c:pt idx="479">
                  <c:v>8404.6503496503501</c:v>
                </c:pt>
                <c:pt idx="480">
                  <c:v>8173.3053892215603</c:v>
                </c:pt>
                <c:pt idx="481">
                  <c:v>8310.9559055118098</c:v>
                </c:pt>
                <c:pt idx="482">
                  <c:v>6545.7224669603502</c:v>
                </c:pt>
                <c:pt idx="483">
                  <c:v>7895.9232673267297</c:v>
                </c:pt>
                <c:pt idx="484">
                  <c:v>5980.9593495934996</c:v>
                </c:pt>
                <c:pt idx="485">
                  <c:v>6720.3979591836696</c:v>
                </c:pt>
                <c:pt idx="486">
                  <c:v>7559.75396825397</c:v>
                </c:pt>
                <c:pt idx="487">
                  <c:v>7239.1724137930996</c:v>
                </c:pt>
                <c:pt idx="488">
                  <c:v>11346.7640449438</c:v>
                </c:pt>
                <c:pt idx="489">
                  <c:v>7145.6197916666697</c:v>
                </c:pt>
                <c:pt idx="490">
                  <c:v>7491.96052631579</c:v>
                </c:pt>
                <c:pt idx="491">
                  <c:v>7523.9036144578304</c:v>
                </c:pt>
                <c:pt idx="492">
                  <c:v>6647.5737704918001</c:v>
                </c:pt>
                <c:pt idx="493">
                  <c:v>5851.5930735930697</c:v>
                </c:pt>
                <c:pt idx="494">
                  <c:v>6448.34375</c:v>
                </c:pt>
                <c:pt idx="495">
                  <c:v>6355.3243243243196</c:v>
                </c:pt>
                <c:pt idx="496">
                  <c:v>6730.1267605633802</c:v>
                </c:pt>
                <c:pt idx="497">
                  <c:v>6601.9345794392502</c:v>
                </c:pt>
                <c:pt idx="498">
                  <c:v>6820.8157894736796</c:v>
                </c:pt>
                <c:pt idx="499">
                  <c:v>6879.4110429447901</c:v>
                </c:pt>
                <c:pt idx="500">
                  <c:v>9145.7124999999996</c:v>
                </c:pt>
                <c:pt idx="501">
                  <c:v>4581.8666666666704</c:v>
                </c:pt>
                <c:pt idx="502">
                  <c:v>5603.2479338843004</c:v>
                </c:pt>
                <c:pt idx="503">
                  <c:v>6555.8289473684199</c:v>
                </c:pt>
                <c:pt idx="504">
                  <c:v>6900.3720930232603</c:v>
                </c:pt>
                <c:pt idx="505">
                  <c:v>7130.6641221374002</c:v>
                </c:pt>
                <c:pt idx="506">
                  <c:v>7298.6875</c:v>
                </c:pt>
                <c:pt idx="507">
                  <c:v>8760.0062500000004</c:v>
                </c:pt>
                <c:pt idx="508">
                  <c:v>7727.6376146788998</c:v>
                </c:pt>
                <c:pt idx="509">
                  <c:v>7827.7575757575796</c:v>
                </c:pt>
                <c:pt idx="510">
                  <c:v>7352.3095238095202</c:v>
                </c:pt>
                <c:pt idx="511">
                  <c:v>7457.0246913580204</c:v>
                </c:pt>
                <c:pt idx="512">
                  <c:v>5965.2241379310299</c:v>
                </c:pt>
                <c:pt idx="513">
                  <c:v>7763.2977777777796</c:v>
                </c:pt>
                <c:pt idx="514">
                  <c:v>7887.3115942028999</c:v>
                </c:pt>
                <c:pt idx="515">
                  <c:v>8420.3064516128998</c:v>
                </c:pt>
                <c:pt idx="516">
                  <c:v>9639.7374999999993</c:v>
                </c:pt>
                <c:pt idx="517">
                  <c:v>5988.0788530465998</c:v>
                </c:pt>
                <c:pt idx="518">
                  <c:v>6323.2906976744198</c:v>
                </c:pt>
                <c:pt idx="519">
                  <c:v>7755.8652482269499</c:v>
                </c:pt>
                <c:pt idx="520">
                  <c:v>6318.4522292993597</c:v>
                </c:pt>
                <c:pt idx="521">
                  <c:v>7157.6951219512202</c:v>
                </c:pt>
                <c:pt idx="522">
                  <c:v>5097.7542662116002</c:v>
                </c:pt>
                <c:pt idx="523">
                  <c:v>8841.2834224598901</c:v>
                </c:pt>
                <c:pt idx="524">
                  <c:v>6840.0546448087398</c:v>
                </c:pt>
                <c:pt idx="525">
                  <c:v>9172.1681415929197</c:v>
                </c:pt>
                <c:pt idx="526">
                  <c:v>8198.7714285714301</c:v>
                </c:pt>
                <c:pt idx="527">
                  <c:v>7310.25</c:v>
                </c:pt>
                <c:pt idx="528">
                  <c:v>7687.7462686567196</c:v>
                </c:pt>
                <c:pt idx="529">
                  <c:v>7691.2857142857101</c:v>
                </c:pt>
                <c:pt idx="530">
                  <c:v>7053.4615384615399</c:v>
                </c:pt>
                <c:pt idx="531">
                  <c:v>7067.6854838709696</c:v>
                </c:pt>
                <c:pt idx="532">
                  <c:v>7562.3432835820904</c:v>
                </c:pt>
                <c:pt idx="533">
                  <c:v>5851.9880952381</c:v>
                </c:pt>
                <c:pt idx="534">
                  <c:v>6942.4117647058802</c:v>
                </c:pt>
                <c:pt idx="535">
                  <c:v>6710.0848806366002</c:v>
                </c:pt>
                <c:pt idx="536">
                  <c:v>8390.1627906976701</c:v>
                </c:pt>
                <c:pt idx="537">
                  <c:v>7547.1924686192497</c:v>
                </c:pt>
                <c:pt idx="538">
                  <c:v>5071.7560975609804</c:v>
                </c:pt>
                <c:pt idx="539">
                  <c:v>5599.2751677852302</c:v>
                </c:pt>
                <c:pt idx="540">
                  <c:v>7881.0722891566302</c:v>
                </c:pt>
                <c:pt idx="541">
                  <c:v>7939.5833333333303</c:v>
                </c:pt>
                <c:pt idx="542">
                  <c:v>8627.8548387096798</c:v>
                </c:pt>
                <c:pt idx="543">
                  <c:v>6190.9172413793103</c:v>
                </c:pt>
                <c:pt idx="544">
                  <c:v>8536.9245283018899</c:v>
                </c:pt>
                <c:pt idx="545">
                  <c:v>8683.4567901234605</c:v>
                </c:pt>
                <c:pt idx="546">
                  <c:v>6568.4098360655698</c:v>
                </c:pt>
                <c:pt idx="547">
                  <c:v>8210.0571428571402</c:v>
                </c:pt>
                <c:pt idx="548">
                  <c:v>7986.4214285714297</c:v>
                </c:pt>
                <c:pt idx="549">
                  <c:v>7312.4130434782601</c:v>
                </c:pt>
                <c:pt idx="550">
                  <c:v>7104.19943019943</c:v>
                </c:pt>
                <c:pt idx="551">
                  <c:v>9254.4482758620707</c:v>
                </c:pt>
                <c:pt idx="552">
                  <c:v>5220.0789473684199</c:v>
                </c:pt>
                <c:pt idx="553">
                  <c:v>6518.9696969696997</c:v>
                </c:pt>
                <c:pt idx="554">
                  <c:v>5834.0588235294099</c:v>
                </c:pt>
                <c:pt idx="555">
                  <c:v>4165.9333333333298</c:v>
                </c:pt>
                <c:pt idx="556">
                  <c:v>6443.4166666666697</c:v>
                </c:pt>
                <c:pt idx="557">
                  <c:v>6287.5056818181802</c:v>
                </c:pt>
                <c:pt idx="558">
                  <c:v>7310</c:v>
                </c:pt>
                <c:pt idx="559">
                  <c:v>9855.4301075268795</c:v>
                </c:pt>
                <c:pt idx="560">
                  <c:v>5242.0638297872301</c:v>
                </c:pt>
                <c:pt idx="561">
                  <c:v>6825.77022653722</c:v>
                </c:pt>
                <c:pt idx="562">
                  <c:v>9021.6973684210498</c:v>
                </c:pt>
                <c:pt idx="563">
                  <c:v>6216.2269503546104</c:v>
                </c:pt>
                <c:pt idx="564">
                  <c:v>8809.32525951557</c:v>
                </c:pt>
                <c:pt idx="565">
                  <c:v>4929.3007518797003</c:v>
                </c:pt>
                <c:pt idx="566">
                  <c:v>6679.1974522293003</c:v>
                </c:pt>
                <c:pt idx="567">
                  <c:v>7597.7515723270399</c:v>
                </c:pt>
                <c:pt idx="568">
                  <c:v>7216.9166666666697</c:v>
                </c:pt>
                <c:pt idx="569">
                  <c:v>5540.64102564103</c:v>
                </c:pt>
                <c:pt idx="570">
                  <c:v>6733.2882882882896</c:v>
                </c:pt>
                <c:pt idx="571">
                  <c:v>6642.52459016393</c:v>
                </c:pt>
                <c:pt idx="572">
                  <c:v>6678.4</c:v>
                </c:pt>
                <c:pt idx="573">
                  <c:v>6517.0483870967701</c:v>
                </c:pt>
                <c:pt idx="574">
                  <c:v>8145.9238095238097</c:v>
                </c:pt>
                <c:pt idx="575">
                  <c:v>7306.0625</c:v>
                </c:pt>
                <c:pt idx="576">
                  <c:v>8101.1081081081102</c:v>
                </c:pt>
                <c:pt idx="577">
                  <c:v>3329.3461538461502</c:v>
                </c:pt>
                <c:pt idx="578">
                  <c:v>8150.64968152866</c:v>
                </c:pt>
                <c:pt idx="579">
                  <c:v>4948.2380952381</c:v>
                </c:pt>
                <c:pt idx="580">
                  <c:v>7473.3703703703704</c:v>
                </c:pt>
                <c:pt idx="581">
                  <c:v>6701.5</c:v>
                </c:pt>
                <c:pt idx="582">
                  <c:v>6819.1521739130403</c:v>
                </c:pt>
                <c:pt idx="583">
                  <c:v>8049.5839999999998</c:v>
                </c:pt>
                <c:pt idx="584">
                  <c:v>6433.7831325301204</c:v>
                </c:pt>
                <c:pt idx="585">
                  <c:v>6411.1081081081102</c:v>
                </c:pt>
                <c:pt idx="586">
                  <c:v>5218.07317073171</c:v>
                </c:pt>
                <c:pt idx="587">
                  <c:v>5766.4444444444398</c:v>
                </c:pt>
                <c:pt idx="588">
                  <c:v>5990.4186046511604</c:v>
                </c:pt>
                <c:pt idx="589">
                  <c:v>6421.8556701030902</c:v>
                </c:pt>
                <c:pt idx="590">
                  <c:v>4437.4615384615399</c:v>
                </c:pt>
                <c:pt idx="591">
                  <c:v>7500.7583333333296</c:v>
                </c:pt>
                <c:pt idx="592">
                  <c:v>8641.3448275862102</c:v>
                </c:pt>
                <c:pt idx="593">
                  <c:v>5664.7058823529396</c:v>
                </c:pt>
                <c:pt idx="594">
                  <c:v>5556.0657894736796</c:v>
                </c:pt>
                <c:pt idx="595">
                  <c:v>5621.6756756756804</c:v>
                </c:pt>
                <c:pt idx="596">
                  <c:v>5727.9065934065902</c:v>
                </c:pt>
                <c:pt idx="597">
                  <c:v>5644.7798742138402</c:v>
                </c:pt>
                <c:pt idx="598">
                  <c:v>4610.2686567164201</c:v>
                </c:pt>
                <c:pt idx="599">
                  <c:v>6470.8768656716402</c:v>
                </c:pt>
                <c:pt idx="600">
                  <c:v>6572.1052631578996</c:v>
                </c:pt>
                <c:pt idx="601">
                  <c:v>4640.7227722772304</c:v>
                </c:pt>
                <c:pt idx="602">
                  <c:v>5811.6949152542402</c:v>
                </c:pt>
                <c:pt idx="603">
                  <c:v>6052.7397260274001</c:v>
                </c:pt>
                <c:pt idx="604">
                  <c:v>3825.2083333333298</c:v>
                </c:pt>
                <c:pt idx="605">
                  <c:v>6251.5789473684199</c:v>
                </c:pt>
                <c:pt idx="606">
                  <c:v>4012.8768115941998</c:v>
                </c:pt>
                <c:pt idx="607">
                  <c:v>4203.9393939393904</c:v>
                </c:pt>
                <c:pt idx="608">
                  <c:v>6794.3055555555602</c:v>
                </c:pt>
                <c:pt idx="609">
                  <c:v>3535.0425531914898</c:v>
                </c:pt>
                <c:pt idx="610">
                  <c:v>7439.0606060606096</c:v>
                </c:pt>
                <c:pt idx="611">
                  <c:v>6035.1911764705901</c:v>
                </c:pt>
                <c:pt idx="612">
                  <c:v>6594.9367088607596</c:v>
                </c:pt>
                <c:pt idx="613">
                  <c:v>7025.4727272727296</c:v>
                </c:pt>
                <c:pt idx="614">
                  <c:v>5935</c:v>
                </c:pt>
                <c:pt idx="615">
                  <c:v>5301.9722222222199</c:v>
                </c:pt>
                <c:pt idx="616">
                  <c:v>7676.4545454545496</c:v>
                </c:pt>
                <c:pt idx="617" formatCode="0.0">
                  <c:v>4801.9361702127699</c:v>
                </c:pt>
                <c:pt idx="618" formatCode="0.0">
                  <c:v>6339.4963503649597</c:v>
                </c:pt>
                <c:pt idx="619" formatCode="0.0">
                  <c:v>5332.0249999999996</c:v>
                </c:pt>
                <c:pt idx="620" formatCode="0.0">
                  <c:v>3614.4482758620702</c:v>
                </c:pt>
                <c:pt idx="621" formatCode="0.0">
                  <c:v>5689.5409836065601</c:v>
                </c:pt>
                <c:pt idx="622" formatCode="0.0">
                  <c:v>4955.2888888888901</c:v>
                </c:pt>
                <c:pt idx="623" formatCode="0.0">
                  <c:v>3243.3448275862102</c:v>
                </c:pt>
                <c:pt idx="624" formatCode="0.0">
                  <c:v>5395.8148148148102</c:v>
                </c:pt>
                <c:pt idx="625" formatCode="0.0">
                  <c:v>3879.125</c:v>
                </c:pt>
                <c:pt idx="626" formatCode="0.0">
                  <c:v>4542</c:v>
                </c:pt>
                <c:pt idx="627" formatCode="0.0">
                  <c:v>2948.3626373626398</c:v>
                </c:pt>
                <c:pt idx="628" formatCode="0.0">
                  <c:v>5317.35897435897</c:v>
                </c:pt>
                <c:pt idx="629" formatCode="0.0">
                  <c:v>5586.5142857142901</c:v>
                </c:pt>
                <c:pt idx="630" formatCode="0.0">
                  <c:v>6657.2735849056598</c:v>
                </c:pt>
                <c:pt idx="631" formatCode="0.0">
                  <c:v>4156.1750000000002</c:v>
                </c:pt>
                <c:pt idx="632" formatCode="0.0">
                  <c:v>4667.45652173913</c:v>
                </c:pt>
                <c:pt idx="633" formatCode="0.0">
                  <c:v>5888.9065420560701</c:v>
                </c:pt>
                <c:pt idx="634" formatCode="0.0">
                  <c:v>5014.6374999999998</c:v>
                </c:pt>
                <c:pt idx="635" formatCode="0.0">
                  <c:v>5014.2957746478896</c:v>
                </c:pt>
                <c:pt idx="636" formatCode="0.0">
                  <c:v>6954.6390532544401</c:v>
                </c:pt>
                <c:pt idx="637" formatCode="0.0">
                  <c:v>3646.3272727272702</c:v>
                </c:pt>
                <c:pt idx="638" formatCode="0.0">
                  <c:v>5291.0704225352101</c:v>
                </c:pt>
                <c:pt idx="639" formatCode="0.0">
                  <c:v>4247.94545454545</c:v>
                </c:pt>
                <c:pt idx="640" formatCode="0.0">
                  <c:v>4046.88571428571</c:v>
                </c:pt>
                <c:pt idx="641" formatCode="0.0">
                  <c:v>5611.0461538461504</c:v>
                </c:pt>
                <c:pt idx="642" formatCode="0.0">
                  <c:v>7558.0441176470604</c:v>
                </c:pt>
                <c:pt idx="643" formatCode="0.0">
                  <c:v>3752.2758620689701</c:v>
                </c:pt>
                <c:pt idx="644" formatCode="0.0">
                  <c:v>5237.25925925926</c:v>
                </c:pt>
                <c:pt idx="645" formatCode="0.0">
                  <c:v>4582.3768115942003</c:v>
                </c:pt>
                <c:pt idx="646" formatCode="0.0">
                  <c:v>4738.1875</c:v>
                </c:pt>
                <c:pt idx="647" formatCode="0.0">
                  <c:v>4797.75</c:v>
                </c:pt>
                <c:pt idx="648" formatCode="0.0">
                  <c:v>5443.5806451612898</c:v>
                </c:pt>
                <c:pt idx="649" formatCode="0.0">
                  <c:v>7553.5769230769201</c:v>
                </c:pt>
                <c:pt idx="650" formatCode="0.0">
                  <c:v>8387.8389830508495</c:v>
                </c:pt>
                <c:pt idx="651" formatCode="0.0">
                  <c:v>3970.62962962963</c:v>
                </c:pt>
                <c:pt idx="652" formatCode="0.0">
                  <c:v>6456.9375</c:v>
                </c:pt>
                <c:pt idx="653" formatCode="0.0">
                  <c:v>3280.5</c:v>
                </c:pt>
                <c:pt idx="654" formatCode="0.0">
                  <c:v>4926.7543859649104</c:v>
                </c:pt>
                <c:pt idx="655" formatCode="0.0">
                  <c:v>6246.5757575757598</c:v>
                </c:pt>
                <c:pt idx="656" formatCode="0.0">
                  <c:v>5805.3423423423401</c:v>
                </c:pt>
                <c:pt idx="657" formatCode="0.0">
                  <c:v>5622.5217391304404</c:v>
                </c:pt>
                <c:pt idx="658" formatCode="0.0">
                  <c:v>3101.7260273972602</c:v>
                </c:pt>
                <c:pt idx="659" formatCode="0.0">
                  <c:v>6207.2840909090901</c:v>
                </c:pt>
                <c:pt idx="660" formatCode="0.0">
                  <c:v>5513</c:v>
                </c:pt>
                <c:pt idx="661" formatCode="0.0">
                  <c:v>3730.6666666666702</c:v>
                </c:pt>
                <c:pt idx="662" formatCode="0.0">
                  <c:v>3315.06896551724</c:v>
                </c:pt>
                <c:pt idx="663" formatCode="0.0">
                  <c:v>4701.1315789473701</c:v>
                </c:pt>
                <c:pt idx="664" formatCode="0.0">
                  <c:v>5684.8461538461497</c:v>
                </c:pt>
                <c:pt idx="665" formatCode="0.0">
                  <c:v>7442.0119047619</c:v>
                </c:pt>
                <c:pt idx="666" formatCode="0.0">
                  <c:v>4524.4710982658999</c:v>
                </c:pt>
                <c:pt idx="667" formatCode="0.0">
                  <c:v>3403.8225806451601</c:v>
                </c:pt>
                <c:pt idx="668" formatCode="0.0">
                  <c:v>2962.12</c:v>
                </c:pt>
                <c:pt idx="669" formatCode="0.0">
                  <c:v>4389.1818181818198</c:v>
                </c:pt>
                <c:pt idx="670" formatCode="0.0">
                  <c:v>2420.74074074074</c:v>
                </c:pt>
                <c:pt idx="671" formatCode="0.0">
                  <c:v>4047.8076923076901</c:v>
                </c:pt>
                <c:pt idx="672" formatCode="0.0">
                  <c:v>4923.3571428571404</c:v>
                </c:pt>
                <c:pt idx="673" formatCode="0.0">
                  <c:v>7679.7222222222199</c:v>
                </c:pt>
                <c:pt idx="674" formatCode="0.0">
                  <c:v>6903.6363636363603</c:v>
                </c:pt>
                <c:pt idx="675" formatCode="0.0">
                  <c:v>4748.15625</c:v>
                </c:pt>
                <c:pt idx="676" formatCode="0.0">
                  <c:v>7190.2962962963002</c:v>
                </c:pt>
                <c:pt idx="677" formatCode="0.0">
                  <c:v>4965.6438356164399</c:v>
                </c:pt>
                <c:pt idx="678" formatCode="0.0">
                  <c:v>3258.4827586206902</c:v>
                </c:pt>
                <c:pt idx="679" formatCode="0.0">
                  <c:v>5825.75925925926</c:v>
                </c:pt>
                <c:pt idx="680" formatCode="0.0">
                  <c:v>4322.5897435897396</c:v>
                </c:pt>
              </c:numCache>
            </c:numRef>
          </c:xVal>
          <c:yVal>
            <c:numRef>
              <c:f>datos!$P$12:$P$692</c:f>
              <c:numCache>
                <c:formatCode>0</c:formatCode>
                <c:ptCount val="681"/>
                <c:pt idx="0">
                  <c:v>124.935714285714</c:v>
                </c:pt>
                <c:pt idx="1">
                  <c:v>109.895348837209</c:v>
                </c:pt>
                <c:pt idx="2">
                  <c:v>142.780876494024</c:v>
                </c:pt>
                <c:pt idx="3">
                  <c:v>119.82</c:v>
                </c:pt>
                <c:pt idx="4">
                  <c:v>115.84360189573501</c:v>
                </c:pt>
                <c:pt idx="5">
                  <c:v>126.30303030303</c:v>
                </c:pt>
                <c:pt idx="6">
                  <c:v>124.07619047619001</c:v>
                </c:pt>
                <c:pt idx="7">
                  <c:v>125.918918918919</c:v>
                </c:pt>
                <c:pt idx="8">
                  <c:v>102.453757225434</c:v>
                </c:pt>
                <c:pt idx="9">
                  <c:v>110.8</c:v>
                </c:pt>
                <c:pt idx="10">
                  <c:v>115.58</c:v>
                </c:pt>
                <c:pt idx="11">
                  <c:v>111.341220423412</c:v>
                </c:pt>
                <c:pt idx="12">
                  <c:v>99.121951219512198</c:v>
                </c:pt>
                <c:pt idx="13">
                  <c:v>117.853658536585</c:v>
                </c:pt>
                <c:pt idx="14">
                  <c:v>137.375</c:v>
                </c:pt>
                <c:pt idx="15">
                  <c:v>107.89147286821699</c:v>
                </c:pt>
                <c:pt idx="16">
                  <c:v>108.815249266862</c:v>
                </c:pt>
                <c:pt idx="17">
                  <c:v>133.61842105263199</c:v>
                </c:pt>
                <c:pt idx="18">
                  <c:v>117.90090090090099</c:v>
                </c:pt>
                <c:pt idx="19">
                  <c:v>107.21111111111099</c:v>
                </c:pt>
                <c:pt idx="20">
                  <c:v>116.51578947368399</c:v>
                </c:pt>
                <c:pt idx="21">
                  <c:v>116.05571030640699</c:v>
                </c:pt>
                <c:pt idx="22">
                  <c:v>133.51428571428599</c:v>
                </c:pt>
                <c:pt idx="23">
                  <c:v>136.281081081081</c:v>
                </c:pt>
                <c:pt idx="24">
                  <c:v>102.383512544803</c:v>
                </c:pt>
                <c:pt idx="25">
                  <c:v>122.76986301369899</c:v>
                </c:pt>
                <c:pt idx="26">
                  <c:v>127.805405405405</c:v>
                </c:pt>
                <c:pt idx="27">
                  <c:v>110.953125</c:v>
                </c:pt>
                <c:pt idx="28">
                  <c:v>117.40909090909101</c:v>
                </c:pt>
                <c:pt idx="29">
                  <c:v>122.46315789473699</c:v>
                </c:pt>
                <c:pt idx="30">
                  <c:v>132.72056239015799</c:v>
                </c:pt>
                <c:pt idx="31">
                  <c:v>133.1875</c:v>
                </c:pt>
                <c:pt idx="32">
                  <c:v>130.598591549296</c:v>
                </c:pt>
                <c:pt idx="33">
                  <c:v>137.10909090909101</c:v>
                </c:pt>
                <c:pt idx="34">
                  <c:v>129.01515151515201</c:v>
                </c:pt>
                <c:pt idx="35">
                  <c:v>120.954022988506</c:v>
                </c:pt>
                <c:pt idx="36">
                  <c:v>106.22</c:v>
                </c:pt>
                <c:pt idx="37">
                  <c:v>138.03458213256499</c:v>
                </c:pt>
                <c:pt idx="38">
                  <c:v>128.62301587301599</c:v>
                </c:pt>
                <c:pt idx="39">
                  <c:v>115.745762711864</c:v>
                </c:pt>
                <c:pt idx="40">
                  <c:v>117.148148148148</c:v>
                </c:pt>
                <c:pt idx="41">
                  <c:v>118.741935483871</c:v>
                </c:pt>
                <c:pt idx="42">
                  <c:v>142.37345679012299</c:v>
                </c:pt>
                <c:pt idx="43">
                  <c:v>139</c:v>
                </c:pt>
                <c:pt idx="44">
                  <c:v>127.430555555556</c:v>
                </c:pt>
                <c:pt idx="45">
                  <c:v>131.183486238532</c:v>
                </c:pt>
                <c:pt idx="46">
                  <c:v>107.752</c:v>
                </c:pt>
                <c:pt idx="47">
                  <c:v>126.93442622950801</c:v>
                </c:pt>
                <c:pt idx="48">
                  <c:v>134.499137435308</c:v>
                </c:pt>
                <c:pt idx="49">
                  <c:v>160.1</c:v>
                </c:pt>
                <c:pt idx="50">
                  <c:v>108.31192660550499</c:v>
                </c:pt>
                <c:pt idx="51">
                  <c:v>124.883720930233</c:v>
                </c:pt>
                <c:pt idx="52">
                  <c:v>98.538461538461505</c:v>
                </c:pt>
                <c:pt idx="53">
                  <c:v>119.29629629629601</c:v>
                </c:pt>
                <c:pt idx="54">
                  <c:v>125.253731343284</c:v>
                </c:pt>
                <c:pt idx="55">
                  <c:v>118.172413793103</c:v>
                </c:pt>
                <c:pt idx="56">
                  <c:v>140</c:v>
                </c:pt>
                <c:pt idx="57">
                  <c:v>157.41975308642</c:v>
                </c:pt>
                <c:pt idx="58">
                  <c:v>138.37209302325601</c:v>
                </c:pt>
                <c:pt idx="59">
                  <c:v>123.262068965517</c:v>
                </c:pt>
                <c:pt idx="60">
                  <c:v>114.23423423423399</c:v>
                </c:pt>
                <c:pt idx="61">
                  <c:v>163.802469135802</c:v>
                </c:pt>
                <c:pt idx="62">
                  <c:v>129.71250000000001</c:v>
                </c:pt>
                <c:pt idx="63">
                  <c:v>156.25925925925901</c:v>
                </c:pt>
                <c:pt idx="64">
                  <c:v>131.02531645569599</c:v>
                </c:pt>
                <c:pt idx="65">
                  <c:v>116.811594202899</c:v>
                </c:pt>
                <c:pt idx="66">
                  <c:v>136.111111111111</c:v>
                </c:pt>
                <c:pt idx="67">
                  <c:v>133.07784431137699</c:v>
                </c:pt>
                <c:pt idx="68">
                  <c:v>167.45652173913001</c:v>
                </c:pt>
                <c:pt idx="69">
                  <c:v>133.630985915493</c:v>
                </c:pt>
                <c:pt idx="70">
                  <c:v>118.96850393700799</c:v>
                </c:pt>
                <c:pt idx="71">
                  <c:v>134.86666666666699</c:v>
                </c:pt>
                <c:pt idx="72">
                  <c:v>111.45637583892599</c:v>
                </c:pt>
                <c:pt idx="73">
                  <c:v>125.959183673469</c:v>
                </c:pt>
                <c:pt idx="74">
                  <c:v>130.60493827160499</c:v>
                </c:pt>
                <c:pt idx="75">
                  <c:v>143.482142857143</c:v>
                </c:pt>
                <c:pt idx="76">
                  <c:v>123.875536480687</c:v>
                </c:pt>
                <c:pt idx="77">
                  <c:v>134.49019607843101</c:v>
                </c:pt>
                <c:pt idx="78">
                  <c:v>109.77876106194699</c:v>
                </c:pt>
                <c:pt idx="79">
                  <c:v>161.5625</c:v>
                </c:pt>
                <c:pt idx="80">
                  <c:v>109.659793814433</c:v>
                </c:pt>
                <c:pt idx="81">
                  <c:v>113</c:v>
                </c:pt>
                <c:pt idx="82">
                  <c:v>155.01941747572801</c:v>
                </c:pt>
                <c:pt idx="83">
                  <c:v>142.57142857142901</c:v>
                </c:pt>
                <c:pt idx="84">
                  <c:v>133.301020408163</c:v>
                </c:pt>
                <c:pt idx="85">
                  <c:v>113.51724137930999</c:v>
                </c:pt>
                <c:pt idx="86">
                  <c:v>128.327272727273</c:v>
                </c:pt>
                <c:pt idx="87">
                  <c:v>100.205882352941</c:v>
                </c:pt>
                <c:pt idx="88">
                  <c:v>132.59842519685</c:v>
                </c:pt>
                <c:pt idx="89">
                  <c:v>149.61224489795899</c:v>
                </c:pt>
                <c:pt idx="90">
                  <c:v>84.533333333333303</c:v>
                </c:pt>
                <c:pt idx="91">
                  <c:v>152.53061224489801</c:v>
                </c:pt>
                <c:pt idx="92">
                  <c:v>133.50980392156899</c:v>
                </c:pt>
                <c:pt idx="93">
                  <c:v>163.57777777777801</c:v>
                </c:pt>
                <c:pt idx="94">
                  <c:v>134.21</c:v>
                </c:pt>
                <c:pt idx="95">
                  <c:v>127.842105263158</c:v>
                </c:pt>
                <c:pt idx="96">
                  <c:v>132.994923857868</c:v>
                </c:pt>
                <c:pt idx="97">
                  <c:v>118.666666666667</c:v>
                </c:pt>
                <c:pt idx="98">
                  <c:v>135.980769230769</c:v>
                </c:pt>
                <c:pt idx="99">
                  <c:v>131.68965517241401</c:v>
                </c:pt>
                <c:pt idx="100">
                  <c:v>110.941176470588</c:v>
                </c:pt>
                <c:pt idx="101">
                  <c:v>144.925619834711</c:v>
                </c:pt>
                <c:pt idx="102">
                  <c:v>118.016949152542</c:v>
                </c:pt>
                <c:pt idx="103">
                  <c:v>104.17543859649101</c:v>
                </c:pt>
                <c:pt idx="104">
                  <c:v>118.2</c:v>
                </c:pt>
                <c:pt idx="105">
                  <c:v>169.461538461538</c:v>
                </c:pt>
                <c:pt idx="106">
                  <c:v>115.493421052632</c:v>
                </c:pt>
                <c:pt idx="107">
                  <c:v>144.363636363636</c:v>
                </c:pt>
                <c:pt idx="108">
                  <c:v>112.48387096774201</c:v>
                </c:pt>
                <c:pt idx="109">
                  <c:v>130.71212121212099</c:v>
                </c:pt>
                <c:pt idx="110">
                  <c:v>117.543209876543</c:v>
                </c:pt>
                <c:pt idx="111">
                  <c:v>142.67032967033001</c:v>
                </c:pt>
                <c:pt idx="112">
                  <c:v>119.705882352941</c:v>
                </c:pt>
                <c:pt idx="113">
                  <c:v>119.6875</c:v>
                </c:pt>
                <c:pt idx="114">
                  <c:v>165.40384615384599</c:v>
                </c:pt>
                <c:pt idx="115">
                  <c:v>106.744186046512</c:v>
                </c:pt>
                <c:pt idx="116">
                  <c:v>109.064516129032</c:v>
                </c:pt>
                <c:pt idx="117">
                  <c:v>126.578947368421</c:v>
                </c:pt>
                <c:pt idx="118">
                  <c:v>93.931034482758605</c:v>
                </c:pt>
                <c:pt idx="119">
                  <c:v>120.225806451613</c:v>
                </c:pt>
                <c:pt idx="120">
                  <c:v>124.232558139535</c:v>
                </c:pt>
                <c:pt idx="121">
                  <c:v>216.74358974359001</c:v>
                </c:pt>
                <c:pt idx="122">
                  <c:v>139.46341463414601</c:v>
                </c:pt>
                <c:pt idx="123">
                  <c:v>154.24242424242399</c:v>
                </c:pt>
                <c:pt idx="124">
                  <c:v>137.447368421053</c:v>
                </c:pt>
                <c:pt idx="125">
                  <c:v>115.41935483871001</c:v>
                </c:pt>
                <c:pt idx="126">
                  <c:v>169.829268292683</c:v>
                </c:pt>
                <c:pt idx="127">
                  <c:v>120.847222222222</c:v>
                </c:pt>
                <c:pt idx="128">
                  <c:v>120.21323529411799</c:v>
                </c:pt>
                <c:pt idx="129">
                  <c:v>148.09523809523799</c:v>
                </c:pt>
                <c:pt idx="130">
                  <c:v>135.516949152542</c:v>
                </c:pt>
                <c:pt idx="131">
                  <c:v>122.80265654649</c:v>
                </c:pt>
                <c:pt idx="132">
                  <c:v>174.62962962962999</c:v>
                </c:pt>
                <c:pt idx="133">
                  <c:v>153.67961165048499</c:v>
                </c:pt>
                <c:pt idx="134">
                  <c:v>168.58974358974399</c:v>
                </c:pt>
                <c:pt idx="135">
                  <c:v>154.29411764705901</c:v>
                </c:pt>
                <c:pt idx="136">
                  <c:v>144.333333333333</c:v>
                </c:pt>
                <c:pt idx="137">
                  <c:v>103.0625</c:v>
                </c:pt>
                <c:pt idx="138">
                  <c:v>133.008291873964</c:v>
                </c:pt>
                <c:pt idx="139">
                  <c:v>138.654545454545</c:v>
                </c:pt>
                <c:pt idx="140">
                  <c:v>119.081081081081</c:v>
                </c:pt>
                <c:pt idx="141">
                  <c:v>135.75</c:v>
                </c:pt>
                <c:pt idx="142">
                  <c:v>127.93</c:v>
                </c:pt>
                <c:pt idx="143">
                  <c:v>133.37837837837799</c:v>
                </c:pt>
                <c:pt idx="144">
                  <c:v>139.914285714286</c:v>
                </c:pt>
                <c:pt idx="145">
                  <c:v>120</c:v>
                </c:pt>
                <c:pt idx="146">
                  <c:v>122.15625</c:v>
                </c:pt>
                <c:pt idx="147">
                  <c:v>158.48387096774201</c:v>
                </c:pt>
                <c:pt idx="148">
                  <c:v>120.57692307692299</c:v>
                </c:pt>
                <c:pt idx="149">
                  <c:v>128.813186813187</c:v>
                </c:pt>
                <c:pt idx="150">
                  <c:v>151.642857142857</c:v>
                </c:pt>
                <c:pt idx="151">
                  <c:v>163.125</c:v>
                </c:pt>
                <c:pt idx="152">
                  <c:v>139.37037037037001</c:v>
                </c:pt>
                <c:pt idx="153">
                  <c:v>127</c:v>
                </c:pt>
                <c:pt idx="154">
                  <c:v>160.8046875</c:v>
                </c:pt>
                <c:pt idx="155">
                  <c:v>138.80769230769201</c:v>
                </c:pt>
                <c:pt idx="156">
                  <c:v>127.274509803922</c:v>
                </c:pt>
                <c:pt idx="157">
                  <c:v>113.783333333333</c:v>
                </c:pt>
                <c:pt idx="158">
                  <c:v>134.290909090909</c:v>
                </c:pt>
                <c:pt idx="159">
                  <c:v>118.071428571429</c:v>
                </c:pt>
                <c:pt idx="160">
                  <c:v>120.710601719198</c:v>
                </c:pt>
                <c:pt idx="161">
                  <c:v>127.979166666667</c:v>
                </c:pt>
                <c:pt idx="162">
                  <c:v>107.866197183099</c:v>
                </c:pt>
                <c:pt idx="163">
                  <c:v>140.344827586207</c:v>
                </c:pt>
                <c:pt idx="164">
                  <c:v>106.26612903225799</c:v>
                </c:pt>
                <c:pt idx="165">
                  <c:v>165.40650406504099</c:v>
                </c:pt>
                <c:pt idx="166">
                  <c:v>116.718309859155</c:v>
                </c:pt>
                <c:pt idx="167">
                  <c:v>137.413793103448</c:v>
                </c:pt>
                <c:pt idx="168">
                  <c:v>102.46</c:v>
                </c:pt>
                <c:pt idx="169">
                  <c:v>186.54347826086999</c:v>
                </c:pt>
                <c:pt idx="170">
                  <c:v>142.6</c:v>
                </c:pt>
                <c:pt idx="171">
                  <c:v>132.5</c:v>
                </c:pt>
                <c:pt idx="172">
                  <c:v>151.59375</c:v>
                </c:pt>
                <c:pt idx="173">
                  <c:v>164.96875</c:v>
                </c:pt>
                <c:pt idx="174">
                  <c:v>132.62222222222201</c:v>
                </c:pt>
                <c:pt idx="175">
                  <c:v>131.82872928176801</c:v>
                </c:pt>
                <c:pt idx="176">
                  <c:v>120.518072289157</c:v>
                </c:pt>
                <c:pt idx="177">
                  <c:v>149.47499999999999</c:v>
                </c:pt>
                <c:pt idx="178">
                  <c:v>116.55</c:v>
                </c:pt>
                <c:pt idx="179">
                  <c:v>111.816733067729</c:v>
                </c:pt>
                <c:pt idx="180">
                  <c:v>123.07692307692299</c:v>
                </c:pt>
                <c:pt idx="181">
                  <c:v>143.459183673469</c:v>
                </c:pt>
                <c:pt idx="182">
                  <c:v>119.431654676259</c:v>
                </c:pt>
                <c:pt idx="183">
                  <c:v>162.75555555555599</c:v>
                </c:pt>
                <c:pt idx="184">
                  <c:v>150.29508196721301</c:v>
                </c:pt>
                <c:pt idx="185">
                  <c:v>121.333333333333</c:v>
                </c:pt>
                <c:pt idx="186">
                  <c:v>133.13953488372101</c:v>
                </c:pt>
                <c:pt idx="187">
                  <c:v>142.734693877551</c:v>
                </c:pt>
                <c:pt idx="188">
                  <c:v>126.67647058823501</c:v>
                </c:pt>
                <c:pt idx="189">
                  <c:v>128.193548387097</c:v>
                </c:pt>
                <c:pt idx="190">
                  <c:v>144.23404255319201</c:v>
                </c:pt>
                <c:pt idx="191">
                  <c:v>142.917647058824</c:v>
                </c:pt>
                <c:pt idx="192">
                  <c:v>135.59390862944201</c:v>
                </c:pt>
                <c:pt idx="193">
                  <c:v>132.659574468085</c:v>
                </c:pt>
                <c:pt idx="194">
                  <c:v>137.98675496688699</c:v>
                </c:pt>
                <c:pt idx="195">
                  <c:v>128.901408450704</c:v>
                </c:pt>
                <c:pt idx="196">
                  <c:v>87.162162162162204</c:v>
                </c:pt>
                <c:pt idx="197">
                  <c:v>126.036144578313</c:v>
                </c:pt>
                <c:pt idx="198">
                  <c:v>112.47826086956501</c:v>
                </c:pt>
                <c:pt idx="199">
                  <c:v>109.29347826087</c:v>
                </c:pt>
                <c:pt idx="200">
                  <c:v>135.82962962963001</c:v>
                </c:pt>
                <c:pt idx="201">
                  <c:v>120.223048327138</c:v>
                </c:pt>
                <c:pt idx="202">
                  <c:v>123.745098039216</c:v>
                </c:pt>
                <c:pt idx="203">
                  <c:v>124.762557077626</c:v>
                </c:pt>
                <c:pt idx="204">
                  <c:v>140</c:v>
                </c:pt>
                <c:pt idx="205">
                  <c:v>144.789473684211</c:v>
                </c:pt>
                <c:pt idx="206">
                  <c:v>123.139344262295</c:v>
                </c:pt>
                <c:pt idx="207">
                  <c:v>94.170731707317103</c:v>
                </c:pt>
                <c:pt idx="208">
                  <c:v>130.63503649635001</c:v>
                </c:pt>
                <c:pt idx="209">
                  <c:v>128.52631578947401</c:v>
                </c:pt>
                <c:pt idx="210">
                  <c:v>114.085714285714</c:v>
                </c:pt>
                <c:pt idx="211">
                  <c:v>97.901960784313701</c:v>
                </c:pt>
                <c:pt idx="212">
                  <c:v>115.605263157895</c:v>
                </c:pt>
                <c:pt idx="213">
                  <c:v>122.585365853659</c:v>
                </c:pt>
                <c:pt idx="214">
                  <c:v>138.666666666667</c:v>
                </c:pt>
                <c:pt idx="215">
                  <c:v>108.349726775956</c:v>
                </c:pt>
                <c:pt idx="216">
                  <c:v>106.133333333333</c:v>
                </c:pt>
                <c:pt idx="217">
                  <c:v>106.470588235294</c:v>
                </c:pt>
                <c:pt idx="218">
                  <c:v>113.365384615385</c:v>
                </c:pt>
                <c:pt idx="219">
                  <c:v>151.97368421052599</c:v>
                </c:pt>
                <c:pt idx="220">
                  <c:v>143.480769230769</c:v>
                </c:pt>
                <c:pt idx="221">
                  <c:v>132.166666666667</c:v>
                </c:pt>
                <c:pt idx="222">
                  <c:v>162.619718309859</c:v>
                </c:pt>
                <c:pt idx="223">
                  <c:v>92.772727272727295</c:v>
                </c:pt>
                <c:pt idx="224">
                  <c:v>117.09459459459499</c:v>
                </c:pt>
                <c:pt idx="225">
                  <c:v>110.616666666667</c:v>
                </c:pt>
                <c:pt idx="226">
                  <c:v>120.682926829268</c:v>
                </c:pt>
                <c:pt idx="227">
                  <c:v>108.484848484848</c:v>
                </c:pt>
                <c:pt idx="228">
                  <c:v>141.863636363636</c:v>
                </c:pt>
                <c:pt idx="229">
                  <c:v>130.13333333333301</c:v>
                </c:pt>
                <c:pt idx="230">
                  <c:v>133.63333333333301</c:v>
                </c:pt>
                <c:pt idx="231">
                  <c:v>107.933333333333</c:v>
                </c:pt>
                <c:pt idx="232">
                  <c:v>134.177083333333</c:v>
                </c:pt>
                <c:pt idx="233">
                  <c:v>122.56659619450301</c:v>
                </c:pt>
                <c:pt idx="234">
                  <c:v>152.87037037037001</c:v>
                </c:pt>
                <c:pt idx="235">
                  <c:v>108.4375</c:v>
                </c:pt>
                <c:pt idx="236">
                  <c:v>119.297872340426</c:v>
                </c:pt>
                <c:pt idx="237">
                  <c:v>108.81645569620299</c:v>
                </c:pt>
                <c:pt idx="238">
                  <c:v>154.21739130434801</c:v>
                </c:pt>
                <c:pt idx="239">
                  <c:v>147.055555555556</c:v>
                </c:pt>
                <c:pt idx="240">
                  <c:v>130.34817813765201</c:v>
                </c:pt>
                <c:pt idx="241">
                  <c:v>104.074626865672</c:v>
                </c:pt>
                <c:pt idx="242">
                  <c:v>140.69999999999999</c:v>
                </c:pt>
                <c:pt idx="243">
                  <c:v>130.745454545455</c:v>
                </c:pt>
                <c:pt idx="244">
                  <c:v>117.170212765957</c:v>
                </c:pt>
                <c:pt idx="245">
                  <c:v>132.844827586207</c:v>
                </c:pt>
                <c:pt idx="246">
                  <c:v>130.611111111111</c:v>
                </c:pt>
                <c:pt idx="247">
                  <c:v>139.730769230769</c:v>
                </c:pt>
                <c:pt idx="248">
                  <c:v>136.51515151515201</c:v>
                </c:pt>
                <c:pt idx="249">
                  <c:v>123.17647058823501</c:v>
                </c:pt>
                <c:pt idx="250">
                  <c:v>95.392857142857096</c:v>
                </c:pt>
                <c:pt idx="251">
                  <c:v>128.48484848484799</c:v>
                </c:pt>
                <c:pt idx="252">
                  <c:v>107.961538461538</c:v>
                </c:pt>
                <c:pt idx="253">
                  <c:v>121.895833333333</c:v>
                </c:pt>
                <c:pt idx="254">
                  <c:v>113.367272727273</c:v>
                </c:pt>
                <c:pt idx="255">
                  <c:v>132.9375</c:v>
                </c:pt>
                <c:pt idx="256">
                  <c:v>147.88571428571399</c:v>
                </c:pt>
                <c:pt idx="257">
                  <c:v>126.79487179487199</c:v>
                </c:pt>
                <c:pt idx="258">
                  <c:v>110.196078431373</c:v>
                </c:pt>
                <c:pt idx="259">
                  <c:v>134.95652173913001</c:v>
                </c:pt>
                <c:pt idx="260">
                  <c:v>155.166666666667</c:v>
                </c:pt>
                <c:pt idx="261">
                  <c:v>141.52380952381</c:v>
                </c:pt>
                <c:pt idx="262">
                  <c:v>123.04761904761899</c:v>
                </c:pt>
                <c:pt idx="263">
                  <c:v>123.944444444444</c:v>
                </c:pt>
                <c:pt idx="264">
                  <c:v>138.52380952381</c:v>
                </c:pt>
                <c:pt idx="265">
                  <c:v>135.81081081081101</c:v>
                </c:pt>
                <c:pt idx="266">
                  <c:v>130.21176470588199</c:v>
                </c:pt>
                <c:pt idx="267">
                  <c:v>163.54854368932001</c:v>
                </c:pt>
                <c:pt idx="268">
                  <c:v>108.824324324324</c:v>
                </c:pt>
                <c:pt idx="269">
                  <c:v>166.43396226415101</c:v>
                </c:pt>
                <c:pt idx="270">
                  <c:v>94.147058823529406</c:v>
                </c:pt>
                <c:pt idx="271">
                  <c:v>130.23605150214601</c:v>
                </c:pt>
                <c:pt idx="272">
                  <c:v>130.260416666667</c:v>
                </c:pt>
                <c:pt idx="273">
                  <c:v>120.64705882352899</c:v>
                </c:pt>
                <c:pt idx="274">
                  <c:v>91.142857142857096</c:v>
                </c:pt>
                <c:pt idx="275">
                  <c:v>128.65600000000001</c:v>
                </c:pt>
                <c:pt idx="276">
                  <c:v>160.38235294117601</c:v>
                </c:pt>
                <c:pt idx="277">
                  <c:v>117.721153846154</c:v>
                </c:pt>
                <c:pt idx="278">
                  <c:v>107.56756756756801</c:v>
                </c:pt>
                <c:pt idx="279">
                  <c:v>155.56989247311799</c:v>
                </c:pt>
                <c:pt idx="280">
                  <c:v>183.172413793103</c:v>
                </c:pt>
                <c:pt idx="281">
                  <c:v>105.481132075472</c:v>
                </c:pt>
                <c:pt idx="282">
                  <c:v>128.333333333333</c:v>
                </c:pt>
                <c:pt idx="283">
                  <c:v>151.177777777778</c:v>
                </c:pt>
                <c:pt idx="284">
                  <c:v>103.10989010989</c:v>
                </c:pt>
                <c:pt idx="285">
                  <c:v>98.8857142857143</c:v>
                </c:pt>
                <c:pt idx="286">
                  <c:v>170.101265822785</c:v>
                </c:pt>
                <c:pt idx="287">
                  <c:v>175.16129032258101</c:v>
                </c:pt>
                <c:pt idx="288">
                  <c:v>118.346153846154</c:v>
                </c:pt>
                <c:pt idx="289">
                  <c:v>113.75316455696201</c:v>
                </c:pt>
                <c:pt idx="290">
                  <c:v>125.340206185567</c:v>
                </c:pt>
                <c:pt idx="291">
                  <c:v>163.814285714286</c:v>
                </c:pt>
                <c:pt idx="292">
                  <c:v>118.416058394161</c:v>
                </c:pt>
                <c:pt idx="293">
                  <c:v>146.278260869565</c:v>
                </c:pt>
                <c:pt idx="294">
                  <c:v>111.351851851852</c:v>
                </c:pt>
                <c:pt idx="295">
                  <c:v>150.375</c:v>
                </c:pt>
                <c:pt idx="296">
                  <c:v>136.94805194805201</c:v>
                </c:pt>
                <c:pt idx="297">
                  <c:v>117.50458715596299</c:v>
                </c:pt>
                <c:pt idx="298">
                  <c:v>132.49019607843101</c:v>
                </c:pt>
                <c:pt idx="299">
                  <c:v>118.20754716981099</c:v>
                </c:pt>
                <c:pt idx="300">
                  <c:v>123.161137440758</c:v>
                </c:pt>
                <c:pt idx="301">
                  <c:v>158.52000000000001</c:v>
                </c:pt>
                <c:pt idx="302">
                  <c:v>104.758620689655</c:v>
                </c:pt>
                <c:pt idx="303">
                  <c:v>142.791666666667</c:v>
                </c:pt>
                <c:pt idx="304">
                  <c:v>132.21551724137899</c:v>
                </c:pt>
                <c:pt idx="305">
                  <c:v>150.62711864406799</c:v>
                </c:pt>
                <c:pt idx="306">
                  <c:v>92.176470588235304</c:v>
                </c:pt>
                <c:pt idx="307">
                  <c:v>124.78873239436599</c:v>
                </c:pt>
                <c:pt idx="308">
                  <c:v>106.541666666667</c:v>
                </c:pt>
                <c:pt idx="309">
                  <c:v>102.60377358490599</c:v>
                </c:pt>
                <c:pt idx="310">
                  <c:v>145.321212121212</c:v>
                </c:pt>
                <c:pt idx="311">
                  <c:v>157.273684210526</c:v>
                </c:pt>
                <c:pt idx="312">
                  <c:v>137.01604278074899</c:v>
                </c:pt>
                <c:pt idx="313">
                  <c:v>126.115384615385</c:v>
                </c:pt>
                <c:pt idx="314">
                  <c:v>101.304347826087</c:v>
                </c:pt>
                <c:pt idx="315">
                  <c:v>114.243243243243</c:v>
                </c:pt>
                <c:pt idx="316">
                  <c:v>90.862745098039198</c:v>
                </c:pt>
                <c:pt idx="317">
                  <c:v>140.555555555556</c:v>
                </c:pt>
                <c:pt idx="318">
                  <c:v>131.58823529411799</c:v>
                </c:pt>
                <c:pt idx="319">
                  <c:v>98.756756756756801</c:v>
                </c:pt>
                <c:pt idx="320">
                  <c:v>140.94915254237301</c:v>
                </c:pt>
                <c:pt idx="321">
                  <c:v>136.23428571428599</c:v>
                </c:pt>
                <c:pt idx="322">
                  <c:v>133.777777777778</c:v>
                </c:pt>
                <c:pt idx="323">
                  <c:v>87.162790697674396</c:v>
                </c:pt>
                <c:pt idx="324">
                  <c:v>100.05405405405401</c:v>
                </c:pt>
                <c:pt idx="325">
                  <c:v>139.447580645161</c:v>
                </c:pt>
                <c:pt idx="326">
                  <c:v>147.19</c:v>
                </c:pt>
                <c:pt idx="327">
                  <c:v>114.5</c:v>
                </c:pt>
                <c:pt idx="328">
                  <c:v>69</c:v>
                </c:pt>
                <c:pt idx="329">
                  <c:v>89.816000000000003</c:v>
                </c:pt>
                <c:pt idx="330">
                  <c:v>107.965517241379</c:v>
                </c:pt>
                <c:pt idx="331">
                  <c:v>160.333333333333</c:v>
                </c:pt>
                <c:pt idx="332">
                  <c:v>135.22</c:v>
                </c:pt>
                <c:pt idx="333">
                  <c:v>130.61290322580601</c:v>
                </c:pt>
                <c:pt idx="334">
                  <c:v>129.141414141414</c:v>
                </c:pt>
                <c:pt idx="335">
                  <c:v>134.91836734693899</c:v>
                </c:pt>
                <c:pt idx="336">
                  <c:v>113.121951219512</c:v>
                </c:pt>
                <c:pt idx="337">
                  <c:v>135.29032258064501</c:v>
                </c:pt>
                <c:pt idx="338">
                  <c:v>119.12280701754401</c:v>
                </c:pt>
                <c:pt idx="339">
                  <c:v>162.038461538462</c:v>
                </c:pt>
                <c:pt idx="340">
                  <c:v>122.255319148936</c:v>
                </c:pt>
                <c:pt idx="341">
                  <c:v>152.39393939393901</c:v>
                </c:pt>
                <c:pt idx="342">
                  <c:v>127.90099009901</c:v>
                </c:pt>
                <c:pt idx="343">
                  <c:v>142.522388059701</c:v>
                </c:pt>
                <c:pt idx="344">
                  <c:v>156.73333333333301</c:v>
                </c:pt>
                <c:pt idx="345">
                  <c:v>115.477777777778</c:v>
                </c:pt>
                <c:pt idx="346">
                  <c:v>91.8</c:v>
                </c:pt>
                <c:pt idx="347">
                  <c:v>161.45038167938901</c:v>
                </c:pt>
                <c:pt idx="348">
                  <c:v>98.28125</c:v>
                </c:pt>
                <c:pt idx="349">
                  <c:v>124.59770114942501</c:v>
                </c:pt>
                <c:pt idx="350">
                  <c:v>158.60465116279099</c:v>
                </c:pt>
                <c:pt idx="351">
                  <c:v>93.607142857142904</c:v>
                </c:pt>
                <c:pt idx="352">
                  <c:v>125.461538461538</c:v>
                </c:pt>
                <c:pt idx="353">
                  <c:v>117.415730337079</c:v>
                </c:pt>
                <c:pt idx="354">
                  <c:v>135.49019607843101</c:v>
                </c:pt>
                <c:pt idx="355">
                  <c:v>158.32692307692301</c:v>
                </c:pt>
                <c:pt idx="356">
                  <c:v>144.42675159235699</c:v>
                </c:pt>
                <c:pt idx="357">
                  <c:v>106.01941747572801</c:v>
                </c:pt>
                <c:pt idx="358">
                  <c:v>138.04</c:v>
                </c:pt>
                <c:pt idx="359">
                  <c:v>84.262295081967196</c:v>
                </c:pt>
                <c:pt idx="360">
                  <c:v>105.74285714285701</c:v>
                </c:pt>
                <c:pt idx="361">
                  <c:v>156.29577464788699</c:v>
                </c:pt>
                <c:pt idx="362">
                  <c:v>112.60377358490599</c:v>
                </c:pt>
                <c:pt idx="363">
                  <c:v>140.90588235294101</c:v>
                </c:pt>
                <c:pt idx="364">
                  <c:v>117.69230769230801</c:v>
                </c:pt>
                <c:pt idx="365">
                  <c:v>110.34146341463401</c:v>
                </c:pt>
                <c:pt idx="366">
                  <c:v>156.02989130434801</c:v>
                </c:pt>
                <c:pt idx="367">
                  <c:v>171.52127659574501</c:v>
                </c:pt>
                <c:pt idx="368">
                  <c:v>109.293333333333</c:v>
                </c:pt>
                <c:pt idx="369">
                  <c:v>133.78571428571399</c:v>
                </c:pt>
                <c:pt idx="370">
                  <c:v>125.258620689655</c:v>
                </c:pt>
                <c:pt idx="371">
                  <c:v>137.17948717948701</c:v>
                </c:pt>
                <c:pt idx="372">
                  <c:v>143.27027027027</c:v>
                </c:pt>
                <c:pt idx="373">
                  <c:v>120.264705882353</c:v>
                </c:pt>
                <c:pt idx="374">
                  <c:v>132.48148148148101</c:v>
                </c:pt>
                <c:pt idx="375">
                  <c:v>135.58490566037699</c:v>
                </c:pt>
                <c:pt idx="376">
                  <c:v>137.959183673469</c:v>
                </c:pt>
                <c:pt idx="377">
                  <c:v>103.3125</c:v>
                </c:pt>
                <c:pt idx="378">
                  <c:v>139.69999999999999</c:v>
                </c:pt>
                <c:pt idx="379">
                  <c:v>132.91044776119401</c:v>
                </c:pt>
                <c:pt idx="380">
                  <c:v>109.269230769231</c:v>
                </c:pt>
                <c:pt idx="381">
                  <c:v>111.454545454545</c:v>
                </c:pt>
                <c:pt idx="382">
                  <c:v>104.537634408602</c:v>
                </c:pt>
                <c:pt idx="383">
                  <c:v>129.413793103448</c:v>
                </c:pt>
                <c:pt idx="384">
                  <c:v>91.54</c:v>
                </c:pt>
                <c:pt idx="385">
                  <c:v>133.35810810810801</c:v>
                </c:pt>
                <c:pt idx="386">
                  <c:v>121.59090909090899</c:v>
                </c:pt>
                <c:pt idx="387">
                  <c:v>121.345679012346</c:v>
                </c:pt>
                <c:pt idx="388">
                  <c:v>131.05617977528101</c:v>
                </c:pt>
                <c:pt idx="389">
                  <c:v>145.529411764706</c:v>
                </c:pt>
                <c:pt idx="390">
                  <c:v>114.265625</c:v>
                </c:pt>
                <c:pt idx="391">
                  <c:v>153.32</c:v>
                </c:pt>
                <c:pt idx="392">
                  <c:v>161.691358024691</c:v>
                </c:pt>
                <c:pt idx="393">
                  <c:v>121.08196721311501</c:v>
                </c:pt>
                <c:pt idx="394">
                  <c:v>100.83783783783799</c:v>
                </c:pt>
                <c:pt idx="395">
                  <c:v>136.666666666667</c:v>
                </c:pt>
                <c:pt idx="396">
                  <c:v>132.97560975609801</c:v>
                </c:pt>
                <c:pt idx="397">
                  <c:v>137.0546875</c:v>
                </c:pt>
                <c:pt idx="398">
                  <c:v>122.68531468531501</c:v>
                </c:pt>
                <c:pt idx="399">
                  <c:v>120.022222222222</c:v>
                </c:pt>
                <c:pt idx="400">
                  <c:v>162.51428571428599</c:v>
                </c:pt>
                <c:pt idx="401">
                  <c:v>105.148148148148</c:v>
                </c:pt>
                <c:pt idx="402">
                  <c:v>100.146341463415</c:v>
                </c:pt>
                <c:pt idx="403">
                  <c:v>180.45</c:v>
                </c:pt>
                <c:pt idx="404">
                  <c:v>163.6</c:v>
                </c:pt>
                <c:pt idx="405">
                  <c:v>181.89130434782601</c:v>
                </c:pt>
                <c:pt idx="406">
                  <c:v>129.19718309859201</c:v>
                </c:pt>
                <c:pt idx="407">
                  <c:v>140.53333333333299</c:v>
                </c:pt>
                <c:pt idx="408">
                  <c:v>159.93264248704699</c:v>
                </c:pt>
                <c:pt idx="409">
                  <c:v>122.705882352941</c:v>
                </c:pt>
                <c:pt idx="410">
                  <c:v>106.866666666667</c:v>
                </c:pt>
                <c:pt idx="411">
                  <c:v>100.833333333333</c:v>
                </c:pt>
                <c:pt idx="412">
                  <c:v>129.09649122806999</c:v>
                </c:pt>
                <c:pt idx="413">
                  <c:v>108.40740740740701</c:v>
                </c:pt>
                <c:pt idx="414">
                  <c:v>97.259259259259295</c:v>
                </c:pt>
                <c:pt idx="415">
                  <c:v>167.63829787233999</c:v>
                </c:pt>
                <c:pt idx="416">
                  <c:v>108.137931034483</c:v>
                </c:pt>
                <c:pt idx="417">
                  <c:v>123.475609756098</c:v>
                </c:pt>
                <c:pt idx="418">
                  <c:v>129.38157894736801</c:v>
                </c:pt>
                <c:pt idx="419">
                  <c:v>159.111111111111</c:v>
                </c:pt>
                <c:pt idx="420">
                  <c:v>115.095890410959</c:v>
                </c:pt>
                <c:pt idx="421">
                  <c:v>126.3</c:v>
                </c:pt>
                <c:pt idx="422">
                  <c:v>126.59375</c:v>
                </c:pt>
                <c:pt idx="423">
                  <c:v>118.102564102564</c:v>
                </c:pt>
                <c:pt idx="424">
                  <c:v>120.529411764706</c:v>
                </c:pt>
                <c:pt idx="425">
                  <c:v>98.469387755102005</c:v>
                </c:pt>
                <c:pt idx="426">
                  <c:v>84.808510638297903</c:v>
                </c:pt>
                <c:pt idx="427">
                  <c:v>91.172413793103402</c:v>
                </c:pt>
                <c:pt idx="428">
                  <c:v>149.88495575221199</c:v>
                </c:pt>
                <c:pt idx="429">
                  <c:v>106.11764705882401</c:v>
                </c:pt>
                <c:pt idx="430">
                  <c:v>114.967741935484</c:v>
                </c:pt>
                <c:pt idx="431">
                  <c:v>112.675675675676</c:v>
                </c:pt>
                <c:pt idx="432">
                  <c:v>134.85454545454499</c:v>
                </c:pt>
                <c:pt idx="433">
                  <c:v>108.444444444444</c:v>
                </c:pt>
                <c:pt idx="434">
                  <c:v>109.51063829787201</c:v>
                </c:pt>
                <c:pt idx="435">
                  <c:v>103.892857142857</c:v>
                </c:pt>
                <c:pt idx="436">
                  <c:v>87.354838709677395</c:v>
                </c:pt>
                <c:pt idx="437">
                  <c:v>99.210526315789494</c:v>
                </c:pt>
                <c:pt idx="438">
                  <c:v>135</c:v>
                </c:pt>
                <c:pt idx="439">
                  <c:v>124.154545454545</c:v>
                </c:pt>
                <c:pt idx="440">
                  <c:v>128.222222222222</c:v>
                </c:pt>
                <c:pt idx="441">
                  <c:v>119</c:v>
                </c:pt>
                <c:pt idx="442">
                  <c:v>144.07317073170699</c:v>
                </c:pt>
                <c:pt idx="443">
                  <c:v>138.70370370370401</c:v>
                </c:pt>
                <c:pt idx="444">
                  <c:v>154.83010563380299</c:v>
                </c:pt>
                <c:pt idx="445">
                  <c:v>142.49858557284301</c:v>
                </c:pt>
                <c:pt idx="446">
                  <c:v>120.44298245614</c:v>
                </c:pt>
                <c:pt idx="447">
                  <c:v>136.17307692307699</c:v>
                </c:pt>
                <c:pt idx="448">
                  <c:v>140.98717948717899</c:v>
                </c:pt>
                <c:pt idx="449">
                  <c:v>156.559090909091</c:v>
                </c:pt>
                <c:pt idx="450">
                  <c:v>129.333333333333</c:v>
                </c:pt>
                <c:pt idx="451">
                  <c:v>171.438144329897</c:v>
                </c:pt>
                <c:pt idx="452">
                  <c:v>137.372434017595</c:v>
                </c:pt>
                <c:pt idx="453">
                  <c:v>151.40740740740699</c:v>
                </c:pt>
                <c:pt idx="454">
                  <c:v>135.689556509299</c:v>
                </c:pt>
                <c:pt idx="455">
                  <c:v>140.65217391304299</c:v>
                </c:pt>
                <c:pt idx="456">
                  <c:v>156.442176870748</c:v>
                </c:pt>
                <c:pt idx="457">
                  <c:v>131.450549450549</c:v>
                </c:pt>
                <c:pt idx="458">
                  <c:v>132.18257261410801</c:v>
                </c:pt>
                <c:pt idx="459">
                  <c:v>148.41025641025601</c:v>
                </c:pt>
                <c:pt idx="460">
                  <c:v>131.760479041916</c:v>
                </c:pt>
                <c:pt idx="461">
                  <c:v>137.77011494252901</c:v>
                </c:pt>
                <c:pt idx="462">
                  <c:v>143.27199999999999</c:v>
                </c:pt>
                <c:pt idx="463">
                  <c:v>119.952830188679</c:v>
                </c:pt>
                <c:pt idx="464">
                  <c:v>139.42920353982299</c:v>
                </c:pt>
                <c:pt idx="465">
                  <c:v>160.80707395498399</c:v>
                </c:pt>
                <c:pt idx="466">
                  <c:v>166.663316582915</c:v>
                </c:pt>
                <c:pt idx="467">
                  <c:v>140.97932816537499</c:v>
                </c:pt>
                <c:pt idx="468">
                  <c:v>134.43534482758599</c:v>
                </c:pt>
                <c:pt idx="469">
                  <c:v>141.342105263158</c:v>
                </c:pt>
                <c:pt idx="470">
                  <c:v>182</c:v>
                </c:pt>
                <c:pt idx="471">
                  <c:v>145.70892018779301</c:v>
                </c:pt>
                <c:pt idx="472">
                  <c:v>156.51572327043999</c:v>
                </c:pt>
                <c:pt idx="473">
                  <c:v>147.96267190569699</c:v>
                </c:pt>
                <c:pt idx="474">
                  <c:v>147.42307692307699</c:v>
                </c:pt>
                <c:pt idx="475">
                  <c:v>134.047457627119</c:v>
                </c:pt>
                <c:pt idx="476">
                  <c:v>154.363636363636</c:v>
                </c:pt>
                <c:pt idx="477">
                  <c:v>152.28571428571399</c:v>
                </c:pt>
                <c:pt idx="478">
                  <c:v>152.555555555556</c:v>
                </c:pt>
                <c:pt idx="479">
                  <c:v>150.19580419580399</c:v>
                </c:pt>
                <c:pt idx="480">
                  <c:v>156.79041916167699</c:v>
                </c:pt>
                <c:pt idx="481">
                  <c:v>152.60472440944901</c:v>
                </c:pt>
                <c:pt idx="482">
                  <c:v>152.26431718061701</c:v>
                </c:pt>
                <c:pt idx="483">
                  <c:v>137.78465346534699</c:v>
                </c:pt>
                <c:pt idx="484">
                  <c:v>156.88211382113801</c:v>
                </c:pt>
                <c:pt idx="485">
                  <c:v>161.33673469387799</c:v>
                </c:pt>
                <c:pt idx="486">
                  <c:v>154.39682539682499</c:v>
                </c:pt>
                <c:pt idx="487">
                  <c:v>144.37931034482801</c:v>
                </c:pt>
                <c:pt idx="488">
                  <c:v>131.34831460674201</c:v>
                </c:pt>
                <c:pt idx="489">
                  <c:v>144.385416666667</c:v>
                </c:pt>
                <c:pt idx="490">
                  <c:v>172.269736842105</c:v>
                </c:pt>
                <c:pt idx="491">
                  <c:v>150.590361445783</c:v>
                </c:pt>
                <c:pt idx="492">
                  <c:v>153.245901639344</c:v>
                </c:pt>
                <c:pt idx="493">
                  <c:v>157.06060606060601</c:v>
                </c:pt>
                <c:pt idx="494">
                  <c:v>162.8125</c:v>
                </c:pt>
                <c:pt idx="495">
                  <c:v>132.29729729729701</c:v>
                </c:pt>
                <c:pt idx="496">
                  <c:v>143.43661971831</c:v>
                </c:pt>
                <c:pt idx="497">
                  <c:v>160.28037383177599</c:v>
                </c:pt>
                <c:pt idx="498">
                  <c:v>187.65263157894699</c:v>
                </c:pt>
                <c:pt idx="499">
                  <c:v>130.89263803681001</c:v>
                </c:pt>
                <c:pt idx="500">
                  <c:v>177.05625000000001</c:v>
                </c:pt>
                <c:pt idx="501">
                  <c:v>158.19999999999999</c:v>
                </c:pt>
                <c:pt idx="502">
                  <c:v>154.04132231405001</c:v>
                </c:pt>
                <c:pt idx="503">
                  <c:v>112.802631578947</c:v>
                </c:pt>
                <c:pt idx="504">
                  <c:v>176.976744186047</c:v>
                </c:pt>
                <c:pt idx="505">
                  <c:v>154.08396946564901</c:v>
                </c:pt>
                <c:pt idx="506">
                  <c:v>141.11250000000001</c:v>
                </c:pt>
                <c:pt idx="507">
                  <c:v>154.66249999999999</c:v>
                </c:pt>
                <c:pt idx="508">
                  <c:v>140.25229357798199</c:v>
                </c:pt>
                <c:pt idx="509">
                  <c:v>132.09090909090901</c:v>
                </c:pt>
                <c:pt idx="510">
                  <c:v>205.73809523809501</c:v>
                </c:pt>
                <c:pt idx="511">
                  <c:v>169.76543209876499</c:v>
                </c:pt>
                <c:pt idx="512">
                  <c:v>170.37931034482801</c:v>
                </c:pt>
                <c:pt idx="513">
                  <c:v>147.20444444444399</c:v>
                </c:pt>
                <c:pt idx="514">
                  <c:v>134.231884057971</c:v>
                </c:pt>
                <c:pt idx="515">
                  <c:v>144.40322580645201</c:v>
                </c:pt>
                <c:pt idx="516">
                  <c:v>152.140625</c:v>
                </c:pt>
                <c:pt idx="517">
                  <c:v>166.62724014336899</c:v>
                </c:pt>
                <c:pt idx="518">
                  <c:v>146.5</c:v>
                </c:pt>
                <c:pt idx="519">
                  <c:v>125.524822695035</c:v>
                </c:pt>
                <c:pt idx="520">
                  <c:v>156.828025477707</c:v>
                </c:pt>
                <c:pt idx="521">
                  <c:v>159.03048780487799</c:v>
                </c:pt>
                <c:pt idx="522">
                  <c:v>155.412969283276</c:v>
                </c:pt>
                <c:pt idx="523">
                  <c:v>143.41176470588201</c:v>
                </c:pt>
                <c:pt idx="524">
                  <c:v>173.89071038251399</c:v>
                </c:pt>
                <c:pt idx="525">
                  <c:v>151.265486725664</c:v>
                </c:pt>
                <c:pt idx="526">
                  <c:v>157.34857142857101</c:v>
                </c:pt>
                <c:pt idx="527">
                  <c:v>153.854166666667</c:v>
                </c:pt>
                <c:pt idx="528">
                  <c:v>155.22388059701501</c:v>
                </c:pt>
                <c:pt idx="529">
                  <c:v>121.142857142857</c:v>
                </c:pt>
                <c:pt idx="530">
                  <c:v>169.730769230769</c:v>
                </c:pt>
                <c:pt idx="531">
                  <c:v>132.427419354839</c:v>
                </c:pt>
                <c:pt idx="532">
                  <c:v>113.98507462686599</c:v>
                </c:pt>
                <c:pt idx="533">
                  <c:v>127.380952380952</c:v>
                </c:pt>
                <c:pt idx="534">
                  <c:v>173.41176470588201</c:v>
                </c:pt>
                <c:pt idx="535">
                  <c:v>142.51724137931001</c:v>
                </c:pt>
                <c:pt idx="536">
                  <c:v>119.651162790698</c:v>
                </c:pt>
                <c:pt idx="537">
                  <c:v>140.70292887029299</c:v>
                </c:pt>
                <c:pt idx="538">
                  <c:v>166.585365853659</c:v>
                </c:pt>
                <c:pt idx="539">
                  <c:v>146.58389261745</c:v>
                </c:pt>
                <c:pt idx="540">
                  <c:v>115.759036144578</c:v>
                </c:pt>
                <c:pt idx="541">
                  <c:v>129.6875</c:v>
                </c:pt>
                <c:pt idx="542">
                  <c:v>129.77419354838699</c:v>
                </c:pt>
                <c:pt idx="543">
                  <c:v>140.89655172413799</c:v>
                </c:pt>
                <c:pt idx="544">
                  <c:v>137.952830188679</c:v>
                </c:pt>
                <c:pt idx="545">
                  <c:v>134.18518518518499</c:v>
                </c:pt>
                <c:pt idx="546">
                  <c:v>119.20491803278701</c:v>
                </c:pt>
                <c:pt idx="547">
                  <c:v>148.142857142857</c:v>
                </c:pt>
                <c:pt idx="548">
                  <c:v>166.24285714285699</c:v>
                </c:pt>
                <c:pt idx="549">
                  <c:v>118.04347826087</c:v>
                </c:pt>
                <c:pt idx="550">
                  <c:v>143.99430199430199</c:v>
                </c:pt>
                <c:pt idx="551">
                  <c:v>111.241379310345</c:v>
                </c:pt>
                <c:pt idx="552">
                  <c:v>139.789473684211</c:v>
                </c:pt>
                <c:pt idx="553">
                  <c:v>171.54545454545499</c:v>
                </c:pt>
                <c:pt idx="554">
                  <c:v>153.24264705882399</c:v>
                </c:pt>
                <c:pt idx="555">
                  <c:v>179.96666666666701</c:v>
                </c:pt>
                <c:pt idx="556">
                  <c:v>148.638888888889</c:v>
                </c:pt>
                <c:pt idx="557">
                  <c:v>206.289772727273</c:v>
                </c:pt>
                <c:pt idx="558">
                  <c:v>130.39175257732001</c:v>
                </c:pt>
                <c:pt idx="559">
                  <c:v>146.537634408602</c:v>
                </c:pt>
                <c:pt idx="560">
                  <c:v>149.38297872340399</c:v>
                </c:pt>
                <c:pt idx="561">
                  <c:v>149.05177993527499</c:v>
                </c:pt>
                <c:pt idx="562">
                  <c:v>138.657894736842</c:v>
                </c:pt>
                <c:pt idx="563">
                  <c:v>151.50354609929099</c:v>
                </c:pt>
                <c:pt idx="564">
                  <c:v>120.051903114187</c:v>
                </c:pt>
                <c:pt idx="565">
                  <c:v>137.007518796992</c:v>
                </c:pt>
                <c:pt idx="566">
                  <c:v>142.25477707006399</c:v>
                </c:pt>
                <c:pt idx="567">
                  <c:v>138.86477987421401</c:v>
                </c:pt>
                <c:pt idx="568">
                  <c:v>133.958333333333</c:v>
                </c:pt>
                <c:pt idx="569">
                  <c:v>147.102564102564</c:v>
                </c:pt>
                <c:pt idx="570">
                  <c:v>168.027027027027</c:v>
                </c:pt>
                <c:pt idx="571">
                  <c:v>161.27049180327899</c:v>
                </c:pt>
                <c:pt idx="572">
                  <c:v>138.121739130435</c:v>
                </c:pt>
                <c:pt idx="573">
                  <c:v>158.806451612903</c:v>
                </c:pt>
                <c:pt idx="574">
                  <c:v>146.685714285714</c:v>
                </c:pt>
                <c:pt idx="575">
                  <c:v>114.229166666667</c:v>
                </c:pt>
                <c:pt idx="576">
                  <c:v>140.513513513514</c:v>
                </c:pt>
                <c:pt idx="577">
                  <c:v>131.538461538462</c:v>
                </c:pt>
                <c:pt idx="578">
                  <c:v>132.25477707006399</c:v>
                </c:pt>
                <c:pt idx="579">
                  <c:v>156.5</c:v>
                </c:pt>
                <c:pt idx="580">
                  <c:v>132.54814814814799</c:v>
                </c:pt>
                <c:pt idx="581">
                  <c:v>129.357142857143</c:v>
                </c:pt>
                <c:pt idx="582">
                  <c:v>110.04347826087</c:v>
                </c:pt>
                <c:pt idx="583">
                  <c:v>131.928</c:v>
                </c:pt>
                <c:pt idx="584">
                  <c:v>122.879518072289</c:v>
                </c:pt>
                <c:pt idx="585">
                  <c:v>147.243243243243</c:v>
                </c:pt>
                <c:pt idx="586">
                  <c:v>180</c:v>
                </c:pt>
                <c:pt idx="587">
                  <c:v>168.333333333333</c:v>
                </c:pt>
                <c:pt idx="588">
                  <c:v>185.39534883720901</c:v>
                </c:pt>
                <c:pt idx="589">
                  <c:v>162.78350515463899</c:v>
                </c:pt>
                <c:pt idx="590">
                  <c:v>188.730769230769</c:v>
                </c:pt>
                <c:pt idx="591">
                  <c:v>136.191666666667</c:v>
                </c:pt>
                <c:pt idx="592">
                  <c:v>153.79310344827601</c:v>
                </c:pt>
                <c:pt idx="593">
                  <c:v>135.51372549019601</c:v>
                </c:pt>
                <c:pt idx="594">
                  <c:v>153.605263157895</c:v>
                </c:pt>
                <c:pt idx="595">
                  <c:v>155.64864864864899</c:v>
                </c:pt>
                <c:pt idx="596">
                  <c:v>155.175824175824</c:v>
                </c:pt>
                <c:pt idx="597">
                  <c:v>140.76729559748401</c:v>
                </c:pt>
                <c:pt idx="598">
                  <c:v>160.880597014925</c:v>
                </c:pt>
                <c:pt idx="599">
                  <c:v>168.27985074626901</c:v>
                </c:pt>
                <c:pt idx="600">
                  <c:v>123.105263157895</c:v>
                </c:pt>
                <c:pt idx="601">
                  <c:v>150.896746817539</c:v>
                </c:pt>
                <c:pt idx="602">
                  <c:v>153.55932203389801</c:v>
                </c:pt>
                <c:pt idx="603">
                  <c:v>135.31506849315099</c:v>
                </c:pt>
                <c:pt idx="604">
                  <c:v>140.25</c:v>
                </c:pt>
                <c:pt idx="605">
                  <c:v>149.385964912281</c:v>
                </c:pt>
                <c:pt idx="606">
                  <c:v>132.130434782609</c:v>
                </c:pt>
                <c:pt idx="607">
                  <c:v>127.75757575757601</c:v>
                </c:pt>
                <c:pt idx="608">
                  <c:v>145.75</c:v>
                </c:pt>
                <c:pt idx="609">
                  <c:v>166.808510638298</c:v>
                </c:pt>
                <c:pt idx="610">
                  <c:v>121.39393939393899</c:v>
                </c:pt>
                <c:pt idx="611">
                  <c:v>148.01470588235301</c:v>
                </c:pt>
                <c:pt idx="612">
                  <c:v>166.27848101265801</c:v>
                </c:pt>
                <c:pt idx="613">
                  <c:v>140.290909090909</c:v>
                </c:pt>
                <c:pt idx="614">
                  <c:v>104.23333333333299</c:v>
                </c:pt>
                <c:pt idx="615">
                  <c:v>128.583333333333</c:v>
                </c:pt>
                <c:pt idx="616">
                  <c:v>161.81818181818201</c:v>
                </c:pt>
                <c:pt idx="617">
                  <c:v>139.76595744680901</c:v>
                </c:pt>
                <c:pt idx="618">
                  <c:v>157.67883211678799</c:v>
                </c:pt>
                <c:pt idx="619">
                  <c:v>127.875</c:v>
                </c:pt>
                <c:pt idx="620">
                  <c:v>187.068965517241</c:v>
                </c:pt>
                <c:pt idx="621">
                  <c:v>148.70491803278699</c:v>
                </c:pt>
                <c:pt idx="622">
                  <c:v>149.48888888888899</c:v>
                </c:pt>
                <c:pt idx="623">
                  <c:v>112.931034482759</c:v>
                </c:pt>
                <c:pt idx="624">
                  <c:v>111.79629629629601</c:v>
                </c:pt>
                <c:pt idx="625">
                  <c:v>166.75</c:v>
                </c:pt>
                <c:pt idx="626">
                  <c:v>143.31707317073199</c:v>
                </c:pt>
                <c:pt idx="627">
                  <c:v>148.48351648351601</c:v>
                </c:pt>
                <c:pt idx="628">
                  <c:v>146.05128205128199</c:v>
                </c:pt>
                <c:pt idx="629">
                  <c:v>121.857142857143</c:v>
                </c:pt>
                <c:pt idx="630">
                  <c:v>136.71698113207501</c:v>
                </c:pt>
                <c:pt idx="631">
                  <c:v>167.8</c:v>
                </c:pt>
                <c:pt idx="632">
                  <c:v>174.065217391304</c:v>
                </c:pt>
                <c:pt idx="633">
                  <c:v>139.327102803738</c:v>
                </c:pt>
                <c:pt idx="634">
                  <c:v>143.92500000000001</c:v>
                </c:pt>
                <c:pt idx="635">
                  <c:v>175.30281690140799</c:v>
                </c:pt>
                <c:pt idx="636">
                  <c:v>146.12426035503</c:v>
                </c:pt>
                <c:pt idx="637">
                  <c:v>153.83636363636401</c:v>
                </c:pt>
                <c:pt idx="638">
                  <c:v>109.76056338028199</c:v>
                </c:pt>
                <c:pt idx="639">
                  <c:v>169.12727272727301</c:v>
                </c:pt>
                <c:pt idx="640">
                  <c:v>142.62857142857101</c:v>
                </c:pt>
                <c:pt idx="641">
                  <c:v>100.184615384615</c:v>
                </c:pt>
                <c:pt idx="642">
                  <c:v>148.11029411764699</c:v>
                </c:pt>
                <c:pt idx="643">
                  <c:v>156.55172413793099</c:v>
                </c:pt>
                <c:pt idx="644">
                  <c:v>206.48148148148101</c:v>
                </c:pt>
                <c:pt idx="645">
                  <c:v>161.37681159420299</c:v>
                </c:pt>
                <c:pt idx="646">
                  <c:v>171.520833333333</c:v>
                </c:pt>
                <c:pt idx="647">
                  <c:v>156.8828125</c:v>
                </c:pt>
                <c:pt idx="648">
                  <c:v>133.54838709677401</c:v>
                </c:pt>
                <c:pt idx="649">
                  <c:v>120.730769230769</c:v>
                </c:pt>
                <c:pt idx="650">
                  <c:v>155.44915254237301</c:v>
                </c:pt>
                <c:pt idx="651">
                  <c:v>152.98148148148101</c:v>
                </c:pt>
                <c:pt idx="652">
                  <c:v>168.6875</c:v>
                </c:pt>
                <c:pt idx="653">
                  <c:v>153.1</c:v>
                </c:pt>
                <c:pt idx="654">
                  <c:v>135.54385964912299</c:v>
                </c:pt>
                <c:pt idx="655">
                  <c:v>125.39393939393899</c:v>
                </c:pt>
                <c:pt idx="656">
                  <c:v>91.432432432432407</c:v>
                </c:pt>
                <c:pt idx="657">
                  <c:v>89.391304347826093</c:v>
                </c:pt>
                <c:pt idx="658">
                  <c:v>136.57534246575301</c:v>
                </c:pt>
                <c:pt idx="659">
                  <c:v>125.647727272727</c:v>
                </c:pt>
                <c:pt idx="660">
                  <c:v>101.576470588235</c:v>
                </c:pt>
                <c:pt idx="661">
                  <c:v>140.111111111111</c:v>
                </c:pt>
                <c:pt idx="662">
                  <c:v>130.586206896552</c:v>
                </c:pt>
                <c:pt idx="663">
                  <c:v>146.13157894736801</c:v>
                </c:pt>
                <c:pt idx="664">
                  <c:v>104.153846153846</c:v>
                </c:pt>
                <c:pt idx="665">
                  <c:v>143.607142857143</c:v>
                </c:pt>
                <c:pt idx="666">
                  <c:v>166.44219653179201</c:v>
                </c:pt>
                <c:pt idx="667">
                  <c:v>140.58064516128999</c:v>
                </c:pt>
                <c:pt idx="668">
                  <c:v>145.91999999999999</c:v>
                </c:pt>
                <c:pt idx="669">
                  <c:v>141.84848484848499</c:v>
                </c:pt>
                <c:pt idx="670">
                  <c:v>115.70370370370399</c:v>
                </c:pt>
                <c:pt idx="671">
                  <c:v>125.961538461538</c:v>
                </c:pt>
                <c:pt idx="672">
                  <c:v>112.738095238095</c:v>
                </c:pt>
                <c:pt idx="673">
                  <c:v>95.703703703703695</c:v>
                </c:pt>
                <c:pt idx="674">
                  <c:v>147.75757575757601</c:v>
                </c:pt>
                <c:pt idx="675">
                  <c:v>150.59375</c:v>
                </c:pt>
                <c:pt idx="676">
                  <c:v>131.51851851851899</c:v>
                </c:pt>
                <c:pt idx="677">
                  <c:v>100.684931506849</c:v>
                </c:pt>
                <c:pt idx="678">
                  <c:v>115.965517241379</c:v>
                </c:pt>
                <c:pt idx="679">
                  <c:v>100.81481481481499</c:v>
                </c:pt>
                <c:pt idx="680">
                  <c:v>84.076923076923094</c:v>
                </c:pt>
              </c:numCache>
            </c:numRef>
          </c:yVal>
          <c:smooth val="0"/>
          <c:extLst>
            <c:ext xmlns:c16="http://schemas.microsoft.com/office/drawing/2014/chart" uri="{C3380CC4-5D6E-409C-BE32-E72D297353CC}">
              <c16:uniqueId val="{00000000-9B71-4F6D-8225-E8FC28795BBD}"/>
            </c:ext>
          </c:extLst>
        </c:ser>
        <c:ser>
          <c:idx val="1"/>
          <c:order val="1"/>
          <c:tx>
            <c:v>PROMEDIO</c:v>
          </c:tx>
          <c:spPr>
            <a:ln w="28575">
              <a:noFill/>
            </a:ln>
          </c:spPr>
          <c:xVal>
            <c:numRef>
              <c:f>datos!$G$6</c:f>
              <c:numCache>
                <c:formatCode>0</c:formatCode>
                <c:ptCount val="1"/>
                <c:pt idx="0">
                  <c:v>5570.4273972122937</c:v>
                </c:pt>
              </c:numCache>
            </c:numRef>
          </c:xVal>
          <c:yVal>
            <c:numRef>
              <c:f>datos!$P$6</c:f>
              <c:numCache>
                <c:formatCode>0.0</c:formatCode>
                <c:ptCount val="1"/>
                <c:pt idx="0">
                  <c:v>133.89096245614084</c:v>
                </c:pt>
              </c:numCache>
            </c:numRef>
          </c:yVal>
          <c:smooth val="0"/>
          <c:extLst>
            <c:ext xmlns:c16="http://schemas.microsoft.com/office/drawing/2014/chart" uri="{C3380CC4-5D6E-409C-BE32-E72D297353CC}">
              <c16:uniqueId val="{00000001-9B71-4F6D-8225-E8FC28795BBD}"/>
            </c:ext>
          </c:extLst>
        </c:ser>
        <c:dLbls>
          <c:showLegendKey val="0"/>
          <c:showVal val="0"/>
          <c:showCatName val="0"/>
          <c:showSerName val="0"/>
          <c:showPercent val="0"/>
          <c:showBubbleSize val="0"/>
        </c:dLbls>
        <c:axId val="97889664"/>
        <c:axId val="99485184"/>
      </c:scatterChart>
      <c:valAx>
        <c:axId val="97889664"/>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overlay val="0"/>
        </c:title>
        <c:numFmt formatCode="0" sourceLinked="1"/>
        <c:majorTickMark val="out"/>
        <c:minorTickMark val="none"/>
        <c:tickLblPos val="nextTo"/>
        <c:txPr>
          <a:bodyPr/>
          <a:lstStyle/>
          <a:p>
            <a:pPr>
              <a:defRPr sz="1400" b="1"/>
            </a:pPr>
            <a:endParaRPr lang="en-US"/>
          </a:p>
        </c:txPr>
        <c:crossAx val="99485184"/>
        <c:crosses val="autoZero"/>
        <c:crossBetween val="midCat"/>
      </c:valAx>
      <c:valAx>
        <c:axId val="99485184"/>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overlay val="0"/>
        </c:title>
        <c:numFmt formatCode="0" sourceLinked="1"/>
        <c:majorTickMark val="out"/>
        <c:minorTickMark val="none"/>
        <c:tickLblPos val="nextTo"/>
        <c:txPr>
          <a:bodyPr/>
          <a:lstStyle/>
          <a:p>
            <a:pPr>
              <a:defRPr sz="1400" b="1"/>
            </a:pPr>
            <a:endParaRPr lang="en-US"/>
          </a:p>
        </c:txPr>
        <c:crossAx val="97889664"/>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8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7750" cy="6294438"/>
    <xdr:graphicFrame macro="">
      <xdr:nvGraphicFramePr>
        <xdr:cNvPr id="2" name="1 Gráfico">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783" cy="6300271"/>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VISOR" refreshedDate="43537.579641782409" createdVersion="4" refreshedVersion="6" recordCount="990" xr:uid="{00000000-000A-0000-FFFF-FFFF0B000000}">
  <cacheSource type="worksheet">
    <worksheetSource ref="A11:U1001" sheet="datos"/>
  </cacheSource>
  <cacheFields count="21">
    <cacheField name="Raza" numFmtId="0">
      <sharedItems containsBlank="1" count="8">
        <s v="J8"/>
        <s v="HXJ"/>
        <s v="H8"/>
        <s v="HXPS"/>
        <s v="PS8"/>
        <s v="JXPS"/>
        <s v="G8"/>
        <m/>
      </sharedItems>
    </cacheField>
    <cacheField name="Zona" numFmtId="0">
      <sharedItems containsBlank="1" count="11">
        <s v="bmh-t"/>
        <s v="bh-mb"/>
        <s v="bmh-p"/>
        <s v="bmh-mb"/>
        <s v="bp-mb"/>
        <s v="bh-p"/>
        <s v="bmh-m"/>
        <s v="bh-t"/>
        <s v="bs-t"/>
        <s v="bp-p"/>
        <m/>
      </sharedItems>
    </cacheField>
    <cacheField name="Finca" numFmtId="0">
      <sharedItems containsBlank="1" containsMixedTypes="1" containsNumber="1" containsInteger="1" minValue="10001" maxValue="501230001" count="970">
        <s v="1700017"/>
        <s v="104890001"/>
        <s v="1960026"/>
        <s v="501060001"/>
        <s v="106500003"/>
        <s v="501200001"/>
        <s v="1460007"/>
        <s v="1260001"/>
        <s v="1890005"/>
        <s v="1890029"/>
        <s v="106500005"/>
        <s v="107290003"/>
        <s v="1960035"/>
        <s v="1890031"/>
        <s v="620001"/>
        <s v="2850002"/>
        <s v="110001"/>
        <s v="610001"/>
        <s v="102880001"/>
        <s v="104020002"/>
        <s v="100010001"/>
        <s v="100970001"/>
        <s v="106810001"/>
        <s v="1970002"/>
        <s v="108010001"/>
        <s v="1890032"/>
        <s v="570001"/>
        <s v="1960204"/>
        <s v="1910015"/>
        <s v="102960001"/>
        <s v="1100001"/>
        <s v="100990002"/>
        <s v="1890028"/>
        <s v="103640001"/>
        <s v="105600001"/>
        <s v="105780002"/>
        <s v="260106"/>
        <s v="190001"/>
        <s v="1960040"/>
        <s v="550003"/>
        <s v="109100001"/>
        <s v="108040001"/>
        <s v="1970001"/>
        <s v="108100001"/>
        <s v="4830010"/>
        <s v="2250001"/>
        <s v="106520001"/>
        <s v="103000001"/>
        <s v="770001"/>
        <s v="102610002"/>
        <s v="105990002"/>
        <s v="2060001"/>
        <s v="3160009"/>
        <s v="101980002"/>
        <s v="3040002"/>
        <s v="990001"/>
        <s v="5670001"/>
        <s v="100810002"/>
        <s v="105290004"/>
        <s v="1890026"/>
        <s v="1030009"/>
        <s v="1670001"/>
        <s v="620003"/>
        <s v="104130001"/>
        <s v="1890017"/>
        <s v="2040001"/>
        <s v="1700038"/>
        <s v="50001"/>
        <s v="104530001"/>
        <s v="4000001"/>
        <s v="2120001"/>
        <s v="101000001"/>
        <s v="1280001"/>
        <s v="102830002"/>
        <s v="80001"/>
        <s v="109350001"/>
        <s v="2120010"/>
        <s v="1760027"/>
        <s v="103410001"/>
        <s v="1640001"/>
        <s v="2890001"/>
        <s v="1940018"/>
        <s v="1940020"/>
        <s v="1890008"/>
        <s v="650002"/>
        <s v="109170001"/>
        <s v="108980001"/>
        <s v="102870001"/>
        <s v="5560002"/>
        <s v="1170024"/>
        <s v="102730002"/>
        <s v="101040001"/>
        <s v="109480001"/>
        <s v="100720001"/>
        <s v="1890014"/>
        <s v="106050001"/>
        <s v="1890006"/>
        <s v="500010004"/>
        <s v="100740001"/>
        <s v="1910051"/>
        <s v="1910014"/>
        <s v="1760023"/>
        <s v="103300001"/>
        <s v="107310001"/>
        <s v="104870001"/>
        <s v="101070001"/>
        <s v="1890025"/>
        <s v="106950003"/>
        <s v="3180001"/>
        <s v="2890002"/>
        <s v="540001"/>
        <s v="100470002"/>
        <s v="1890018"/>
        <s v="2120006"/>
        <s v="1180004"/>
        <s v="3960001"/>
        <s v="103090002"/>
        <s v="1900004"/>
        <s v="101210001"/>
        <s v="110050001"/>
        <s v="3900013"/>
        <s v="3350001"/>
        <s v="500480002"/>
        <s v="6090001"/>
        <s v="100990004"/>
        <s v="3590001"/>
        <s v="1740010"/>
        <s v="109450002"/>
        <s v="101230001"/>
        <s v="100520001"/>
        <s v="101100001"/>
        <s v="100700002"/>
        <s v="105980001"/>
        <s v="1750015"/>
        <s v="101120001"/>
        <s v="1700020"/>
        <s v="107490001"/>
        <s v="107020001"/>
        <s v="430001"/>
        <s v="1960007"/>
        <s v="108420001"/>
        <s v="103610001"/>
        <s v="1890038"/>
        <s v="101300001"/>
        <s v="101810001"/>
        <s v="1810080"/>
        <s v="2760001"/>
        <s v="105670002"/>
        <s v="103040002"/>
        <s v="107360001"/>
        <s v="102290001"/>
        <s v="109530001"/>
        <s v="1150003"/>
        <s v="3960009"/>
        <s v="1750004"/>
        <s v="2560001"/>
        <s v="107420001"/>
        <s v="109290001"/>
        <s v="105650001"/>
        <s v="106200001"/>
        <s v="100700001"/>
        <s v="105470001"/>
        <s v="3480002"/>
        <s v="1890012"/>
        <s v="1230001"/>
        <s v="103100001"/>
        <s v="1890037"/>
        <s v="4760001"/>
        <s v="110250001"/>
        <s v="1750003"/>
        <s v="3990001"/>
        <s v="3500001"/>
        <s v="102850001"/>
        <s v="100860001"/>
        <s v="1810062"/>
        <s v="1040001"/>
        <s v="3170003"/>
        <s v="1750001"/>
        <s v="930001"/>
        <s v="3240001"/>
        <s v="104400001"/>
        <s v="2680001"/>
        <s v="106060001"/>
        <s v="1170034"/>
        <s v="4840049"/>
        <s v="3420001"/>
        <s v="107590001"/>
        <s v="1700039"/>
        <s v="1520001"/>
        <s v="100490001"/>
        <s v="104050002"/>
        <s v="102730003"/>
        <s v="500020001"/>
        <s v="1580001"/>
        <s v="102880002"/>
        <s v="200001"/>
        <s v="960001"/>
        <s v="105340001"/>
        <s v="1740055"/>
        <s v="1890034"/>
        <s v="106530001"/>
        <s v="1850001"/>
        <s v="1960001"/>
        <s v="104710001"/>
        <s v="1910004"/>
        <s v="1890035"/>
        <s v="105290001"/>
        <s v="1913901"/>
        <s v="1960002"/>
        <s v="3450001"/>
        <s v="108980002"/>
        <s v="105360001"/>
        <s v="1170040"/>
        <s v="6050001"/>
        <s v="1740021"/>
        <s v="100430001"/>
        <s v="100150001"/>
        <s v="100900001"/>
        <s v="1140001"/>
        <s v="102270002"/>
        <s v="3540004"/>
        <s v="103460001"/>
        <s v="1450001"/>
        <s v="1700018"/>
        <s v="110180001"/>
        <s v="3440002"/>
        <s v="103920002"/>
        <s v="2520004"/>
        <s v="100540001"/>
        <s v="103820001"/>
        <s v="1170028"/>
        <s v="3340004"/>
        <s v="1170112"/>
        <s v="106540001"/>
        <s v="101760001"/>
        <s v="1810023"/>
        <s v="8230002"/>
        <s v="1760029"/>
        <s v="106950001"/>
        <s v="105300001"/>
        <s v="102400001"/>
        <s v="105030001"/>
        <s v="108480001"/>
        <s v="104090001"/>
        <s v="102490001"/>
        <s v="107660002"/>
        <s v="5630001"/>
        <s v="105950001"/>
        <s v="100910001"/>
        <s v="103620001"/>
        <s v="1890036"/>
        <s v="1810076"/>
        <s v="102000001"/>
        <s v="1810031"/>
        <s v="2560003"/>
        <s v="3900128"/>
        <s v="1180006"/>
        <s v="104450001"/>
        <s v="1750028"/>
        <s v="107630001"/>
        <s v="103180001"/>
        <s v="102040002"/>
        <s v="1810037"/>
        <s v="1910016"/>
        <s v="100120001"/>
        <s v="1140002"/>
        <s v="4510001"/>
        <s v="105310001"/>
        <s v="102450001"/>
        <s v="104100001"/>
        <s v="104320002"/>
        <s v="101980001"/>
        <s v="1760010"/>
        <s v="101050001"/>
        <s v="109290002"/>
        <s v="1170013"/>
        <s v="2530002"/>
        <s v="106680002"/>
        <s v="3340003"/>
        <s v="107530003"/>
        <s v="108400001"/>
        <s v="560009"/>
        <s v="105600002"/>
        <s v="105430001"/>
        <s v="103550001"/>
        <s v="501170001"/>
        <s v="2300002"/>
        <s v="101920002"/>
        <s v="100640001"/>
        <s v="105590001"/>
        <s v="109970001"/>
        <s v="440001"/>
        <s v="100300001"/>
        <s v="103320001"/>
        <s v="107090002"/>
        <s v="5390001"/>
        <s v="106280001"/>
        <s v="105600003"/>
        <s v="100650002"/>
        <s v="6070001"/>
        <s v="101290001"/>
        <s v="109010001"/>
        <s v="101010001"/>
        <s v="103800001"/>
        <s v="1740008"/>
        <s v="1920008"/>
        <s v="101820001"/>
        <s v="4840022"/>
        <s v="1740033"/>
        <s v="20001"/>
        <s v="1740038"/>
        <s v="104430002"/>
        <s v="1900001"/>
        <s v="1915270"/>
        <s v="101360001"/>
        <s v="1740017"/>
        <s v="2410001"/>
        <s v="1810077"/>
        <s v="1740016"/>
        <s v="108630002"/>
        <s v="1810060"/>
        <s v="4840002"/>
        <s v="107760001"/>
        <s v="102260001"/>
        <s v="100340001"/>
        <s v="1810054"/>
        <s v="1810027"/>
        <s v="108290002"/>
        <s v="1910012"/>
        <s v="1850002"/>
        <s v="108630001"/>
        <s v="1910013"/>
        <s v="500280001"/>
        <s v="2850001"/>
        <s v="3010001"/>
        <s v="2750001"/>
        <s v="3600001"/>
        <s v="500080001"/>
        <s v="650001"/>
        <s v="530001"/>
        <s v="2840001"/>
        <s v="1960107"/>
        <s v="350001"/>
        <s v="106500002"/>
        <s v="1800001"/>
        <s v="2580001"/>
        <s v="3870009"/>
        <s v="760001"/>
        <s v="100820001"/>
        <s v="1980001"/>
        <s v="102040001"/>
        <s v="105780001"/>
        <s v="1910035"/>
        <s v="103590001"/>
        <s v="2500001"/>
        <s v="1890001"/>
        <s v="107530001"/>
        <s v="1950010"/>
        <s v="1700043"/>
        <s v="2660001"/>
        <s v="260005"/>
        <s v="106160002"/>
        <s v="103590002"/>
        <s v="104620001"/>
        <s v="106690001"/>
        <s v="1890004"/>
        <s v="3260001"/>
        <s v="1420011"/>
        <s v="1910008"/>
        <s v="106710001"/>
        <s v="104900001"/>
        <s v="4840044"/>
        <s v="3870014"/>
        <s v="106710002"/>
        <s v="1910017"/>
        <s v="109190002"/>
        <s v="104540002"/>
        <s v="1900014"/>
        <s v="1700028"/>
        <s v="1760003"/>
        <s v="103540001"/>
        <s v="3250001"/>
        <s v="2300001"/>
        <s v="105360002"/>
        <s v="101080001"/>
        <s v="1700034"/>
        <s v="102900001"/>
        <s v="1912798"/>
        <s v="105820001"/>
        <s v="101260001"/>
        <s v="103040001"/>
        <s v="1960110"/>
        <s v="100230001"/>
        <s v="3960002"/>
        <s v="100940001"/>
        <s v="3570001"/>
        <s v="4840005"/>
        <s v="360004"/>
        <s v="100690001"/>
        <s v="5970001"/>
        <s v="109490001"/>
        <s v="1170130"/>
        <s v="109370001"/>
        <s v="500650001"/>
        <s v="500730001"/>
        <s v="500450001"/>
        <s v="3230001"/>
        <s v="1170022"/>
        <s v="105010001"/>
        <s v="106500004"/>
        <m/>
        <n v="1810027" u="1"/>
        <n v="1810031" u="1"/>
        <n v="100380001" u="1"/>
        <n v="106060001" u="1"/>
        <n v="2330001" u="1"/>
        <n v="2040001" u="1"/>
        <n v="2120006" u="1"/>
        <n v="102060001" u="1"/>
        <n v="104900001" u="1"/>
        <n v="2120010" u="1"/>
        <n v="3040001" u="1"/>
        <n v="101980002" u="1"/>
        <n v="560001" u="1"/>
        <n v="560002" u="1"/>
        <n v="1800001" u="1"/>
        <n v="2560001" u="1"/>
        <n v="2560003" u="1"/>
        <n v="103740001" u="1"/>
        <n v="560009" u="1"/>
        <n v="3270001" u="1"/>
        <n v="106500002" u="1"/>
        <n v="1810117" u="1"/>
        <n v="102960001" u="1"/>
        <n v="3500001" u="1"/>
        <n v="106450001" u="1"/>
        <n v="103990001" u="1"/>
        <n v="109290001" u="1"/>
        <n v="1763751" u="1"/>
        <n v="100990003" u="1"/>
        <n v="1080001" u="1"/>
        <n v="1814197" u="1"/>
        <n v="102450001" u="1"/>
        <n v="500660001" u="1"/>
        <n v="1030009" u="1"/>
        <n v="103100001" u="1"/>
        <n v="100640001" u="1"/>
        <n v="3250001" u="1"/>
        <n v="104130001" u="1"/>
        <n v="104050002" u="1"/>
        <n v="103620001" u="1"/>
        <n v="3000001" u="1"/>
        <n v="100700002" u="1"/>
        <n v="103540002" u="1"/>
        <n v="520001" u="1"/>
        <n v="550003" u="1"/>
        <n v="105300001" u="1"/>
        <n v="105600002" u="1"/>
        <n v="460001" u="1"/>
        <n v="1763886" u="1"/>
        <n v="109170001" u="1"/>
        <n v="106710001" u="1"/>
        <n v="101300001" u="1"/>
        <n v="2750001" u="1"/>
        <n v="106980001" u="1"/>
        <n v="107360001" u="1"/>
        <n v="1915180" u="1"/>
        <n v="108010001" u="1"/>
        <n v="100630006" u="1"/>
        <n v="1060001" u="1"/>
        <n v="3480002" u="1"/>
        <n v="1770001" u="1"/>
        <n v="280001" u="1"/>
        <n v="102850001" u="1"/>
        <n v="1530001" u="1"/>
        <n v="100390001" u="1"/>
        <n v="105990002" u="1"/>
        <n v="2520004" u="1"/>
        <n v="3230002" u="1"/>
        <n v="1290004" u="1"/>
        <n v="104530001" u="1"/>
        <n v="2250001" u="1"/>
        <n v="500220001" u="1"/>
        <n v="108400001" u="1"/>
        <n v="1050002" u="1"/>
        <n v="1810413" u="1"/>
        <n v="540001" u="1"/>
        <n v="4630001" u="1"/>
        <n v="500450001" u="1"/>
        <n v="540004" u="1"/>
        <n v="1760001" u="1"/>
        <n v="106130002" u="1"/>
        <n v="1760004" u="1"/>
        <n v="10001" u="1"/>
        <n v="1814466" u="1"/>
        <n v="101180001" u="1"/>
        <n v="106860001" u="1"/>
        <n v="1760010" u="1"/>
        <n v="1760011" u="1"/>
        <n v="1760016" u="1"/>
        <n v="1520001" u="1"/>
        <n v="108270001" u="1"/>
        <n v="1943585" u="1"/>
        <n v="3900041" u="1"/>
        <n v="3420001" u="1"/>
        <n v="1280001" u="1"/>
        <n v="101050001" u="1"/>
        <n v="106730001" u="1"/>
        <n v="3900079" u="1"/>
        <n v="101700001" u="1"/>
        <n v="104920001" u="1"/>
        <n v="107760001" u="1"/>
        <n v="3440002" u="1"/>
        <n v="100270001" u="1"/>
        <n v="1750001" u="1"/>
        <n v="1750003" u="1"/>
        <n v="100540001" u="1"/>
        <n v="1750008" u="1"/>
        <n v="1750009" u="1"/>
        <n v="1750010" u="1"/>
        <n v="890001" u="1"/>
        <n v="1750011" u="1"/>
        <n v="890002" u="1"/>
        <n v="1750015" u="1"/>
        <n v="1760110" u="1"/>
        <n v="101950001" u="1"/>
        <n v="1750028" u="1"/>
        <n v="770001" u="1"/>
        <n v="2690001" u="1"/>
        <n v="1943671" u="1"/>
        <n v="105360002" u="1"/>
        <n v="106090001" u="1"/>
        <n v="650001" u="1"/>
        <n v="200001" u="1"/>
        <n v="650002" u="1"/>
        <n v="1980001" u="1"/>
        <n v="3900022" u="1"/>
        <n v="1764187" u="1"/>
        <n v="3900036" u="1"/>
        <n v="3900052" u="1"/>
        <n v="530001" u="1"/>
        <n v="4760002" u="1"/>
        <n v="105310001" u="1"/>
        <n v="106500004" u="1"/>
        <n v="1760176" u="1"/>
        <n v="1740008" u="1"/>
        <n v="1740010" u="1"/>
        <n v="108420001" u="1"/>
        <n v="1740011" u="1"/>
        <n v="3900086" u="1"/>
        <n v="1740015" u="1"/>
        <n v="1740016" u="1"/>
        <n v="103040002" u="1"/>
        <n v="3900106" u="1"/>
        <n v="1810624" u="1"/>
        <n v="107640001" u="1"/>
        <n v="390001" u="1"/>
        <n v="1260001" u="1"/>
        <n v="100150001" u="1"/>
        <n v="1740055" u="1"/>
        <n v="4760001" u="1"/>
        <n v="1970001" u="1"/>
        <n v="1970002" u="1"/>
        <n v="1740067" u="1"/>
        <n v="1740070" u="1"/>
        <n v="100720002" u="1"/>
        <n v="104670001" u="1"/>
        <n v="2420001" u="1"/>
        <n v="102100001" u="1"/>
        <n v="2920006" u="1"/>
        <n v="1740104" u="1"/>
        <n v="3630004" u="1"/>
        <n v="103130001" u="1"/>
        <n v="109190001" u="1"/>
        <n v="1740114" u="1"/>
        <n v="30001" u="1"/>
        <n v="760001" u="1"/>
        <n v="100940001" u="1"/>
        <n v="103540004" u="1"/>
        <n v="640002" u="1"/>
        <n v="1960001" u="1"/>
        <n v="1960002" u="1"/>
        <n v="1960003" u="1"/>
        <n v="1960005" u="1"/>
        <n v="1960007" u="1"/>
        <n v="105840001" u="1"/>
        <n v="1960008" u="1"/>
        <n v="1960010" u="1"/>
        <n v="1960012" u="1"/>
        <n v="3590001" u="1"/>
        <n v="1960019" u="1"/>
        <n v="109330001" u="1"/>
        <n v="1960022" u="1"/>
        <n v="1960023" u="1"/>
        <n v="1720001" u="1"/>
        <n v="1960024" u="1"/>
        <n v="1960025" u="1"/>
        <n v="1720003" u="1"/>
        <n v="1960026" u="1"/>
        <n v="1960027" u="1"/>
        <n v="101460001" u="1"/>
        <n v="1960035" u="1"/>
        <n v="1960040" u="1"/>
        <n v="500280001" u="1"/>
        <n v="102490001" u="1"/>
        <n v="102870001" u="1"/>
        <n v="130001" u="1"/>
        <n v="105630002" u="1"/>
        <n v="100300001" u="1"/>
        <n v="1740207" u="1"/>
        <n v="105980001" u="1"/>
        <n v="3340003" u="1"/>
        <n v="500070001" u="1"/>
        <n v="101980001" u="1"/>
        <n v="990001" u="1"/>
        <n v="3570001" u="1"/>
        <n v="103010001" u="1"/>
        <n v="1960107" u="1"/>
        <n v="1960110" u="1"/>
        <n v="100820001" u="1"/>
        <n v="750001" u="1"/>
        <n v="750003" u="1"/>
        <n v="105340001" u="1"/>
        <n v="1230001" u="1"/>
        <n v="103530001" u="1"/>
        <n v="101070001" u="1"/>
        <n v="1814941" u="1"/>
        <n v="100990002" u="1"/>
        <n v="1940003" u="1"/>
        <n v="107020001" u="1"/>
        <n v="2840001" u="1"/>
        <n v="1940008" u="1"/>
        <n v="1940013" u="1"/>
        <n v="1940015" u="1"/>
        <n v="1762520" u="1"/>
        <n v="102370001" u="1"/>
        <n v="1700002" u="1"/>
        <n v="1700003" u="1"/>
        <n v="1700005" u="1"/>
        <n v="1700007" u="1"/>
        <n v="1960204" u="1"/>
        <n v="100560001" u="1"/>
        <n v="1700018" u="1"/>
        <n v="440001" u="1"/>
        <n v="101210001" u="1"/>
        <n v="101590001" u="1"/>
        <n v="1700028" u="1"/>
        <n v="1460007" u="1"/>
        <n v="1700031" u="1"/>
        <n v="1700033" u="1"/>
        <n v="1764577" u="1"/>
        <n v="1700034" u="1"/>
        <n v="1762561" u="1"/>
        <n v="2590001" u="1"/>
        <n v="1700038" u="1"/>
        <n v="1700039" u="1"/>
        <n v="1700043" u="1"/>
        <n v="1700045" u="1"/>
        <n v="1700047" u="1"/>
        <n v="1220006" u="1"/>
        <n v="1220008" u="1"/>
        <n v="100430001" u="1"/>
        <n v="1220017" u="1"/>
        <n v="990082" u="1"/>
        <n v="100700001" u="1"/>
        <n v="1930004" u="1"/>
        <n v="103540001" u="1"/>
        <n v="102730003" u="1"/>
        <n v="101080001" u="1"/>
        <n v="2820005" u="1"/>
        <n v="1930013" u="1"/>
        <n v="101730001" u="1"/>
        <n v="104570001" u="1"/>
        <n v="1940108" u="1"/>
        <n v="1690001" u="1"/>
        <n v="1930024" u="1"/>
        <n v="105600001" u="1"/>
        <n v="1913901" u="1"/>
        <n v="1700105" u="1"/>
        <n v="103410001" u="1"/>
        <n v="1700112" u="1"/>
        <n v="106630001" u="1"/>
        <n v="101220001" u="1"/>
        <n v="102630001" u="1"/>
        <n v="105470001" u="1"/>
        <n v="620001" u="1"/>
        <n v="620002" u="1"/>
        <n v="1764693" u="1"/>
        <n v="1920004" u="1"/>
        <n v="102900001" u="1"/>
        <n v="100440001" u="1"/>
        <n v="1920010" u="1"/>
        <n v="3510001" u="1"/>
        <n v="1930101" u="1"/>
        <n v="1964390" u="1"/>
        <n v="101090001" u="1"/>
        <n v="1930105" u="1"/>
        <n v="1930106" u="1"/>
        <n v="106770001" u="1"/>
        <n v="107150001" u="1"/>
        <n v="2320001" u="1"/>
        <n v="1940203" u="1"/>
        <n v="107420001" u="1"/>
        <n v="50001" u="1"/>
        <n v="3030003" u="1"/>
        <n v="102040002" u="1"/>
        <n v="1940213" u="1"/>
        <n v="1940216" u="1"/>
        <n v="1940218" u="1"/>
        <n v="102770001" u="1"/>
        <n v="105610001" u="1"/>
        <n v="1940220" u="1"/>
        <n v="1940223" u="1"/>
        <n v="109100001" u="1"/>
        <n v="109480001" u="1"/>
        <n v="3260001" u="1"/>
        <n v="103340002" u="1"/>
        <n v="1200001" u="1"/>
        <n v="4520001" u="1"/>
        <n v="104750002" u="1"/>
        <n v="1910002" u="1"/>
        <n v="1910004" u="1"/>
        <n v="102260001" u="1"/>
        <n v="1910006" u="1"/>
        <n v="1910007" u="1"/>
        <n v="1910013" u="1"/>
        <n v="1910014" u="1"/>
        <n v="1764791" u="1"/>
        <n v="1910015" u="1"/>
        <n v="1910020" u="1"/>
        <n v="1670001" u="1"/>
        <n v="1920111" u="1"/>
        <n v="1920113" u="1"/>
        <n v="100750002" u="1"/>
        <n v="1910029" u="1"/>
        <n v="2300001" u="1"/>
        <n v="103130003" u="1"/>
        <n v="250001" u="1"/>
        <n v="1910035" u="1"/>
        <n v="3010001" u="1"/>
        <n v="1910044" u="1"/>
        <n v="1430004" u="1"/>
        <n v="1910052" u="1"/>
        <n v="3240001" u="1"/>
        <n v="100970001" u="1"/>
        <n v="1815279" u="1"/>
        <n v="610001" u="1"/>
        <n v="190001" u="1"/>
        <n v="501230001" u="1"/>
        <n v="1900001" u="1"/>
        <n v="1900004" u="1"/>
        <n v="2760001" u="1"/>
        <n v="102000001" u="1"/>
        <n v="1900008" u="1"/>
        <n v="1900012" u="1"/>
        <n v="160001" u="1"/>
        <n v="102650001" u="1"/>
        <n v="490001" u="1"/>
        <n v="4180001" u="1"/>
        <n v="1660001" u="1"/>
        <n v="160002" u="1"/>
        <n v="108630002" u="1"/>
        <n v="1910117" u="1"/>
        <n v="103300001" u="1"/>
        <n v="490004" u="1"/>
        <n v="108980001" u="1"/>
        <n v="1910122" u="1"/>
        <n v="106520001" u="1"/>
        <n v="1910123" u="1"/>
        <n v="1764901" u="1"/>
        <n v="1910126" u="1"/>
        <n v="490006" u="1"/>
        <n v="430001" u="1"/>
        <n v="490007" u="1"/>
        <n v="1420005" u="1"/>
        <n v="104710001" u="1"/>
        <n v="1420006" u="1"/>
        <n v="1900053" u="1"/>
        <n v="2300002" u="1"/>
        <n v="105360001" u="1"/>
        <n v="500480002" u="1"/>
        <n v="370001" u="1"/>
        <n v="490016" u="1"/>
        <n v="370005" u="1"/>
        <n v="490017" u="1"/>
        <n v="1890001" u="1"/>
        <n v="1890002" u="1"/>
        <n v="1890004" u="1"/>
        <n v="1890005" u="1"/>
        <n v="1890006" u="1"/>
        <n v="370007" u="1"/>
        <n v="1890008" u="1"/>
        <n v="960001" u="1"/>
        <n v="1890012" u="1"/>
        <n v="1890014" u="1"/>
        <n v="3450001" u="1"/>
        <n v="1890017" u="1"/>
        <n v="1890018" u="1"/>
        <n v="1890019" u="1"/>
        <n v="102010001" u="1"/>
        <n v="106500003" u="1"/>
        <n v="260106" u="1"/>
        <n v="1890025" u="1"/>
        <n v="1890026" u="1"/>
        <n v="1890027" u="1"/>
        <n v="1890028" u="1"/>
        <n v="1890029" u="1"/>
        <n v="1890031" u="1"/>
        <n v="1890032" u="1"/>
        <n v="1890034" u="1"/>
        <n v="1890035" u="1"/>
        <n v="1890036" u="1"/>
        <n v="103040001" u="1"/>
        <n v="1890037" u="1"/>
        <n v="1890038" u="1"/>
        <n v="2970007" u="1"/>
        <n v="101230001" u="1"/>
        <n v="106530001" u="1"/>
        <n v="109370001" u="1"/>
        <n v="1170003" u="1"/>
        <n v="1170006" u="1"/>
        <n v="102530001" u="1"/>
        <n v="100070001" u="1"/>
        <n v="1170012" u="1"/>
        <n v="1170013" u="1"/>
        <n v="600003" u="1"/>
        <n v="108130002" u="1"/>
        <n v="1170018" u="1"/>
        <n v="105670002" u="1"/>
        <n v="100340001" u="1"/>
        <n v="1170021" u="1"/>
        <n v="1170022" u="1"/>
        <n v="1180108" u="1"/>
        <n v="100720001" u="1"/>
        <n v="1170024" u="1"/>
        <n v="103560001" u="1"/>
        <n v="1170028" u="1"/>
        <n v="1170030" u="1"/>
        <n v="1890100" u="1"/>
        <n v="1170034" u="1"/>
        <n v="1170039" u="1"/>
        <n v="1640001" u="1"/>
        <n v="1170041" u="1"/>
        <n v="1640002" u="1"/>
        <n v="1765066" u="1"/>
        <n v="2740002" u="1"/>
        <n v="100210001" u="1"/>
        <n v="2470001" u="1"/>
        <n v="100860001" u="1"/>
        <n v="3180001" u="1"/>
        <n v="2970010" u="1"/>
        <n v="110001" u="1"/>
        <n v="102270001" u="1"/>
        <n v="1170112" u="1"/>
        <n v="3410001" u="1"/>
        <n v="100650002" u="1"/>
        <n v="1170130" u="1"/>
        <n v="106710002" u="1"/>
        <n v="80001" u="1"/>
        <n v="101760001" u="1"/>
        <n v="2930001" u="1"/>
        <n v="1964842" u="1"/>
        <n v="4570001" u="1"/>
        <n v="100220001" u="1"/>
        <n v="1914436" u="1"/>
        <n v="103060001" u="1"/>
        <n v="100630007" u="1"/>
        <n v="106280001" u="1"/>
        <n v="3160003" u="1"/>
        <n v="1150001" u="1"/>
        <n v="104090001" u="1"/>
        <n v="107310001" u="1"/>
        <n v="2680001" u="1"/>
        <n v="107960001" u="1"/>
        <n v="100470001" u="1"/>
        <n v="100740001" u="1"/>
        <n v="101120001" u="1"/>
        <n v="106720002" u="1"/>
        <n v="3410002" u="1"/>
        <n v="104610001" u="1"/>
        <n v="2090001" u="1"/>
        <n v="107290003" u="1"/>
        <n v="3140001" u="1"/>
        <n v="1140001" u="1"/>
        <n v="100990001" u="1"/>
        <n v="1850001" u="1"/>
        <n v="1850002" u="1"/>
        <n v="104100001" u="1"/>
        <n v="490106" u="1"/>
        <n v="102290001" u="1"/>
        <n v="1763291" u="1"/>
        <n v="500020001" u="1"/>
        <n v="108270002" u="1"/>
        <n v="100100001" u="1"/>
        <n v="820001" u="1"/>
        <n v="105780001" u="1"/>
        <n v="1811714" u="1"/>
        <n v="2890001" u="1"/>
        <n v="3600001" u="1"/>
        <n v="106810001" u="1"/>
        <n v="2080001" u="1"/>
        <n v="1130001" u="1"/>
        <n v="105650001" u="1"/>
        <n v="580001" u="1"/>
        <n v="102730002" u="1"/>
        <n v="2640001" u="1"/>
        <n v="101000001" u="1"/>
        <n v="500810001" u="1"/>
        <n v="3350001" u="1"/>
        <n v="104870001" u="1"/>
        <n v="2160003" u="1"/>
        <n v="500060001" u="1"/>
        <n v="3370004" u="1"/>
        <n v="109010001" u="1"/>
        <n v="1811817" u="1"/>
        <n v="106820001" u="1"/>
        <n v="2890002" u="1"/>
        <n v="2390025" u="1"/>
        <n v="105010001" u="1"/>
        <n v="102550001" u="1"/>
        <n v="108230001" u="1"/>
        <n v="500080001" u="1"/>
        <n v="1830001" u="1"/>
        <n v="106500005" u="1"/>
        <n v="930001" u="1"/>
        <n v="500310001" u="1"/>
        <n v="101010001" u="1"/>
        <n v="106690001" u="1"/>
        <n v="2850001" u="1"/>
        <n v="102040001" u="1"/>
        <n v="1350001" u="1"/>
        <n v="102690001" u="1"/>
        <n v="100230001" u="1"/>
        <n v="102610002" u="1"/>
        <n v="108290002" u="1"/>
        <n v="2060001" u="1"/>
        <n v="105290004" u="1"/>
        <n v="570001" u="1"/>
        <n v="180001" u="1"/>
        <n v="1820001" u="1"/>
        <n v="105400001" u="1"/>
        <n v="1912798" u="1"/>
        <n v="100750001" u="1"/>
        <n v="106050001" u="1"/>
        <n v="103590001" u="1"/>
        <n v="109270001" u="1"/>
        <n v="2120001" u="1"/>
        <n v="500350001" u="1"/>
        <n v="103860001" u="1"/>
        <n v="410001" u="1"/>
        <n v="107000002" u="1"/>
        <n v="410002" u="1"/>
        <n v="104890001" u="1"/>
        <n v="102430001" u="1"/>
        <n v="103540005" u="1"/>
        <n v="350001" u="1"/>
        <n v="2850002" u="1"/>
        <n v="1100001" u="1"/>
        <n v="1100002" u="1"/>
        <n v="1040001" u="1"/>
        <n v="103730001" u="1"/>
        <n v="1810003" u="1"/>
        <n v="2580001" u="1"/>
        <n v="101920001" u="1"/>
        <n v="1810011" u="1"/>
        <n v="500600001" u="1"/>
        <n v="4000001" u="1"/>
        <n v="1810023" u="1"/>
        <n v="1570001" u="1"/>
        <n v="108250001" u="1"/>
      </sharedItems>
    </cacheField>
    <cacheField name="Fecha_Actualización_VAMPP" numFmtId="17">
      <sharedItems containsNonDate="0" containsDate="1" containsString="0" containsBlank="1" minDate="2017-09-16T00:00:00" maxDate="2019-02-26T00:00:00"/>
    </cacheField>
    <cacheField name="Pct_Consanguinidad_Promedio" numFmtId="164">
      <sharedItems containsString="0" containsBlank="1" containsNumber="1" minValue="4.4247787610619497E-5" maxValue="3.39616766467066"/>
    </cacheField>
    <cacheField name="Cantidad_de_vacas_con_producción" numFmtId="0">
      <sharedItems containsString="0" containsBlank="1" containsNumber="1" containsInteger="1" minValue="26" maxValue="1739"/>
    </cacheField>
    <cacheField name="Kg_Producción_Leche_Corregida_305d" numFmtId="0">
      <sharedItems containsString="0" containsBlank="1" containsNumber="1" minValue="2225.3181818181802" maxValue="11346.7640449438"/>
    </cacheField>
    <cacheField name="Valor_de_Cría_Leche_305K" numFmtId="164">
      <sharedItems containsString="0" containsBlank="1" containsNumber="1" minValue="-372.71923076923099" maxValue="375.880545774648"/>
    </cacheField>
    <cacheField name="Margen_de_Error_Valor de Cría Leche" numFmtId="164">
      <sharedItems containsString="0" containsBlank="1" containsNumber="1" minValue="8.2681767350079607" maxValue="86.193538058589994"/>
    </cacheField>
    <cacheField name="Cantidad_de_Vacas_con_componentes" numFmtId="0">
      <sharedItems containsString="0" containsBlank="1" containsNumber="1" containsInteger="1" minValue="26" maxValue="684"/>
    </cacheField>
    <cacheField name="Kg_Producción_de_Grasa_305d" numFmtId="164">
      <sharedItems containsString="0" containsBlank="1" containsNumber="1" minValue="104.153846153846" maxValue="326.40816326530597"/>
    </cacheField>
    <cacheField name="Kg_Producción de Proteína_305d" numFmtId="164">
      <sharedItems containsString="0" containsBlank="1" containsNumber="1" minValue="94.024390243902403" maxValue="310.26470588235298"/>
    </cacheField>
    <cacheField name="Kg_Producción de Sólidos_305d" numFmtId="164">
      <sharedItems containsString="0" containsBlank="1" containsNumber="1" minValue="373.61538461538498" maxValue="1187.9313725490199"/>
    </cacheField>
    <cacheField name="Score de Células Somáticas" numFmtId="164">
      <sharedItems containsString="0" containsBlank="1" containsNumber="1" minValue="1.5181635964912299" maxValue="5.0596392006802704"/>
    </cacheField>
    <cacheField name="Margen_de_Error_Score_Células_Somáticas" numFmtId="0">
      <sharedItems containsString="0" containsBlank="1" containsNumber="1" minValue="4.9124791553499601E-2" maxValue="0.55112679454789604"/>
    </cacheField>
    <cacheField name="Días_Abiertos" numFmtId="1">
      <sharedItems containsString="0" containsBlank="1" containsNumber="1" minValue="69" maxValue="216.74358974359001"/>
    </cacheField>
    <cacheField name="Margen_de_Error_Días Abiertos" numFmtId="164">
      <sharedItems containsString="0" containsBlank="1" containsNumber="1" minValue="1.22270216547984" maxValue="16.851316384939398"/>
    </cacheField>
    <cacheField name="Vida_Productiva" numFmtId="164">
      <sharedItems containsString="0" containsBlank="1" containsNumber="1" minValue="8.7666666666666693" maxValue="77.373770491803299"/>
    </cacheField>
    <cacheField name="Margen_de_Error_Vida_Productiva" numFmtId="164">
      <sharedItems containsString="0" containsBlank="1" containsNumber="1" minValue="0.299093508009733" maxValue="9.9925250062233992"/>
    </cacheField>
    <cacheField name="Mérito_Económico_Relativo" numFmtId="164">
      <sharedItems containsString="0" containsBlank="1" containsNumber="1" minValue="-70.923529411764704" maxValue="66.289181286549706"/>
    </cacheField>
    <cacheField name="Margen_de_Error_Mérito Económico Relativo" numFmtId="164">
      <sharedItems containsString="0" containsBlank="1" containsNumber="1" minValue="3.4521477380105501" maxValue="18.22755733419559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0">
  <r>
    <x v="0"/>
    <x v="0"/>
    <x v="0"/>
    <d v="2018-11-10T00:00:00"/>
    <n v="1.7741428571428599"/>
    <n v="140"/>
    <n v="6976.55"/>
    <n v="191.930714285714"/>
    <n v="27.582884453876801"/>
    <m/>
    <m/>
    <m/>
    <n v="930.6"/>
    <n v="3.8386306306306301"/>
    <n v="0.29682142514041399"/>
    <n v="124.935714285714"/>
    <n v="4.4249736322227902"/>
    <n v="43.163157894736798"/>
    <n v="2.0244775403931801"/>
    <m/>
    <m/>
  </r>
  <r>
    <x v="0"/>
    <x v="1"/>
    <x v="1"/>
    <d v="2018-02-18T00:00:00"/>
    <n v="2.2561337209302299"/>
    <n v="688"/>
    <n v="5941.7063953488396"/>
    <n v="184.21206395348801"/>
    <n v="14.0690263318047"/>
    <m/>
    <m/>
    <m/>
    <n v="775.5"/>
    <n v="4.1227316384180801"/>
    <n v="0.118132039848088"/>
    <n v="109.895348837209"/>
    <n v="1.6490191151623399"/>
    <n v="40.791228070175499"/>
    <n v="1.22598712149754"/>
    <m/>
    <m/>
  </r>
  <r>
    <x v="0"/>
    <x v="2"/>
    <x v="2"/>
    <d v="2018-06-20T00:00:00"/>
    <n v="2.39438247011952"/>
    <n v="251"/>
    <n v="5755.7928286852602"/>
    <n v="173.87370517928301"/>
    <n v="19.877066376914399"/>
    <m/>
    <m/>
    <m/>
    <m/>
    <m/>
    <m/>
    <n v="142.780876494024"/>
    <n v="3.48395742424887"/>
    <n v="42.9991902834008"/>
    <n v="1.75320149366939"/>
    <m/>
    <m/>
  </r>
  <r>
    <x v="0"/>
    <x v="2"/>
    <x v="3"/>
    <d v="2017-12-05T00:00:00"/>
    <n v="2.02915"/>
    <n v="200"/>
    <n v="5203.7150000000001"/>
    <n v="139.39099999999999"/>
    <n v="19.6916313524709"/>
    <m/>
    <m/>
    <m/>
    <m/>
    <m/>
    <m/>
    <n v="119.82"/>
    <n v="4.11715836042581"/>
    <n v="32.727499999999999"/>
    <n v="1.95971500049518"/>
    <m/>
    <m/>
  </r>
  <r>
    <x v="0"/>
    <x v="3"/>
    <x v="4"/>
    <d v="2018-01-02T00:00:00"/>
    <n v="2.50402843601896"/>
    <n v="422"/>
    <n v="7119.4004739336497"/>
    <n v="138.121800947867"/>
    <n v="14.3528486780324"/>
    <n v="347"/>
    <n v="277.85878962535998"/>
    <n v="255.405714285714"/>
    <n v="917.44285714285695"/>
    <n v="2.7490574628174498"/>
    <n v="5.7272480633070298E-2"/>
    <n v="115.84360189573501"/>
    <n v="1.73568614591461"/>
    <n v="47.821282051282097"/>
    <n v="1.64322662679576"/>
    <n v="-9.8457345971563992"/>
    <n v="5.4845171158721104"/>
  </r>
  <r>
    <x v="0"/>
    <x v="2"/>
    <x v="5"/>
    <d v="2018-08-07T00:00:00"/>
    <n v="1.64083333333333"/>
    <n v="132"/>
    <n v="4976.2803030303003"/>
    <n v="129.50378787878799"/>
    <n v="22.741669523982399"/>
    <m/>
    <m/>
    <m/>
    <m/>
    <m/>
    <m/>
    <n v="126.30303030303"/>
    <n v="4.7724406833018804"/>
    <n v="31.1134920634921"/>
    <n v="1.9149922634597301"/>
    <m/>
    <m/>
  </r>
  <r>
    <x v="0"/>
    <x v="2"/>
    <x v="6"/>
    <d v="2018-02-18T00:00:00"/>
    <n v="0.52142857142857102"/>
    <n v="105"/>
    <n v="3363.7238095238099"/>
    <n v="111.076190476191"/>
    <n v="28.704689714088001"/>
    <m/>
    <m/>
    <m/>
    <m/>
    <m/>
    <m/>
    <n v="124.07619047619001"/>
    <n v="5.9443650054764001"/>
    <n v="33.962857142857096"/>
    <n v="2.4454207998910999"/>
    <m/>
    <m/>
  </r>
  <r>
    <x v="0"/>
    <x v="3"/>
    <x v="7"/>
    <d v="2018-06-27T00:00:00"/>
    <n v="1.4283783783783801"/>
    <n v="37"/>
    <n v="5162.2972972973002"/>
    <n v="107.021621621622"/>
    <n v="40.276221968838001"/>
    <n v="34"/>
    <n v="233.67647058823499"/>
    <n v="193"/>
    <n v="707.29411764705901"/>
    <n v="2.8148889380979401"/>
    <n v="0.155480694786748"/>
    <n v="125.918918918919"/>
    <n v="9.3808618013327205"/>
    <n v="44.610810810810797"/>
    <n v="4.6717423873422703"/>
    <n v="43.808108108108101"/>
    <n v="15.438733113692701"/>
  </r>
  <r>
    <x v="0"/>
    <x v="2"/>
    <x v="8"/>
    <d v="2018-11-16T00:00:00"/>
    <n v="1.41459537572254"/>
    <n v="346"/>
    <n v="6193.8439306358396"/>
    <n v="99.321676300578005"/>
    <n v="14.232786521824201"/>
    <m/>
    <m/>
    <m/>
    <m/>
    <m/>
    <m/>
    <n v="102.453757225434"/>
    <n v="1.75410995524013"/>
    <n v="43.874018126888203"/>
    <n v="1.3833147195253299"/>
    <m/>
    <m/>
  </r>
  <r>
    <x v="0"/>
    <x v="1"/>
    <x v="9"/>
    <d v="2018-12-04T00:00:00"/>
    <n v="2.3658157894736802"/>
    <n v="380"/>
    <n v="6667.1210526315799"/>
    <n v="97.424736842105304"/>
    <n v="15.2519597834384"/>
    <n v="28"/>
    <n v="271.57142857142901"/>
    <n v="213.55172413793099"/>
    <n v="812.55172413793105"/>
    <m/>
    <m/>
    <n v="110.8"/>
    <n v="2.2411993634799501"/>
    <n v="52.653757225433502"/>
    <n v="1.56092179102434"/>
    <m/>
    <m/>
  </r>
  <r>
    <x v="0"/>
    <x v="3"/>
    <x v="10"/>
    <d v="2017-12-18T00:00:00"/>
    <n v="1.8205"/>
    <n v="100"/>
    <n v="5469.25"/>
    <n v="92.401000000000096"/>
    <n v="24.1954276711927"/>
    <n v="66"/>
    <n v="192.07575757575799"/>
    <n v="201.759036144578"/>
    <n v="675.06097560975604"/>
    <n v="2.5917948267763902"/>
    <n v="0.158002223197201"/>
    <n v="115.58"/>
    <n v="4.6839761232560004"/>
    <n v="41.207446808510603"/>
    <n v="2.87158279279905"/>
    <n v="-11.082000000000001"/>
    <n v="11.150883769840201"/>
  </r>
  <r>
    <x v="0"/>
    <x v="1"/>
    <x v="11"/>
    <d v="2018-12-03T00:00:00"/>
    <n v="1.9050684931506801"/>
    <n v="803"/>
    <n v="6410.43212951432"/>
    <n v="88.469240348692693"/>
    <n v="10.4548304914324"/>
    <n v="93"/>
    <n v="260.04301075268802"/>
    <n v="200.34408602150501"/>
    <n v="770.37634408602196"/>
    <m/>
    <m/>
    <n v="111.341220423412"/>
    <n v="1.6327103324624099"/>
    <n v="48.930872483221499"/>
    <n v="1.0686800525868401"/>
    <m/>
    <m/>
  </r>
  <r>
    <x v="0"/>
    <x v="2"/>
    <x v="12"/>
    <d v="2018-03-14T00:00:00"/>
    <n v="2.5080487804877998"/>
    <n v="41"/>
    <n v="5997.7073170731701"/>
    <n v="87.770731707317097"/>
    <n v="34.035615177860301"/>
    <m/>
    <m/>
    <m/>
    <m/>
    <m/>
    <m/>
    <n v="99.121951219512198"/>
    <n v="5.9151722159074103"/>
    <n v="36.1317073170732"/>
    <n v="4.7952777063258001"/>
    <m/>
    <m/>
  </r>
  <r>
    <x v="0"/>
    <x v="1"/>
    <x v="13"/>
    <d v="2018-11-08T00:00:00"/>
    <n v="1.3004878048780499"/>
    <n v="41"/>
    <n v="5904.6829268292704"/>
    <n v="84.517073170731706"/>
    <n v="30.080368345248701"/>
    <m/>
    <m/>
    <m/>
    <m/>
    <m/>
    <m/>
    <n v="117.853658536585"/>
    <n v="7.75372144919581"/>
    <n v="56.507894736842097"/>
    <n v="5.4083313602366099"/>
    <m/>
    <m/>
  </r>
  <r>
    <x v="0"/>
    <x v="4"/>
    <x v="14"/>
    <d v="2019-02-01T00:00:00"/>
    <n v="1.73243421052632"/>
    <n v="608"/>
    <n v="7474.7302631578996"/>
    <n v="63.199835526315802"/>
    <n v="12.1380520419614"/>
    <n v="585"/>
    <n v="319.16068376068398"/>
    <n v="263"/>
    <n v="993.96428571428601"/>
    <n v="3.6170757500108901"/>
    <n v="6.0327629238556502E-2"/>
    <n v="137.375"/>
    <n v="2.1919014847165998"/>
    <n v="40.923327615780501"/>
    <n v="1.39792743470324"/>
    <n v="4.0789473684208002E-2"/>
    <n v="5.0284713983926697"/>
  </r>
  <r>
    <x v="0"/>
    <x v="5"/>
    <x v="15"/>
    <d v="2018-06-23T00:00:00"/>
    <n v="3.1701291989664102"/>
    <n v="387"/>
    <n v="6351.0155038759704"/>
    <n v="61.424289405684597"/>
    <n v="15.274450837916801"/>
    <n v="151"/>
    <n v="256.65562913907303"/>
    <n v="228.42384105960301"/>
    <n v="854.20529801324506"/>
    <n v="2.66502424159644"/>
    <n v="7.7245160147382794E-2"/>
    <n v="107.89147286821699"/>
    <n v="2.0853118562023498"/>
    <n v="40.969680851063799"/>
    <n v="1.68965092362299"/>
    <n v="5.6961240310077503"/>
    <n v="5.5041889450847297"/>
  </r>
  <r>
    <x v="0"/>
    <x v="5"/>
    <x v="16"/>
    <d v="2018-10-14T00:00:00"/>
    <n v="2.2325806451612902"/>
    <n v="1023"/>
    <n v="5744.05278592375"/>
    <n v="51.553372434017703"/>
    <n v="9.4983397565149907"/>
    <n v="684"/>
    <n v="247.61549707602299"/>
    <n v="210.39534883720901"/>
    <n v="778.43686502177104"/>
    <n v="3.2129092015004099"/>
    <n v="4.9124791553499601E-2"/>
    <n v="108.815249266862"/>
    <n v="1.22270216547984"/>
    <n v="46.291101694915298"/>
    <n v="0.88255737631219"/>
    <n v="-35.170939334638"/>
    <n v="3.9178562940948698"/>
  </r>
  <r>
    <x v="0"/>
    <x v="3"/>
    <x v="17"/>
    <d v="2018-09-20T00:00:00"/>
    <n v="1.2042105263157901"/>
    <n v="76"/>
    <n v="5536.8552631578996"/>
    <n v="49.953947368421098"/>
    <n v="27.666602289554501"/>
    <m/>
    <m/>
    <m/>
    <m/>
    <m/>
    <m/>
    <n v="133.61842105263199"/>
    <n v="5.5918162980036001"/>
    <n v="34.867123287671198"/>
    <n v="2.8299819386686398"/>
    <m/>
    <m/>
  </r>
  <r>
    <x v="0"/>
    <x v="5"/>
    <x v="18"/>
    <d v="2018-02-02T00:00:00"/>
    <n v="0.60477477477477504"/>
    <n v="111"/>
    <n v="5586.6576576576599"/>
    <n v="45.468468468468501"/>
    <n v="23.163189328238701"/>
    <m/>
    <m/>
    <m/>
    <n v="752.25"/>
    <n v="3.0077272727272701"/>
    <n v="0.33255539317785898"/>
    <n v="117.90090090090099"/>
    <n v="4.55892272421874"/>
    <n v="40.914018691588801"/>
    <n v="2.9932370866829401"/>
    <m/>
    <m/>
  </r>
  <r>
    <x v="0"/>
    <x v="3"/>
    <x v="19"/>
    <d v="2019-02-10T00:00:00"/>
    <n v="0.46333333333333299"/>
    <n v="90"/>
    <n v="4393.25555555556"/>
    <n v="44.007777777777697"/>
    <n v="24.569760004649801"/>
    <m/>
    <m/>
    <m/>
    <m/>
    <m/>
    <m/>
    <n v="107.21111111111099"/>
    <n v="4.6364859924476596"/>
    <n v="26.029545454545499"/>
    <n v="2.2657386148846399"/>
    <m/>
    <m/>
  </r>
  <r>
    <x v="0"/>
    <x v="5"/>
    <x v="20"/>
    <d v="2018-12-15T00:00:00"/>
    <n v="0.97336842105263099"/>
    <n v="95"/>
    <n v="5880.5052631578901"/>
    <n v="34.058947368421101"/>
    <n v="28.889933517867799"/>
    <m/>
    <m/>
    <m/>
    <n v="833.36363636363603"/>
    <n v="3.57273193581781"/>
    <n v="0.19889992577785301"/>
    <n v="116.51578947368399"/>
    <n v="5.2688708076241904"/>
    <n v="46.989130434782602"/>
    <n v="3.0540686077705099"/>
    <m/>
    <m/>
  </r>
  <r>
    <x v="0"/>
    <x v="3"/>
    <x v="21"/>
    <d v="2018-11-14T00:00:00"/>
    <n v="1.5693871866295299"/>
    <n v="359"/>
    <n v="6355.2367688022296"/>
    <n v="31.113649025069499"/>
    <n v="15.1307698140567"/>
    <m/>
    <m/>
    <m/>
    <n v="697.6"/>
    <n v="2.83156349206349"/>
    <n v="0.19202085103302399"/>
    <n v="116.05571030640699"/>
    <n v="2.3853797632023501"/>
    <n v="37.439528023598797"/>
    <n v="1.35993776188746"/>
    <m/>
    <m/>
  </r>
  <r>
    <x v="0"/>
    <x v="1"/>
    <x v="22"/>
    <d v="2018-06-24T00:00:00"/>
    <n v="0.81171428571428605"/>
    <n v="35"/>
    <n v="6868.25714285714"/>
    <n v="30.174285714285698"/>
    <n v="38.282679090776199"/>
    <m/>
    <m/>
    <m/>
    <n v="795"/>
    <m/>
    <m/>
    <n v="133.51428571428599"/>
    <n v="8.2721941272114297"/>
    <n v="39.441935483870999"/>
    <n v="2.2573453539884198"/>
    <m/>
    <m/>
  </r>
  <r>
    <x v="0"/>
    <x v="2"/>
    <x v="23"/>
    <d v="2018-07-16T00:00:00"/>
    <n v="1.0431351351351399"/>
    <n v="185"/>
    <n v="5829.4702702702698"/>
    <n v="25.0291891891892"/>
    <n v="17.487083551558801"/>
    <n v="40"/>
    <n v="223.875"/>
    <n v="190.07499999999999"/>
    <n v="709.42499999999995"/>
    <n v="3.4629666666666701"/>
    <n v="0.207809586159101"/>
    <n v="136.281081081081"/>
    <n v="3.6516475033004299"/>
    <n v="44.328651685393297"/>
    <n v="2.1299597097777698"/>
    <n v="-16.587134502923998"/>
    <n v="7.89004626879324"/>
  </r>
  <r>
    <x v="0"/>
    <x v="1"/>
    <x v="24"/>
    <d v="2018-06-17T00:00:00"/>
    <n v="0.88627240143369101"/>
    <n v="279"/>
    <n v="6332.8279569892502"/>
    <n v="24.948745519713299"/>
    <n v="19.490774181420701"/>
    <n v="136"/>
    <n v="294.28676470588198"/>
    <n v="249.78102189781001"/>
    <n v="925.72992700729901"/>
    <n v="2.8773106957697498"/>
    <n v="9.4749675855556895E-2"/>
    <n v="102.383512544803"/>
    <n v="2.1382069803974"/>
    <n v="47.570188679245298"/>
    <n v="1.96744006010047"/>
    <n v="-4.9060931899641602"/>
    <n v="7.2269304519287196"/>
  </r>
  <r>
    <x v="0"/>
    <x v="1"/>
    <x v="25"/>
    <d v="2018-11-05T00:00:00"/>
    <n v="1.09246575342466"/>
    <n v="365"/>
    <n v="6357.5972602739703"/>
    <n v="23.144383561644101"/>
    <n v="15.3712569908791"/>
    <m/>
    <m/>
    <m/>
    <m/>
    <m/>
    <m/>
    <n v="122.76986301369899"/>
    <n v="2.6972907896987199"/>
    <n v="42.430617977528101"/>
    <n v="1.2531142919067"/>
    <m/>
    <m/>
  </r>
  <r>
    <x v="0"/>
    <x v="0"/>
    <x v="26"/>
    <d v="2018-05-13T00:00:00"/>
    <n v="1.26897297297297"/>
    <n v="185"/>
    <n v="4453.8810810810801"/>
    <n v="17.6005405405405"/>
    <n v="21.918499053589802"/>
    <m/>
    <m/>
    <m/>
    <m/>
    <m/>
    <m/>
    <n v="127.805405405405"/>
    <n v="3.92160619400416"/>
    <n v="32.103260869565197"/>
    <n v="1.78329223859377"/>
    <m/>
    <m/>
  </r>
  <r>
    <x v="0"/>
    <x v="3"/>
    <x v="27"/>
    <d v="2018-06-17T00:00:00"/>
    <n v="0.20867187500000001"/>
    <n v="128"/>
    <n v="4129.2109375"/>
    <n v="16.560156249999999"/>
    <n v="26.815460722035699"/>
    <n v="48"/>
    <n v="149.145833333333"/>
    <n v="116.166666666667"/>
    <n v="436.625"/>
    <n v="4.8043261202849399"/>
    <n v="0.14045211168180399"/>
    <n v="110.953125"/>
    <n v="4.2100346967115101"/>
    <n v="35.087301587301603"/>
    <n v="1.7878936739547999"/>
    <n v="2.21190476190475"/>
    <n v="8.1387166889137692"/>
  </r>
  <r>
    <x v="0"/>
    <x v="2"/>
    <x v="28"/>
    <d v="2019-01-08T00:00:00"/>
    <n v="0.332272727272727"/>
    <n v="44"/>
    <n v="5754.0454545454604"/>
    <n v="16.363636363636299"/>
    <n v="39.8867919783292"/>
    <m/>
    <m/>
    <m/>
    <n v="533"/>
    <m/>
    <m/>
    <n v="117.40909090909101"/>
    <n v="6.2844247031611502"/>
    <n v="47.267441860465098"/>
    <n v="5.7321273303400897"/>
    <m/>
    <m/>
  </r>
  <r>
    <x v="0"/>
    <x v="4"/>
    <x v="29"/>
    <d v="2018-11-20T00:00:00"/>
    <n v="2.76357894736842"/>
    <n v="380"/>
    <n v="7351.3105263157904"/>
    <n v="15.9581578947369"/>
    <n v="13.965259370061499"/>
    <n v="221"/>
    <n v="291.26696832579199"/>
    <n v="250.402714932127"/>
    <n v="936.19004524886896"/>
    <n v="4.2766330127949601"/>
    <n v="7.9981094608347902E-2"/>
    <n v="122.46315789473699"/>
    <n v="2.19866721223134"/>
    <n v="49.4097222222222"/>
    <n v="1.5655628778539199"/>
    <n v="-10.6278947368421"/>
    <n v="5.7260300601184904"/>
  </r>
  <r>
    <x v="0"/>
    <x v="4"/>
    <x v="30"/>
    <d v="2018-06-14T00:00:00"/>
    <n v="1.93434094903339"/>
    <n v="569"/>
    <n v="6666.7223198594002"/>
    <n v="11.6833040421792"/>
    <n v="12.207654894118599"/>
    <n v="79"/>
    <n v="272.64556962025301"/>
    <n v="225.78205128205099"/>
    <n v="836.39240506329099"/>
    <m/>
    <m/>
    <n v="132.72056239015799"/>
    <n v="2.1562522526966701"/>
    <n v="42.151423149905099"/>
    <n v="1.2032645900507"/>
    <m/>
    <m/>
  </r>
  <r>
    <x v="0"/>
    <x v="3"/>
    <x v="31"/>
    <d v="2018-08-01T00:00:00"/>
    <m/>
    <n v="96"/>
    <n v="5180.09375"/>
    <n v="5.9031249999999797"/>
    <n v="28.7642129419377"/>
    <m/>
    <m/>
    <m/>
    <m/>
    <m/>
    <m/>
    <n v="133.1875"/>
    <n v="5.1136923286854197"/>
    <n v="30.8494623655914"/>
    <n v="1.96034830060662"/>
    <m/>
    <m/>
  </r>
  <r>
    <x v="0"/>
    <x v="1"/>
    <x v="32"/>
    <d v="2018-11-26T00:00:00"/>
    <n v="1.44598591549296"/>
    <n v="426"/>
    <n v="6011.9741784037597"/>
    <n v="3.4863849765258799"/>
    <n v="14.5207044785391"/>
    <m/>
    <m/>
    <m/>
    <m/>
    <n v="3.61608933212259"/>
    <n v="8.12257987109542E-2"/>
    <n v="130.598591549296"/>
    <n v="2.5042999300186599"/>
    <n v="40.309571788413102"/>
    <n v="1.2301224757791001"/>
    <m/>
    <m/>
  </r>
  <r>
    <x v="0"/>
    <x v="3"/>
    <x v="33"/>
    <d v="2018-09-24T00:00:00"/>
    <n v="2.8000000000000001E-2"/>
    <n v="55"/>
    <n v="4301.1454545454499"/>
    <n v="2.2218181818181901"/>
    <n v="34.054078768142702"/>
    <m/>
    <m/>
    <m/>
    <m/>
    <n v="3.2905119047619098"/>
    <n v="0.19171847709855799"/>
    <n v="137.10909090909101"/>
    <n v="8.7327963720836799"/>
    <n v="30.470588235294102"/>
    <n v="3.2718997229440201"/>
    <m/>
    <m/>
  </r>
  <r>
    <x v="0"/>
    <x v="0"/>
    <x v="34"/>
    <d v="2018-07-25T00:00:00"/>
    <n v="0.74212121212121196"/>
    <n v="66"/>
    <n v="5557.7424242424204"/>
    <n v="0.39393939393940303"/>
    <n v="32.582676327117603"/>
    <m/>
    <m/>
    <m/>
    <m/>
    <m/>
    <m/>
    <n v="129.01515151515201"/>
    <n v="7.7448980852964198"/>
    <n v="40.966666666666697"/>
    <n v="3.7643903783527701"/>
    <m/>
    <m/>
  </r>
  <r>
    <x v="0"/>
    <x v="3"/>
    <x v="35"/>
    <d v="2018-09-30T00:00:00"/>
    <n v="0.56160919540229903"/>
    <n v="87"/>
    <n v="7697"/>
    <n v="-0.88160919540231197"/>
    <n v="27.800679970335"/>
    <m/>
    <m/>
    <m/>
    <m/>
    <m/>
    <m/>
    <n v="120.954022988506"/>
    <n v="6.8213524698383603"/>
    <n v="49.080722891566303"/>
    <n v="3.7927914900758299"/>
    <m/>
    <m/>
  </r>
  <r>
    <x v="0"/>
    <x v="2"/>
    <x v="36"/>
    <d v="2018-05-29T00:00:00"/>
    <n v="0.4536"/>
    <n v="50"/>
    <n v="6451.04"/>
    <n v="-2.47399999999999"/>
    <n v="38.025334284244899"/>
    <m/>
    <m/>
    <m/>
    <m/>
    <m/>
    <m/>
    <n v="106.22"/>
    <n v="6.84106985307809"/>
    <n v="44.1020408163265"/>
    <n v="5.2897253842824199"/>
    <m/>
    <m/>
  </r>
  <r>
    <x v="0"/>
    <x v="1"/>
    <x v="37"/>
    <d v="2019-02-21T00:00:00"/>
    <n v="1.0135734870316999"/>
    <n v="347"/>
    <n v="6358.9221902017298"/>
    <n v="-3.75129682997119"/>
    <n v="14.8512630792758"/>
    <n v="302"/>
    <n v="278.48013245033098"/>
    <n v="233.840531561462"/>
    <n v="862.67218543046397"/>
    <n v="3.0912274332383198"/>
    <n v="7.4893625920732801E-2"/>
    <n v="138.03458213256499"/>
    <n v="2.7521930072531302"/>
    <n v="43.182352941176497"/>
    <n v="1.6589277618037499"/>
    <n v="7.3585074626865596"/>
    <n v="5.7914426111788799"/>
  </r>
  <r>
    <x v="0"/>
    <x v="2"/>
    <x v="38"/>
    <d v="2018-05-30T00:00:00"/>
    <n v="1.4043253968253999"/>
    <n v="252"/>
    <n v="5312.5753968254003"/>
    <n v="-4.0218253968254203"/>
    <n v="14.6617744477175"/>
    <n v="240"/>
    <n v="230.95416666666699"/>
    <n v="194.995815899582"/>
    <n v="714.63750000000005"/>
    <n v="4.0477106563778502"/>
    <n v="6.3122447139442095E-2"/>
    <n v="128.62301587301599"/>
    <n v="3.5052678881392998"/>
    <n v="32.751680672268897"/>
    <n v="1.6465682516048501"/>
    <n v="-26.977290836653399"/>
    <n v="8.1525396923402198"/>
  </r>
  <r>
    <x v="0"/>
    <x v="5"/>
    <x v="39"/>
    <d v="2017-09-30T00:00:00"/>
    <n v="0.92135593220338996"/>
    <n v="59"/>
    <n v="6217.3220338983001"/>
    <n v="-5.3525423728813299"/>
    <n v="37.456024818228002"/>
    <n v="36"/>
    <n v="270.38888888888903"/>
    <n v="218.361111111111"/>
    <n v="835.83333333333303"/>
    <n v="3.42661412952708"/>
    <n v="0.217810169413096"/>
    <n v="115.745762711864"/>
    <n v="5.2508991866039301"/>
    <n v="51.0230769230769"/>
    <n v="5.0314160957919301"/>
    <n v="-20.6589285714286"/>
    <n v="13.706476281563001"/>
  </r>
  <r>
    <x v="0"/>
    <x v="0"/>
    <x v="40"/>
    <d v="2019-02-17T00:00:00"/>
    <n v="8.3703703703703697E-2"/>
    <n v="54"/>
    <n v="4056.2037037036998"/>
    <n v="-5.6296296296296502"/>
    <n v="25.520927906589598"/>
    <m/>
    <m/>
    <m/>
    <m/>
    <m/>
    <m/>
    <n v="117.148148148148"/>
    <n v="6.8108315615667001"/>
    <n v="35.137735849056597"/>
    <n v="2.8787624165442698"/>
    <m/>
    <m/>
  </r>
  <r>
    <x v="0"/>
    <x v="3"/>
    <x v="41"/>
    <d v="2018-02-26T00:00:00"/>
    <m/>
    <n v="31"/>
    <n v="3436.8064516129002"/>
    <n v="-5.8483870967742"/>
    <n v="38.850517459906897"/>
    <m/>
    <m/>
    <m/>
    <m/>
    <m/>
    <m/>
    <n v="118.741935483871"/>
    <n v="9.0627404222537198"/>
    <n v="26.48"/>
    <n v="2.6179591946452501"/>
    <m/>
    <m/>
  </r>
  <r>
    <x v="0"/>
    <x v="1"/>
    <x v="42"/>
    <d v="2018-07-06T00:00:00"/>
    <n v="0.94092592592592605"/>
    <n v="324"/>
    <n v="5376.2777777777801"/>
    <n v="-7.3484567901234703"/>
    <n v="12.639851318451599"/>
    <n v="33"/>
    <n v="227.57575757575799"/>
    <n v="193.81818181818201"/>
    <n v="703.54545454545496"/>
    <n v="4.70976923076923"/>
    <n v="0.27282429007410203"/>
    <n v="142.37345679012299"/>
    <n v="3.3862046638470602"/>
    <n v="31.279807692307699"/>
    <n v="1.2728237146093999"/>
    <n v="-30.353759398496202"/>
    <n v="5.7587566058683102"/>
  </r>
  <r>
    <x v="0"/>
    <x v="2"/>
    <x v="43"/>
    <d v="2018-12-27T00:00:00"/>
    <m/>
    <n v="41"/>
    <n v="6807.0975609756097"/>
    <n v="-7.93902439024387"/>
    <n v="41.950294902601399"/>
    <m/>
    <m/>
    <m/>
    <m/>
    <m/>
    <m/>
    <n v="139"/>
    <n v="10.7162402398439"/>
    <n v="52.478378378378402"/>
    <n v="4.7171260641763997"/>
    <m/>
    <m/>
  </r>
  <r>
    <x v="0"/>
    <x v="0"/>
    <x v="44"/>
    <d v="2018-07-30T00:00:00"/>
    <n v="0.66861111111111104"/>
    <n v="72"/>
    <n v="5504.7361111111104"/>
    <n v="-11.859722222222199"/>
    <n v="24.048091867253799"/>
    <m/>
    <m/>
    <m/>
    <m/>
    <m/>
    <m/>
    <n v="127.430555555556"/>
    <n v="6.1683104771694"/>
    <n v="40.933333333333302"/>
    <n v="3.5452496374973701"/>
    <m/>
    <m/>
  </r>
  <r>
    <x v="0"/>
    <x v="2"/>
    <x v="45"/>
    <d v="2019-02-09T00:00:00"/>
    <n v="1.4653211009174301"/>
    <n v="109"/>
    <n v="6298.9633027522896"/>
    <n v="-12.6559633027523"/>
    <n v="23.149405395204798"/>
    <m/>
    <m/>
    <m/>
    <n v="803.0625"/>
    <m/>
    <m/>
    <n v="131.183486238532"/>
    <n v="5.6472529042772903"/>
    <n v="32.287619047619003"/>
    <n v="2.0663937084475301"/>
    <m/>
    <m/>
  </r>
  <r>
    <x v="0"/>
    <x v="6"/>
    <x v="46"/>
    <d v="2018-01-30T00:00:00"/>
    <n v="9.1520000000000004E-2"/>
    <n v="125"/>
    <n v="4857.92"/>
    <n v="-13.2807999999999"/>
    <n v="21.544262246286699"/>
    <m/>
    <m/>
    <m/>
    <m/>
    <m/>
    <m/>
    <n v="107.752"/>
    <n v="4.6261062286451704"/>
    <n v="33.905645161290302"/>
    <n v="1.9119156165914799"/>
    <m/>
    <m/>
  </r>
  <r>
    <x v="0"/>
    <x v="1"/>
    <x v="47"/>
    <d v="2018-10-14T00:00:00"/>
    <n v="0.29196721311475399"/>
    <n v="61"/>
    <n v="6544.2131147541004"/>
    <n v="-13.5245901639344"/>
    <n v="37.9551757239906"/>
    <m/>
    <m/>
    <m/>
    <m/>
    <m/>
    <m/>
    <n v="126.93442622950801"/>
    <n v="6.2410096585985801"/>
    <n v="44.453333333333397"/>
    <n v="3.9979800455285499"/>
    <m/>
    <m/>
  </r>
  <r>
    <x v="0"/>
    <x v="1"/>
    <x v="48"/>
    <d v="2019-02-11T00:00:00"/>
    <n v="0.20216791259344399"/>
    <n v="1739"/>
    <n v="5412.51581368603"/>
    <n v="-14.4525014376079"/>
    <n v="8.2681767350079607"/>
    <m/>
    <m/>
    <m/>
    <m/>
    <m/>
    <m/>
    <n v="134.499137435308"/>
    <n v="1.31052915043419"/>
    <n v="37.5225519287834"/>
    <n v="0.59697111790349999"/>
    <m/>
    <m/>
  </r>
  <r>
    <x v="0"/>
    <x v="2"/>
    <x v="49"/>
    <d v="2018-06-21T00:00:00"/>
    <m/>
    <n v="30"/>
    <n v="5172.0333333333301"/>
    <n v="-14.82"/>
    <n v="46.1037379490379"/>
    <m/>
    <m/>
    <m/>
    <m/>
    <m/>
    <m/>
    <n v="160.1"/>
    <n v="13.5940614147181"/>
    <n v="37.803333333333299"/>
    <n v="5.4895417461182898"/>
    <m/>
    <m/>
  </r>
  <r>
    <x v="0"/>
    <x v="6"/>
    <x v="50"/>
    <d v="2018-01-30T00:00:00"/>
    <n v="8.6880733944954103E-2"/>
    <n v="109"/>
    <n v="4323.1651376146801"/>
    <n v="-14.910091743119199"/>
    <n v="25.073092705531501"/>
    <m/>
    <m/>
    <m/>
    <m/>
    <m/>
    <m/>
    <n v="108.31192660550499"/>
    <n v="4.5899233921850504"/>
    <n v="31.242307692307701"/>
    <n v="1.90451964913144"/>
    <m/>
    <m/>
  </r>
  <r>
    <x v="0"/>
    <x v="2"/>
    <x v="51"/>
    <d v="2017-10-13T00:00:00"/>
    <n v="1.7906976744185999E-2"/>
    <n v="43"/>
    <n v="5443.1395348837204"/>
    <n v="-18.2"/>
    <n v="34.576431298341099"/>
    <m/>
    <m/>
    <m/>
    <m/>
    <n v="4.1351247263273097"/>
    <n v="0.328926336188966"/>
    <n v="124.883720930233"/>
    <n v="8.1269828862339892"/>
    <n v="38.629268292682902"/>
    <n v="3.82246926306843"/>
    <m/>
    <m/>
  </r>
  <r>
    <x v="0"/>
    <x v="2"/>
    <x v="52"/>
    <d v="2019-01-15T00:00:00"/>
    <m/>
    <n v="26"/>
    <n v="4392.2692307692296"/>
    <n v="-19.030769230769199"/>
    <n v="45.333482877697399"/>
    <m/>
    <m/>
    <m/>
    <m/>
    <m/>
    <m/>
    <n v="98.538461538461505"/>
    <n v="9.2082288899625393"/>
    <n v="36.911538461538498"/>
    <n v="4.5582531300524698"/>
    <m/>
    <m/>
  </r>
  <r>
    <x v="0"/>
    <x v="0"/>
    <x v="53"/>
    <d v="2018-10-16T00:00:00"/>
    <m/>
    <n v="27"/>
    <n v="5784.5185185185201"/>
    <n v="-19.640740740740799"/>
    <n v="54.848246811785003"/>
    <m/>
    <m/>
    <m/>
    <m/>
    <m/>
    <m/>
    <n v="119.29629629629601"/>
    <n v="9.64495274392368"/>
    <n v="43.496153846153902"/>
    <n v="7.5841362385710802"/>
    <m/>
    <m/>
  </r>
  <r>
    <x v="0"/>
    <x v="3"/>
    <x v="54"/>
    <d v="2018-09-05T00:00:00"/>
    <n v="0.68611940298507401"/>
    <n v="201"/>
    <n v="4804.6865671641799"/>
    <n v="-19.9114427860696"/>
    <n v="20.7452957585927"/>
    <n v="100"/>
    <n v="221.03"/>
    <n v="179.58"/>
    <n v="666.35"/>
    <n v="3.9683284012584301"/>
    <n v="0.122001069924665"/>
    <n v="125.253731343284"/>
    <n v="3.4864416124398998"/>
    <n v="37.943283582089499"/>
    <n v="1.8080088098618901"/>
    <n v="13.4263473053892"/>
    <n v="9.1936449478049003"/>
  </r>
  <r>
    <x v="0"/>
    <x v="4"/>
    <x v="55"/>
    <d v="2018-05-13T00:00:00"/>
    <n v="1.41995073891626"/>
    <n v="203"/>
    <n v="5602.8866995073904"/>
    <n v="-20.399999999999899"/>
    <n v="19.533876106873102"/>
    <m/>
    <m/>
    <m/>
    <n v="760"/>
    <n v="3.61190873015873"/>
    <n v="0.19603766719674301"/>
    <n v="118.172413793103"/>
    <n v="3.52857416275141"/>
    <n v="44.692063492063397"/>
    <n v="2.6276903899239801"/>
    <m/>
    <m/>
  </r>
  <r>
    <x v="0"/>
    <x v="7"/>
    <x v="56"/>
    <d v="2018-02-20T00:00:00"/>
    <n v="0.778076923076923"/>
    <n v="52"/>
    <n v="2954.8653846153802"/>
    <n v="-25.0692307692307"/>
    <n v="23.455803653383999"/>
    <m/>
    <m/>
    <m/>
    <m/>
    <m/>
    <m/>
    <n v="140"/>
    <n v="7.3879768618759103"/>
    <n v="11.63"/>
    <n v="1.2927024374684"/>
    <m/>
    <m/>
  </r>
  <r>
    <x v="0"/>
    <x v="0"/>
    <x v="57"/>
    <d v="2019-01-27T00:00:00"/>
    <n v="0.55209876543209901"/>
    <n v="81"/>
    <n v="4640.7777777777801"/>
    <n v="-25.351851851851801"/>
    <n v="27.2398873585391"/>
    <m/>
    <m/>
    <m/>
    <n v="579.5"/>
    <m/>
    <m/>
    <n v="157.41975308642"/>
    <n v="8.9207391910809299"/>
    <n v="19.715"/>
    <n v="2.0468887319570301"/>
    <m/>
    <m/>
  </r>
  <r>
    <x v="0"/>
    <x v="0"/>
    <x v="58"/>
    <d v="2018-10-21T00:00:00"/>
    <n v="0.15465116279069799"/>
    <n v="43"/>
    <n v="5563.4186046511604"/>
    <n v="-26.946511627907"/>
    <n v="34.919685948824501"/>
    <m/>
    <m/>
    <m/>
    <m/>
    <m/>
    <m/>
    <n v="138.37209302325601"/>
    <n v="10.4180089016509"/>
    <n v="26.552380952380901"/>
    <n v="3.7986140239366599"/>
    <m/>
    <m/>
  </r>
  <r>
    <x v="0"/>
    <x v="5"/>
    <x v="59"/>
    <d v="2018-06-03T00:00:00"/>
    <n v="0.51475862068965506"/>
    <n v="145"/>
    <n v="5457.4758620689699"/>
    <n v="-28.3986206896552"/>
    <n v="21.862902828804099"/>
    <m/>
    <m/>
    <m/>
    <m/>
    <n v="2.4807266666666701"/>
    <n v="0.273540768622337"/>
    <n v="123.262068965517"/>
    <n v="5.1136978984221502"/>
    <n v="37.419708029197103"/>
    <n v="1.9870946984785101"/>
    <m/>
    <m/>
  </r>
  <r>
    <x v="0"/>
    <x v="0"/>
    <x v="60"/>
    <d v="2019-01-24T00:00:00"/>
    <n v="1.4605405405405401"/>
    <n v="222"/>
    <n v="5401.0045045044999"/>
    <n v="-29.6040540540541"/>
    <n v="19.609098444427801"/>
    <m/>
    <m/>
    <m/>
    <m/>
    <m/>
    <m/>
    <n v="114.23423423423399"/>
    <n v="3.3906505189509"/>
    <n v="33.205633802816898"/>
    <n v="1.16796809243807"/>
    <m/>
    <m/>
  </r>
  <r>
    <x v="0"/>
    <x v="0"/>
    <x v="61"/>
    <d v="2019-01-31T00:00:00"/>
    <n v="0.345061728395062"/>
    <n v="81"/>
    <n v="3511"/>
    <n v="-30.062962962962999"/>
    <n v="31.5621542124779"/>
    <n v="77"/>
    <n v="154.45454545454501"/>
    <n v="120.22077922077899"/>
    <n v="465.623376623377"/>
    <n v="3.1749896854439998"/>
    <n v="0.15491128609052199"/>
    <n v="163.802469135802"/>
    <n v="5.9986732008591401"/>
    <n v="27.994936708860799"/>
    <n v="2.5836180903255799"/>
    <n v="-10.7217948717949"/>
    <n v="12.4515706056534"/>
  </r>
  <r>
    <x v="0"/>
    <x v="2"/>
    <x v="62"/>
    <d v="2019-02-09T00:00:00"/>
    <n v="0.36390624999999999"/>
    <n v="320"/>
    <n v="6902.25"/>
    <n v="-30.073437499999901"/>
    <n v="16.359982065035599"/>
    <n v="242"/>
    <n v="303.512396694215"/>
    <n v="245.56420233463001"/>
    <n v="934.4296875"/>
    <n v="3.52746019909124"/>
    <n v="6.0294416489482097E-2"/>
    <n v="129.71250000000001"/>
    <n v="2.4635500124399998"/>
    <n v="51.693079584775099"/>
    <n v="1.50499459285376"/>
    <n v="-48.663291139240499"/>
    <n v="5.7704546282079496"/>
  </r>
  <r>
    <x v="0"/>
    <x v="0"/>
    <x v="63"/>
    <d v="2019-02-12T00:00:00"/>
    <m/>
    <n v="27"/>
    <n v="4562.6666666666697"/>
    <n v="-30.933333333333401"/>
    <n v="39.644728185907297"/>
    <m/>
    <m/>
    <m/>
    <m/>
    <m/>
    <m/>
    <n v="156.25925925925901"/>
    <n v="11.647798245483999"/>
    <n v="38.549999999999997"/>
    <n v="5.0655009623925604"/>
    <m/>
    <m/>
  </r>
  <r>
    <x v="0"/>
    <x v="3"/>
    <x v="64"/>
    <d v="2018-11-06T00:00:00"/>
    <n v="0.29126582278481"/>
    <n v="79"/>
    <n v="5511.0886075949402"/>
    <n v="-31.529113924050701"/>
    <n v="27.0133709034737"/>
    <m/>
    <m/>
    <m/>
    <m/>
    <m/>
    <m/>
    <n v="131.02531645569599"/>
    <n v="5.4301194793838903"/>
    <n v="37.602597402597397"/>
    <n v="2.2625649569992601"/>
    <m/>
    <m/>
  </r>
  <r>
    <x v="0"/>
    <x v="0"/>
    <x v="65"/>
    <d v="2019-02-04T00:00:00"/>
    <n v="7.0579710144927504E-2"/>
    <n v="69"/>
    <n v="5673.7971014492796"/>
    <n v="-34.571014492753598"/>
    <n v="32.954874731189399"/>
    <m/>
    <m/>
    <m/>
    <m/>
    <n v="2.86667291666667"/>
    <n v="0.348890561774506"/>
    <n v="116.811594202899"/>
    <n v="6.2666071046914196"/>
    <n v="43.253623188405797"/>
    <n v="2.8333317634844501"/>
    <m/>
    <m/>
  </r>
  <r>
    <x v="0"/>
    <x v="0"/>
    <x v="66"/>
    <d v="2018-11-12T00:00:00"/>
    <m/>
    <n v="27"/>
    <n v="5187.8888888888896"/>
    <n v="-34.855555555555597"/>
    <n v="49.715331900942701"/>
    <m/>
    <m/>
    <m/>
    <m/>
    <m/>
    <m/>
    <n v="136.111111111111"/>
    <n v="7.9461028691565199"/>
    <n v="33.972000000000001"/>
    <n v="4.7998698593468898"/>
    <m/>
    <m/>
  </r>
  <r>
    <x v="0"/>
    <x v="4"/>
    <x v="67"/>
    <d v="2018-04-23T00:00:00"/>
    <n v="0.70586826347305398"/>
    <n v="167"/>
    <n v="5899.6107784431097"/>
    <n v="-35.192215568862302"/>
    <n v="19.592211426248401"/>
    <m/>
    <m/>
    <m/>
    <n v="767.08"/>
    <n v="4.36733062248996"/>
    <n v="0.13756439828358899"/>
    <n v="133.07784431137699"/>
    <n v="4.0296050556358898"/>
    <n v="48.793373493975899"/>
    <n v="2.1029427278213402"/>
    <m/>
    <m/>
  </r>
  <r>
    <x v="0"/>
    <x v="0"/>
    <x v="68"/>
    <d v="2018-01-08T00:00:00"/>
    <m/>
    <n v="46"/>
    <n v="2936.1304347826099"/>
    <n v="-37.280434782608701"/>
    <n v="27.101751662654699"/>
    <m/>
    <m/>
    <m/>
    <m/>
    <m/>
    <m/>
    <n v="167.45652173913001"/>
    <n v="12.936847965664001"/>
    <n v="18.586956521739101"/>
    <n v="1.944251054085"/>
    <m/>
    <m/>
  </r>
  <r>
    <x v="0"/>
    <x v="5"/>
    <x v="69"/>
    <d v="2019-02-25T00:00:00"/>
    <n v="0.93211267605633796"/>
    <n v="355"/>
    <n v="5694.1774647887296"/>
    <n v="-38.526478873239398"/>
    <n v="16.199510078064201"/>
    <n v="61"/>
    <n v="186.032786885246"/>
    <n v="159.80327868852501"/>
    <n v="580.13114754098399"/>
    <m/>
    <m/>
    <n v="133.630985915493"/>
    <n v="2.7045618358468402"/>
    <n v="35.3677142857143"/>
    <n v="1.1861386120392301"/>
    <m/>
    <m/>
  </r>
  <r>
    <x v="0"/>
    <x v="2"/>
    <x v="70"/>
    <d v="2018-09-16T00:00:00"/>
    <n v="1.4008267716535401"/>
    <n v="254"/>
    <n v="5741.7204724409403"/>
    <n v="-38.619685039369998"/>
    <n v="16.862392137904799"/>
    <n v="145"/>
    <n v="207.49655172413799"/>
    <n v="212.048275862069"/>
    <n v="737.62758620689704"/>
    <n v="3.0807981736656598"/>
    <n v="8.9106177190814803E-2"/>
    <n v="118.96850393700799"/>
    <n v="2.6698612159519302"/>
    <n v="36.545689655172403"/>
    <n v="1.80378036211356"/>
    <n v="-29.1822834645669"/>
    <n v="6.1804476624735001"/>
  </r>
  <r>
    <x v="0"/>
    <x v="0"/>
    <x v="71"/>
    <d v="2018-07-16T00:00:00"/>
    <n v="0.39496969696969703"/>
    <n v="165"/>
    <n v="4983.9696969696997"/>
    <n v="-39.14"/>
    <n v="19.940832061285199"/>
    <n v="112"/>
    <n v="216.36607142857099"/>
    <n v="188.66071428571399"/>
    <n v="679.125"/>
    <n v="3.7467637186511902"/>
    <n v="0.110073055560049"/>
    <n v="134.86666666666699"/>
    <n v="4.6984337417402804"/>
    <n v="39.263522012578598"/>
    <n v="2.4009456018340001"/>
    <n v="-2.3720779220779198"/>
    <n v="8.0211698135912801"/>
  </r>
  <r>
    <x v="0"/>
    <x v="0"/>
    <x v="72"/>
    <d v="2019-01-31T00:00:00"/>
    <n v="0.65550335570469798"/>
    <n v="149"/>
    <n v="4570.1879194630901"/>
    <n v="-40.108053691275202"/>
    <n v="20.715533365480599"/>
    <m/>
    <m/>
    <m/>
    <m/>
    <n v="4.6587217171717201"/>
    <n v="0.267463508438468"/>
    <n v="111.45637583892599"/>
    <n v="3.72844166829127"/>
    <n v="20.575675675675701"/>
    <n v="1.5180744780800399"/>
    <m/>
    <m/>
  </r>
  <r>
    <x v="0"/>
    <x v="3"/>
    <x v="73"/>
    <d v="2018-10-24T00:00:00"/>
    <n v="4.87755102040816E-2"/>
    <n v="49"/>
    <n v="3900.9795918367299"/>
    <n v="-40.189795918367302"/>
    <n v="33.813270656513403"/>
    <m/>
    <m/>
    <m/>
    <m/>
    <m/>
    <m/>
    <n v="125.959183673469"/>
    <n v="8.4029553830655495"/>
    <n v="21.577551020408201"/>
    <n v="2.8606143572495801"/>
    <m/>
    <m/>
  </r>
  <r>
    <x v="0"/>
    <x v="0"/>
    <x v="74"/>
    <d v="2019-02-14T00:00:00"/>
    <n v="0.786172839506173"/>
    <n v="81"/>
    <n v="4423.3086419753099"/>
    <n v="-40.441975308642"/>
    <n v="25.551807446409601"/>
    <n v="56"/>
    <n v="168.92857142857099"/>
    <n v="148.03571428571399"/>
    <n v="543.17857142857099"/>
    <n v="3.5714555087195401"/>
    <n v="0.12707377622233401"/>
    <n v="130.60493827160499"/>
    <n v="5.6076633800592299"/>
    <n v="26.778749999999999"/>
    <n v="2.5984261873502601"/>
    <n v="-17.175362318840602"/>
    <n v="9.4312241938431001"/>
  </r>
  <r>
    <x v="0"/>
    <x v="2"/>
    <x v="75"/>
    <d v="2017-10-26T00:00:00"/>
    <n v="5.5178571428571403E-2"/>
    <n v="56"/>
    <n v="5205.9642857142899"/>
    <n v="-41.953571428571401"/>
    <n v="22.674531591302401"/>
    <m/>
    <m/>
    <m/>
    <m/>
    <n v="2.6937401018268901"/>
    <n v="0.14804629576987399"/>
    <n v="143.482142857143"/>
    <n v="9.1163828221870897"/>
    <n v="46.998113207547199"/>
    <n v="3.9135046696616098"/>
    <m/>
    <m/>
  </r>
  <r>
    <x v="0"/>
    <x v="2"/>
    <x v="76"/>
    <d v="2018-09-14T00:00:00"/>
    <n v="0.615236051502146"/>
    <n v="233"/>
    <n v="6040.3991416309"/>
    <n v="-43.053218884120199"/>
    <n v="17.961620395680701"/>
    <n v="120"/>
    <n v="206.07499999999999"/>
    <n v="223.26612903225799"/>
    <n v="764.61290322580601"/>
    <n v="2.6575618704491299"/>
    <n v="0.10328450844595"/>
    <n v="123.875536480687"/>
    <n v="3.2258121635045298"/>
    <n v="46.301339285714299"/>
    <n v="2.1806353100657501"/>
    <n v="-46.626431718061703"/>
    <n v="8.0749779218315307"/>
  </r>
  <r>
    <x v="0"/>
    <x v="7"/>
    <x v="77"/>
    <d v="2018-07-02T00:00:00"/>
    <m/>
    <n v="51"/>
    <n v="4247.98039215686"/>
    <n v="-43.815686274509801"/>
    <n v="35.712326577648597"/>
    <m/>
    <m/>
    <m/>
    <m/>
    <m/>
    <m/>
    <n v="134.49019607843101"/>
    <n v="8.9424904435265908"/>
    <n v="27.077551020408201"/>
    <n v="2.9721457257658299"/>
    <m/>
    <m/>
  </r>
  <r>
    <x v="0"/>
    <x v="3"/>
    <x v="78"/>
    <d v="2019-01-03T00:00:00"/>
    <m/>
    <n v="113"/>
    <n v="4130.5575221238896"/>
    <n v="-44.172566371681398"/>
    <n v="28.905954799915101"/>
    <m/>
    <m/>
    <m/>
    <m/>
    <m/>
    <m/>
    <n v="109.77876106194699"/>
    <n v="6.4981244803810503"/>
    <n v="19.8684684684685"/>
    <n v="2.06609063673814"/>
    <m/>
    <m/>
  </r>
  <r>
    <x v="0"/>
    <x v="3"/>
    <x v="79"/>
    <d v="2018-09-03T00:00:00"/>
    <m/>
    <n v="32"/>
    <n v="5018.5625"/>
    <n v="-45.340625000000003"/>
    <n v="29.446989296300401"/>
    <m/>
    <m/>
    <m/>
    <n v="701.5"/>
    <n v="3.5930759208816099"/>
    <n v="0.218885524197939"/>
    <n v="161.5625"/>
    <n v="11.6606881523126"/>
    <n v="25.503333333333298"/>
    <n v="2.7635745773263398"/>
    <m/>
    <m/>
  </r>
  <r>
    <x v="0"/>
    <x v="2"/>
    <x v="80"/>
    <d v="2018-03-17T00:00:00"/>
    <n v="0.41051546391752602"/>
    <n v="97"/>
    <n v="6935.0927835051498"/>
    <n v="-45.830927835051497"/>
    <n v="27.157878642090999"/>
    <n v="55"/>
    <n v="255.50909090909099"/>
    <n v="222.18181818181799"/>
    <n v="811.38181818181795"/>
    <n v="3.27744208843278"/>
    <n v="0.151398526352157"/>
    <n v="109.659793814433"/>
    <n v="5.3531209101736703"/>
    <n v="48.022222222222197"/>
    <n v="3.7429955159068502"/>
    <n v="-38.352083333333297"/>
    <n v="7.2410413463033203"/>
  </r>
  <r>
    <x v="0"/>
    <x v="3"/>
    <x v="81"/>
    <d v="2018-12-16T00:00:00"/>
    <n v="6.57746478873239E-2"/>
    <n v="71"/>
    <n v="4736.2253521126804"/>
    <n v="-46.7450704225352"/>
    <n v="31.689222459305999"/>
    <m/>
    <m/>
    <m/>
    <m/>
    <m/>
    <m/>
    <n v="113"/>
    <n v="6.5765573547137102"/>
    <n v="35.677142857142897"/>
    <n v="2.7239663045411699"/>
    <m/>
    <m/>
  </r>
  <r>
    <x v="0"/>
    <x v="3"/>
    <x v="82"/>
    <d v="2018-10-24T00:00:00"/>
    <n v="0.242718446601942"/>
    <n v="103"/>
    <n v="4164.0873786407801"/>
    <n v="-48.162135922330101"/>
    <n v="25.692740277051801"/>
    <m/>
    <m/>
    <m/>
    <m/>
    <n v="4.2588839626604296"/>
    <n v="0.208384280453069"/>
    <n v="155.01941747572801"/>
    <n v="6.5470951351165301"/>
    <n v="31.9181818181818"/>
    <n v="2.1720063424188401"/>
    <m/>
    <m/>
  </r>
  <r>
    <x v="0"/>
    <x v="1"/>
    <x v="83"/>
    <d v="2018-11-16T00:00:00"/>
    <n v="0.290761904761905"/>
    <n v="105"/>
    <n v="5618.0476190476202"/>
    <n v="-52.424761904761901"/>
    <n v="22.044648739781501"/>
    <m/>
    <m/>
    <m/>
    <m/>
    <m/>
    <m/>
    <n v="142.57142857142901"/>
    <n v="5.8307925991117697"/>
    <n v="35.6533333333333"/>
    <n v="2.5615389528722399"/>
    <m/>
    <m/>
  </r>
  <r>
    <x v="0"/>
    <x v="2"/>
    <x v="84"/>
    <d v="2019-02-14T00:00:00"/>
    <n v="0.67224489795918396"/>
    <n v="196"/>
    <n v="6259.6734693877597"/>
    <n v="-52.846938775510203"/>
    <n v="20.652760852385601"/>
    <m/>
    <m/>
    <m/>
    <n v="853.81818181818198"/>
    <n v="4.19065131578947"/>
    <n v="0.21404097431553101"/>
    <n v="133.301020408163"/>
    <n v="3.5462675590122199"/>
    <n v="37.778947368421001"/>
    <n v="1.9174889357520599"/>
    <m/>
    <m/>
  </r>
  <r>
    <x v="0"/>
    <x v="0"/>
    <x v="85"/>
    <d v="2018-07-03T00:00:00"/>
    <m/>
    <n v="87"/>
    <n v="3027.0459770114899"/>
    <n v="-53.948275862069003"/>
    <n v="33.363847361748498"/>
    <m/>
    <m/>
    <m/>
    <m/>
    <m/>
    <m/>
    <n v="113.51724137930999"/>
    <n v="5.3208938916996802"/>
    <n v="27.9790697674418"/>
    <n v="1.5830325676380299"/>
    <m/>
    <m/>
  </r>
  <r>
    <x v="0"/>
    <x v="0"/>
    <x v="86"/>
    <d v="2019-01-07T00:00:00"/>
    <n v="0.24690909090909099"/>
    <n v="110"/>
    <n v="4914.5636363636404"/>
    <n v="-53.991818181818203"/>
    <n v="27.249418817801601"/>
    <m/>
    <m/>
    <m/>
    <m/>
    <m/>
    <m/>
    <n v="128.327272727273"/>
    <n v="5.3216963359184604"/>
    <n v="37.344036697247702"/>
    <n v="2.3640951094873"/>
    <m/>
    <m/>
  </r>
  <r>
    <x v="0"/>
    <x v="2"/>
    <x v="87"/>
    <d v="2019-01-28T00:00:00"/>
    <n v="2.4117647058823501E-2"/>
    <n v="34"/>
    <n v="5756.6764705882397"/>
    <n v="-54.947058823529403"/>
    <n v="34.842147790588498"/>
    <m/>
    <m/>
    <m/>
    <n v="712.41666666666697"/>
    <m/>
    <m/>
    <n v="100.205882352941"/>
    <n v="5.0902338094506696"/>
    <n v="44.990909090909099"/>
    <n v="3.95482866453658"/>
    <m/>
    <m/>
  </r>
  <r>
    <x v="0"/>
    <x v="3"/>
    <x v="88"/>
    <d v="2018-02-26T00:00:00"/>
    <n v="1.1548556430446199E-3"/>
    <n v="381"/>
    <n v="3966.1942257217802"/>
    <n v="-55.753018372703401"/>
    <n v="15.071325799981"/>
    <m/>
    <m/>
    <m/>
    <m/>
    <m/>
    <m/>
    <n v="132.59842519685"/>
    <n v="3.3076593383788002"/>
    <n v="22.3805774278215"/>
    <n v="1.0776307333520501"/>
    <m/>
    <m/>
  </r>
  <r>
    <x v="0"/>
    <x v="2"/>
    <x v="89"/>
    <d v="2018-02-25T00:00:00"/>
    <m/>
    <n v="49"/>
    <n v="3904.5918367346899"/>
    <n v="-55.820408163265299"/>
    <n v="41.355131333143703"/>
    <m/>
    <m/>
    <m/>
    <m/>
    <m/>
    <m/>
    <n v="149.61224489795899"/>
    <n v="11.0456618876446"/>
    <n v="22.675510204081601"/>
    <n v="2.3270874810934701"/>
    <m/>
    <m/>
  </r>
  <r>
    <x v="0"/>
    <x v="0"/>
    <x v="90"/>
    <d v="2019-02-09T00:00:00"/>
    <n v="0.55777777777777804"/>
    <n v="45"/>
    <n v="5997.0222222222201"/>
    <n v="-56.146666666666697"/>
    <n v="35.867398268983202"/>
    <m/>
    <m/>
    <m/>
    <n v="970"/>
    <n v="2.3147096436896399"/>
    <n v="0.27059130301182299"/>
    <n v="84.533333333333303"/>
    <n v="4.0531319726698696"/>
    <n v="45.004444444444502"/>
    <n v="4.6983297650728302"/>
    <m/>
    <m/>
  </r>
  <r>
    <x v="0"/>
    <x v="0"/>
    <x v="91"/>
    <d v="2019-01-27T00:00:00"/>
    <m/>
    <n v="49"/>
    <n v="3935.9795918367299"/>
    <n v="-56.4897959183673"/>
    <n v="29.177174187694401"/>
    <m/>
    <m/>
    <m/>
    <m/>
    <n v="2.6011407571656502"/>
    <n v="0.234198850460894"/>
    <n v="152.53061224489801"/>
    <n v="9.5693451019892795"/>
    <n v="20.485416666666701"/>
    <n v="2.03952302339856"/>
    <m/>
    <m/>
  </r>
  <r>
    <x v="0"/>
    <x v="5"/>
    <x v="92"/>
    <d v="2018-06-08T00:00:00"/>
    <n v="0.119019607843137"/>
    <n v="51"/>
    <n v="4658.7647058823504"/>
    <n v="-56.8392156862745"/>
    <n v="24.746495902221799"/>
    <m/>
    <m/>
    <m/>
    <m/>
    <m/>
    <m/>
    <n v="133.50980392156899"/>
    <n v="8.8820759165561292"/>
    <n v="35.427999999999997"/>
    <n v="3.7664404675924898"/>
    <m/>
    <m/>
  </r>
  <r>
    <x v="0"/>
    <x v="0"/>
    <x v="93"/>
    <d v="2017-09-16T00:00:00"/>
    <m/>
    <n v="45"/>
    <n v="4381.1777777777797"/>
    <n v="-56.908888888888903"/>
    <n v="31.568118238396099"/>
    <m/>
    <m/>
    <m/>
    <m/>
    <m/>
    <m/>
    <n v="163.57777777777801"/>
    <n v="12.0313348835317"/>
    <n v="25.157777777777799"/>
    <n v="2.3597219680620101"/>
    <m/>
    <m/>
  </r>
  <r>
    <x v="0"/>
    <x v="3"/>
    <x v="94"/>
    <d v="2018-06-11T00:00:00"/>
    <n v="5.28E-2"/>
    <n v="100"/>
    <n v="4798.6400000000003"/>
    <n v="-57.35"/>
    <n v="27.005354033314301"/>
    <m/>
    <m/>
    <m/>
    <m/>
    <m/>
    <m/>
    <n v="134.21"/>
    <n v="5.6003660594643296"/>
    <n v="36.9375"/>
    <n v="2.2955005808465101"/>
    <m/>
    <m/>
  </r>
  <r>
    <x v="0"/>
    <x v="6"/>
    <x v="95"/>
    <d v="2018-06-21T00:00:00"/>
    <n v="0.49242105263157898"/>
    <n v="285"/>
    <n v="6180.7438596491202"/>
    <n v="-57.383508771929897"/>
    <n v="19.678193442601899"/>
    <n v="225"/>
    <n v="267.96444444444398"/>
    <n v="227.057777777778"/>
    <n v="838.76888888888902"/>
    <n v="2.8061649105551298"/>
    <n v="7.7363842983671105E-2"/>
    <n v="127.842105263158"/>
    <n v="2.8855182637299799"/>
    <n v="58.402583025830303"/>
    <n v="2.0574213184908299"/>
    <n v="-47.933333333333302"/>
    <n v="6.8460774897282404"/>
  </r>
  <r>
    <x v="0"/>
    <x v="1"/>
    <x v="96"/>
    <d v="2018-11-23T00:00:00"/>
    <n v="3.7258883248731001E-2"/>
    <n v="197"/>
    <n v="5971.8324873096399"/>
    <n v="-57.426903553299503"/>
    <n v="18.855719263766598"/>
    <m/>
    <m/>
    <m/>
    <m/>
    <m/>
    <m/>
    <n v="132.994923857868"/>
    <n v="4.2191378113822298"/>
    <n v="37.15625"/>
    <n v="1.8119857134305"/>
    <m/>
    <m/>
  </r>
  <r>
    <x v="0"/>
    <x v="2"/>
    <x v="97"/>
    <d v="2018-08-17T00:00:00"/>
    <m/>
    <n v="33"/>
    <n v="2661.7272727272698"/>
    <n v="-61.381818181818197"/>
    <n v="29.9454126016247"/>
    <m/>
    <m/>
    <m/>
    <m/>
    <m/>
    <m/>
    <n v="118.666666666667"/>
    <n v="13.5944135882384"/>
    <n v="26.430303030303001"/>
    <n v="3.44577168658485"/>
    <m/>
    <m/>
  </r>
  <r>
    <x v="0"/>
    <x v="2"/>
    <x v="98"/>
    <d v="2018-04-11T00:00:00"/>
    <m/>
    <n v="52"/>
    <n v="5267.0961538461497"/>
    <n v="-61.592307692307699"/>
    <n v="31.970242202269102"/>
    <n v="31"/>
    <n v="231.64516129032299"/>
    <n v="190.09677419354799"/>
    <n v="697.48387096774195"/>
    <n v="4.4689031987975101"/>
    <n v="0.115826951357896"/>
    <n v="135.980769230769"/>
    <n v="9.2671304173627504"/>
    <n v="53.97"/>
    <n v="4.5456193309647999"/>
    <n v="13.111363636363601"/>
    <n v="12.510154106593101"/>
  </r>
  <r>
    <x v="0"/>
    <x v="4"/>
    <x v="99"/>
    <d v="2018-11-12T00:00:00"/>
    <n v="0.28068965517241401"/>
    <n v="58"/>
    <n v="5426.6379310344801"/>
    <n v="-62.032758620689698"/>
    <n v="36.638298055170402"/>
    <m/>
    <m/>
    <m/>
    <m/>
    <n v="4.2452364341085298"/>
    <n v="0.30915727520849301"/>
    <n v="131.68965517241401"/>
    <n v="8.9642432432812598"/>
    <n v="34.830357142857103"/>
    <n v="3.1068795884137002"/>
    <m/>
    <m/>
  </r>
  <r>
    <x v="0"/>
    <x v="5"/>
    <x v="100"/>
    <d v="2017-10-19T00:00:00"/>
    <n v="7.7941176470588194E-2"/>
    <n v="34"/>
    <n v="5093.2941176470604"/>
    <n v="-62.814705882352897"/>
    <n v="44.438486421603201"/>
    <m/>
    <m/>
    <m/>
    <m/>
    <m/>
    <m/>
    <n v="110.941176470588"/>
    <n v="6.0956343304304204"/>
    <n v="42.958064516128999"/>
    <n v="5.4960685346432596"/>
    <m/>
    <m/>
  </r>
  <r>
    <x v="0"/>
    <x v="3"/>
    <x v="101"/>
    <d v="2018-11-01T00:00:00"/>
    <n v="0.206611570247934"/>
    <n v="121"/>
    <n v="3801.39669421488"/>
    <n v="-62.820661157024801"/>
    <n v="20.2220556744075"/>
    <m/>
    <m/>
    <m/>
    <m/>
    <m/>
    <m/>
    <n v="144.925619834711"/>
    <n v="6.5564109194379796"/>
    <n v="18.004237288135599"/>
    <n v="1.3954269146687499"/>
    <m/>
    <m/>
  </r>
  <r>
    <x v="0"/>
    <x v="0"/>
    <x v="102"/>
    <d v="2019-02-11T00:00:00"/>
    <n v="5.4576271186440699E-2"/>
    <n v="59"/>
    <n v="4360.3728813559301"/>
    <n v="-62.911864406779699"/>
    <n v="27.191406217605898"/>
    <m/>
    <m/>
    <m/>
    <m/>
    <m/>
    <m/>
    <n v="118.016949152542"/>
    <n v="8.02172282790041"/>
    <n v="31.1303571428571"/>
    <n v="3.1325147771159401"/>
    <m/>
    <m/>
  </r>
  <r>
    <x v="0"/>
    <x v="5"/>
    <x v="103"/>
    <d v="2017-11-29T00:00:00"/>
    <n v="1.4949122807017501"/>
    <n v="171"/>
    <n v="6386.8947368421104"/>
    <n v="-62.9719298245614"/>
    <n v="22.1793051218574"/>
    <n v="42"/>
    <n v="160.5"/>
    <n v="260.89473684210498"/>
    <n v="817.78571428571399"/>
    <n v="2.8147996967654998"/>
    <n v="0.18151126868978501"/>
    <n v="104.17543859649101"/>
    <n v="3.4919768321325999"/>
    <n v="42.875151515151501"/>
    <n v="2.4517187669249698"/>
    <n v="-33.873684210526299"/>
    <n v="6.4163089618682196"/>
  </r>
  <r>
    <x v="0"/>
    <x v="5"/>
    <x v="104"/>
    <d v="2017-12-07T00:00:00"/>
    <n v="0.14514285714285699"/>
    <n v="35"/>
    <n v="4487.8285714285703"/>
    <n v="-63.437142857142902"/>
    <n v="29.4108606492509"/>
    <m/>
    <m/>
    <m/>
    <m/>
    <m/>
    <m/>
    <n v="118.2"/>
    <n v="8.0056492658663991"/>
    <n v="39.1235294117647"/>
    <n v="3.5950799683774801"/>
    <m/>
    <m/>
  </r>
  <r>
    <x v="0"/>
    <x v="0"/>
    <x v="105"/>
    <d v="2019-01-29T00:00:00"/>
    <m/>
    <n v="26"/>
    <n v="3423.4230769230799"/>
    <n v="-63.573076923076897"/>
    <n v="38.4372665952408"/>
    <m/>
    <m/>
    <m/>
    <m/>
    <m/>
    <m/>
    <n v="169.461538461538"/>
    <n v="11.0317347501485"/>
    <n v="21.419230769230801"/>
    <n v="2.1670754431563699"/>
    <m/>
    <m/>
  </r>
  <r>
    <x v="0"/>
    <x v="6"/>
    <x v="106"/>
    <d v="2018-11-11T00:00:00"/>
    <n v="6.6447368421052597E-3"/>
    <n v="152"/>
    <n v="5780.4802631578996"/>
    <n v="-63.829605263157902"/>
    <n v="23.785858436338"/>
    <n v="133"/>
    <n v="259.75939849624098"/>
    <n v="219.24812030075199"/>
    <n v="805.60902255639098"/>
    <n v="2.9840386448724798"/>
    <n v="9.6047575049763606E-2"/>
    <n v="115.493421052632"/>
    <n v="4.0942196787474696"/>
    <n v="37.0480263157895"/>
    <n v="1.84893259325419"/>
    <n v="-28.0627737226277"/>
    <n v="9.1701142928273107"/>
  </r>
  <r>
    <x v="0"/>
    <x v="0"/>
    <x v="107"/>
    <d v="2018-11-18T00:00:00"/>
    <m/>
    <n v="33"/>
    <n v="4085.9393939393899"/>
    <n v="-63.866666666666703"/>
    <n v="27.7734979910087"/>
    <m/>
    <m/>
    <m/>
    <m/>
    <m/>
    <m/>
    <n v="144.363636363636"/>
    <n v="12.261344328347199"/>
    <n v="31.7969696969697"/>
    <n v="6.19273230691919"/>
    <m/>
    <m/>
  </r>
  <r>
    <x v="0"/>
    <x v="4"/>
    <x v="108"/>
    <d v="2018-08-31T00:00:00"/>
    <n v="0.918225806451613"/>
    <n v="62"/>
    <n v="4196.7096774193597"/>
    <n v="-63.869354838709697"/>
    <n v="29.392909762532099"/>
    <m/>
    <m/>
    <m/>
    <n v="444.36363636363598"/>
    <n v="2.8679024711399701"/>
    <n v="0.285810808098375"/>
    <n v="112.48387096774201"/>
    <n v="6.4741989630664403"/>
    <n v="24.233928571428599"/>
    <n v="1.9395679609727301"/>
    <m/>
    <m/>
  </r>
  <r>
    <x v="0"/>
    <x v="5"/>
    <x v="109"/>
    <d v="2018-03-17T00:00:00"/>
    <n v="0.35439393939393898"/>
    <n v="66"/>
    <n v="7182.5151515151501"/>
    <n v="-63.9924242424242"/>
    <n v="35.880683735368102"/>
    <n v="47"/>
    <n v="262.55319148936201"/>
    <n v="250.895833333333"/>
    <n v="906.25"/>
    <n v="3.4769265833983098"/>
    <n v="0.12231882000575101"/>
    <n v="130.71212121212099"/>
    <n v="5.3475378362193302"/>
    <n v="60.6681818181818"/>
    <n v="3.9153550801539398"/>
    <n v="13.634848484848501"/>
    <n v="11.229456454894599"/>
  </r>
  <r>
    <x v="0"/>
    <x v="0"/>
    <x v="110"/>
    <d v="2019-01-14T00:00:00"/>
    <n v="0.61641975308642005"/>
    <n v="162"/>
    <n v="5467.6296296296296"/>
    <n v="-64.582098765432093"/>
    <n v="24.723979216639599"/>
    <m/>
    <m/>
    <m/>
    <m/>
    <m/>
    <m/>
    <n v="117.543209876543"/>
    <n v="4.2338847571596903"/>
    <n v="28.293589743589799"/>
    <n v="1.66030373801627"/>
    <m/>
    <m/>
  </r>
  <r>
    <x v="0"/>
    <x v="0"/>
    <x v="111"/>
    <d v="2018-02-23T00:00:00"/>
    <n v="0.23120879120879101"/>
    <n v="91"/>
    <n v="3538.37362637363"/>
    <n v="-65.653846153846203"/>
    <n v="21.812678220574298"/>
    <m/>
    <m/>
    <m/>
    <m/>
    <n v="3.4585886243386201"/>
    <n v="0.234227506926795"/>
    <n v="142.67032967033001"/>
    <n v="7.6103851502762003"/>
    <n v="22.1186813186813"/>
    <n v="1.4952377901373199"/>
    <m/>
    <m/>
  </r>
  <r>
    <x v="0"/>
    <x v="6"/>
    <x v="112"/>
    <d v="2018-06-25T00:00:00"/>
    <n v="0.134509803921569"/>
    <n v="51"/>
    <n v="5932.3725490196102"/>
    <n v="-67.068627450980401"/>
    <n v="36.544096864054197"/>
    <m/>
    <m/>
    <m/>
    <n v="835"/>
    <m/>
    <m/>
    <n v="119.705882352941"/>
    <n v="5.9579766349380998"/>
    <n v="46.738"/>
    <n v="3.4087820435469598"/>
    <m/>
    <m/>
  </r>
  <r>
    <x v="0"/>
    <x v="5"/>
    <x v="113"/>
    <d v="2018-09-11T00:00:00"/>
    <n v="0.13062499999999999"/>
    <n v="48"/>
    <n v="4277.9166666666697"/>
    <n v="-67.891666666666694"/>
    <n v="23.4145713771955"/>
    <m/>
    <m/>
    <m/>
    <n v="398"/>
    <n v="3.5166967102342102"/>
    <n v="0.40956955547909002"/>
    <n v="119.6875"/>
    <n v="8.1928850516687994"/>
    <n v="20.399999999999999"/>
    <n v="2.9070423784442698"/>
    <m/>
    <m/>
  </r>
  <r>
    <x v="0"/>
    <x v="2"/>
    <x v="114"/>
    <d v="2019-01-08T00:00:00"/>
    <n v="0.13115384615384601"/>
    <n v="52"/>
    <n v="4346.3653846153802"/>
    <n v="-68.625"/>
    <n v="31.361162452459201"/>
    <m/>
    <m/>
    <m/>
    <n v="605.71428571428601"/>
    <n v="3.9183246651785701"/>
    <n v="0.39889939971249"/>
    <n v="165.40384615384599"/>
    <n v="10.668148686238499"/>
    <n v="20.7"/>
    <n v="1.82956283052252"/>
    <m/>
    <m/>
  </r>
  <r>
    <x v="0"/>
    <x v="3"/>
    <x v="115"/>
    <d v="2018-07-04T00:00:00"/>
    <m/>
    <n v="129"/>
    <n v="3735.3100775193798"/>
    <n v="-68.803875968992202"/>
    <n v="22.605956304045701"/>
    <m/>
    <m/>
    <m/>
    <m/>
    <m/>
    <m/>
    <n v="106.744186046512"/>
    <n v="4.5326827669296499"/>
    <n v="25.1116279069767"/>
    <n v="1.82778791379992"/>
    <m/>
    <m/>
  </r>
  <r>
    <x v="0"/>
    <x v="4"/>
    <x v="116"/>
    <d v="2018-06-13T00:00:00"/>
    <m/>
    <n v="62"/>
    <n v="5920.72580645161"/>
    <n v="-68.887096774193594"/>
    <n v="27.718258675605501"/>
    <m/>
    <m/>
    <m/>
    <n v="877"/>
    <n v="3.5057724358974398"/>
    <n v="0.336883846983007"/>
    <n v="109.064516129032"/>
    <n v="5.9849481114053704"/>
    <n v="53.822950819672101"/>
    <n v="4.6635175128418602"/>
    <m/>
    <m/>
  </r>
  <r>
    <x v="0"/>
    <x v="2"/>
    <x v="117"/>
    <d v="2019-01-10T00:00:00"/>
    <m/>
    <n v="38"/>
    <n v="3699.6578947368398"/>
    <n v="-70.023684210526298"/>
    <n v="40.208969869354199"/>
    <m/>
    <m/>
    <m/>
    <m/>
    <m/>
    <m/>
    <n v="126.578947368421"/>
    <n v="9.3230035315419002"/>
    <n v="27.163157894736798"/>
    <n v="3.4680341135019099"/>
    <m/>
    <m/>
  </r>
  <r>
    <x v="0"/>
    <x v="0"/>
    <x v="118"/>
    <d v="2018-01-17T00:00:00"/>
    <m/>
    <n v="58"/>
    <n v="3497.06896551724"/>
    <n v="-72.063793103448305"/>
    <n v="30.441128379632499"/>
    <m/>
    <m/>
    <m/>
    <m/>
    <m/>
    <m/>
    <n v="93.931034482758605"/>
    <n v="6.9171425824343302"/>
    <n v="29.0879310344828"/>
    <n v="2.9494071072417398"/>
    <m/>
    <m/>
  </r>
  <r>
    <x v="0"/>
    <x v="0"/>
    <x v="119"/>
    <d v="2018-07-07T00:00:00"/>
    <m/>
    <n v="31"/>
    <n v="4036.83870967742"/>
    <n v="-72.083870967741902"/>
    <n v="34.0701190610461"/>
    <m/>
    <m/>
    <m/>
    <m/>
    <m/>
    <m/>
    <n v="120.225806451613"/>
    <n v="12.8879963888566"/>
    <n v="44.34"/>
    <n v="4.4074065144830996"/>
    <m/>
    <m/>
  </r>
  <r>
    <x v="0"/>
    <x v="2"/>
    <x v="120"/>
    <d v="2018-08-15T00:00:00"/>
    <m/>
    <n v="43"/>
    <n v="5400.27906976744"/>
    <n v="-72.569767441860407"/>
    <n v="40.863076816338001"/>
    <m/>
    <m/>
    <m/>
    <m/>
    <m/>
    <m/>
    <n v="124.232558139535"/>
    <n v="7.8679464682428"/>
    <n v="36.2976744186047"/>
    <n v="3.75506964569071"/>
    <m/>
    <m/>
  </r>
  <r>
    <x v="0"/>
    <x v="0"/>
    <x v="121"/>
    <d v="2018-07-10T00:00:00"/>
    <m/>
    <n v="39"/>
    <n v="4894.3076923076896"/>
    <n v="-72.648717948717902"/>
    <n v="35.6668430895648"/>
    <m/>
    <m/>
    <m/>
    <m/>
    <m/>
    <m/>
    <n v="216.74358974359001"/>
    <n v="10.731775686133499"/>
    <n v="23.946153846153901"/>
    <n v="2.4644759379024102"/>
    <m/>
    <m/>
  </r>
  <r>
    <x v="0"/>
    <x v="2"/>
    <x v="122"/>
    <d v="2018-12-28T00:00:00"/>
    <n v="5.24390243902439E-2"/>
    <n v="41"/>
    <n v="5063.7560975609804"/>
    <n v="-74.0585365853659"/>
    <n v="45.358792271046298"/>
    <m/>
    <m/>
    <m/>
    <m/>
    <m/>
    <m/>
    <n v="139.46341463414601"/>
    <n v="10.5881950810495"/>
    <n v="33.812820512820501"/>
    <n v="3.8895170012741702"/>
    <m/>
    <m/>
  </r>
  <r>
    <x v="0"/>
    <x v="7"/>
    <x v="123"/>
    <d v="2019-01-26T00:00:00"/>
    <m/>
    <n v="66"/>
    <n v="2225.3181818181802"/>
    <n v="-76.619696969697003"/>
    <n v="21.041823622266399"/>
    <m/>
    <m/>
    <m/>
    <m/>
    <m/>
    <m/>
    <n v="154.24242424242399"/>
    <n v="9.9911630092739294"/>
    <n v="11.7575757575758"/>
    <n v="0.82527401850698001"/>
    <m/>
    <m/>
  </r>
  <r>
    <x v="0"/>
    <x v="2"/>
    <x v="124"/>
    <d v="2019-01-31T00:00:00"/>
    <m/>
    <n v="38"/>
    <n v="4441.0263157894697"/>
    <n v="-77.181578947368394"/>
    <n v="47.167765992503"/>
    <m/>
    <m/>
    <m/>
    <m/>
    <m/>
    <m/>
    <n v="137.447368421053"/>
    <n v="7.5575268754309199"/>
    <n v="28.742857142857101"/>
    <n v="2.9078603578480702"/>
    <m/>
    <m/>
  </r>
  <r>
    <x v="0"/>
    <x v="2"/>
    <x v="125"/>
    <d v="2018-11-14T00:00:00"/>
    <m/>
    <n v="93"/>
    <n v="4361.9354838709696"/>
    <n v="-77.346236559139797"/>
    <n v="28.377396143281"/>
    <m/>
    <m/>
    <m/>
    <m/>
    <m/>
    <m/>
    <n v="115.41935483871001"/>
    <n v="5.3143432936259396"/>
    <n v="33.729670329670299"/>
    <n v="2.7051429761439501"/>
    <m/>
    <m/>
  </r>
  <r>
    <x v="0"/>
    <x v="3"/>
    <x v="126"/>
    <d v="2018-11-01T00:00:00"/>
    <m/>
    <n v="41"/>
    <n v="4422.8048780487798"/>
    <n v="-77.585365853658502"/>
    <n v="30.4473499109078"/>
    <m/>
    <m/>
    <m/>
    <m/>
    <m/>
    <m/>
    <n v="169.829268292683"/>
    <n v="12.411978009019"/>
    <n v="23.323076923076901"/>
    <n v="2.7016725502307199"/>
    <m/>
    <m/>
  </r>
  <r>
    <x v="0"/>
    <x v="0"/>
    <x v="127"/>
    <d v="2019-02-05T00:00:00"/>
    <n v="3.3611111111111099E-2"/>
    <n v="72"/>
    <n v="5299.7638888888896"/>
    <n v="-78.018055555555506"/>
    <n v="24.714123736743598"/>
    <n v="36"/>
    <n v="146.888888888889"/>
    <n v="191.947368421053"/>
    <n v="621.63157894736798"/>
    <n v="3.34328694183296"/>
    <n v="0.21967511579327001"/>
    <n v="120.847222222222"/>
    <n v="5.9854956311730101"/>
    <n v="42.183582089552203"/>
    <n v="3.7701076150801098"/>
    <n v="-13.5015384615385"/>
    <n v="9.5765412226931304"/>
  </r>
  <r>
    <x v="0"/>
    <x v="4"/>
    <x v="128"/>
    <d v="2018-11-12T00:00:00"/>
    <n v="9.3161764705882402E-2"/>
    <n v="136"/>
    <n v="5060.1764705882397"/>
    <n v="-78.668382352941194"/>
    <n v="20.8747693476672"/>
    <m/>
    <m/>
    <m/>
    <m/>
    <n v="4.4325470085470098"/>
    <n v="0.26507646014909197"/>
    <n v="120.21323529411799"/>
    <n v="5.6921802425565504"/>
    <n v="32.876691729323298"/>
    <n v="2.3683740388886401"/>
    <m/>
    <m/>
  </r>
  <r>
    <x v="0"/>
    <x v="0"/>
    <x v="129"/>
    <d v="2018-02-13T00:00:00"/>
    <m/>
    <n v="63"/>
    <n v="5746.8571428571404"/>
    <n v="-79.103174603174594"/>
    <n v="29.245548189957901"/>
    <m/>
    <m/>
    <m/>
    <m/>
    <n v="3.9753712121212099"/>
    <n v="0.299365558775255"/>
    <n v="148.09523809523799"/>
    <n v="7.2777784757504396"/>
    <n v="42.4444444444444"/>
    <n v="3.6861751529637798"/>
    <m/>
    <m/>
  </r>
  <r>
    <x v="0"/>
    <x v="0"/>
    <x v="130"/>
    <d v="2017-12-04T00:00:00"/>
    <m/>
    <n v="118"/>
    <n v="3159.8305084745798"/>
    <n v="-79.592372881355899"/>
    <n v="20.764506671191501"/>
    <m/>
    <m/>
    <m/>
    <m/>
    <m/>
    <m/>
    <n v="135.516949152542"/>
    <n v="6.4793963902769098"/>
    <n v="26.5474576271187"/>
    <n v="1.64706232451359"/>
    <m/>
    <m/>
  </r>
  <r>
    <x v="0"/>
    <x v="0"/>
    <x v="131"/>
    <d v="2018-04-02T00:00:00"/>
    <m/>
    <n v="527"/>
    <n v="4905.0398481973398"/>
    <n v="-81.312903225806494"/>
    <n v="13.524642753779901"/>
    <m/>
    <m/>
    <m/>
    <m/>
    <n v="2.3774220183486201"/>
    <n v="0.16176465566228901"/>
    <n v="122.80265654649"/>
    <n v="2.75073671305698"/>
    <n v="45.720113851992402"/>
    <n v="0.92362541800766795"/>
    <m/>
    <m/>
  </r>
  <r>
    <x v="0"/>
    <x v="2"/>
    <x v="132"/>
    <d v="2018-07-03T00:00:00"/>
    <n v="0.66666666666666696"/>
    <n v="27"/>
    <n v="4059"/>
    <n v="-81.325925925925901"/>
    <n v="28.677798272340901"/>
    <m/>
    <m/>
    <m/>
    <m/>
    <m/>
    <m/>
    <n v="174.62962962962999"/>
    <n v="14.054852671335899"/>
    <n v="26.322222222222202"/>
    <n v="4.5800301487373298"/>
    <m/>
    <m/>
  </r>
  <r>
    <x v="0"/>
    <x v="0"/>
    <x v="133"/>
    <d v="2019-01-20T00:00:00"/>
    <m/>
    <n v="206"/>
    <n v="3890.84466019417"/>
    <n v="-81.368446601941699"/>
    <n v="19.827887603153499"/>
    <m/>
    <m/>
    <m/>
    <m/>
    <n v="2.9039767441860498"/>
    <n v="0.16987486596548301"/>
    <n v="153.67961165048499"/>
    <n v="4.8183898019382498"/>
    <n v="14.2901960784314"/>
    <n v="0.92748579208908299"/>
    <m/>
    <m/>
  </r>
  <r>
    <x v="0"/>
    <x v="2"/>
    <x v="134"/>
    <d v="2019-02-02T00:00:00"/>
    <m/>
    <n v="39"/>
    <n v="3498.9230769230799"/>
    <n v="-81.910256410256395"/>
    <n v="37.678640232303401"/>
    <m/>
    <m/>
    <m/>
    <m/>
    <m/>
    <m/>
    <n v="168.58974358974399"/>
    <n v="11.259526957168999"/>
    <n v="24.510526315789502"/>
    <n v="2.4993136738529702"/>
    <m/>
    <m/>
  </r>
  <r>
    <x v="0"/>
    <x v="2"/>
    <x v="135"/>
    <d v="2018-12-04T00:00:00"/>
    <m/>
    <n v="34"/>
    <n v="5758.7352941176496"/>
    <n v="-82.538235294117698"/>
    <n v="36.416292316395797"/>
    <m/>
    <m/>
    <m/>
    <m/>
    <m/>
    <m/>
    <n v="154.29411764705901"/>
    <n v="14.237577342270001"/>
    <n v="21.655882352941202"/>
    <n v="2.00270401510797"/>
    <m/>
    <m/>
  </r>
  <r>
    <x v="0"/>
    <x v="2"/>
    <x v="136"/>
    <d v="2019-01-05T00:00:00"/>
    <m/>
    <n v="33"/>
    <n v="3730"/>
    <n v="-82.606060606060595"/>
    <n v="48.199147904300503"/>
    <m/>
    <m/>
    <m/>
    <n v="559.58333333333303"/>
    <n v="3.17648661772719"/>
    <n v="0.24417568700737799"/>
    <n v="144.333333333333"/>
    <n v="10.7974346934629"/>
    <n v="22.3533333333333"/>
    <n v="2.1927242979324402"/>
    <m/>
    <m/>
  </r>
  <r>
    <x v="0"/>
    <x v="0"/>
    <x v="137"/>
    <d v="2019-01-13T00:00:00"/>
    <m/>
    <n v="64"/>
    <n v="4623.828125"/>
    <n v="-82.9921875"/>
    <n v="21.552038847762699"/>
    <m/>
    <m/>
    <m/>
    <m/>
    <m/>
    <m/>
    <n v="103.0625"/>
    <n v="7.4103060941320198"/>
    <n v="23.401666666666699"/>
    <n v="1.9082255662463199"/>
    <m/>
    <m/>
  </r>
  <r>
    <x v="0"/>
    <x v="3"/>
    <x v="138"/>
    <d v="2018-12-01T00:00:00"/>
    <n v="0.52532338308457704"/>
    <n v="603"/>
    <n v="4184.4344941956897"/>
    <n v="-83.170149253731296"/>
    <n v="11.710834078892599"/>
    <m/>
    <m/>
    <m/>
    <m/>
    <m/>
    <m/>
    <n v="133.008291873964"/>
    <n v="2.11591118774736"/>
    <n v="36.285561497326199"/>
    <n v="1.28876723016321"/>
    <m/>
    <m/>
  </r>
  <r>
    <x v="0"/>
    <x v="5"/>
    <x v="139"/>
    <d v="2018-03-22T00:00:00"/>
    <n v="0.50854545454545497"/>
    <n v="55"/>
    <n v="4350.7090909090903"/>
    <n v="-83.276363636363698"/>
    <n v="35.343113661034501"/>
    <m/>
    <m/>
    <m/>
    <m/>
    <m/>
    <m/>
    <n v="138.654545454545"/>
    <n v="8.9147182118021604"/>
    <n v="35.481818181818198"/>
    <n v="4.6645991747059297"/>
    <m/>
    <m/>
  </r>
  <r>
    <x v="0"/>
    <x v="2"/>
    <x v="140"/>
    <d v="2018-05-04T00:00:00"/>
    <m/>
    <n v="74"/>
    <n v="5837.3648648648696"/>
    <n v="-83.645945945945996"/>
    <n v="27.941548392666999"/>
    <m/>
    <m/>
    <m/>
    <m/>
    <m/>
    <m/>
    <n v="119.081081081081"/>
    <n v="7.0708258247563798"/>
    <n v="43.3333333333333"/>
    <n v="3.47445596805334"/>
    <m/>
    <m/>
  </r>
  <r>
    <x v="0"/>
    <x v="0"/>
    <x v="141"/>
    <d v="2019-01-02T00:00:00"/>
    <n v="7.41666666666667E-2"/>
    <n v="36"/>
    <n v="3526.0277777777801"/>
    <n v="-84.341666666666697"/>
    <n v="41.120955028553503"/>
    <m/>
    <m/>
    <m/>
    <m/>
    <m/>
    <m/>
    <n v="135.75"/>
    <n v="10.898549124350099"/>
    <n v="21.1666666666667"/>
    <n v="1.8058370964867301"/>
    <m/>
    <m/>
  </r>
  <r>
    <x v="0"/>
    <x v="3"/>
    <x v="142"/>
    <d v="2018-05-28T00:00:00"/>
    <n v="5.0999999999999997E-2"/>
    <n v="100"/>
    <n v="4587.54"/>
    <n v="-84.989000000000004"/>
    <n v="19.1031614018585"/>
    <m/>
    <m/>
    <m/>
    <m/>
    <n v="4.6973793103448296"/>
    <n v="0.390569854653457"/>
    <n v="127.93"/>
    <n v="4.8292303379074504"/>
    <n v="45.227083333333297"/>
    <n v="3.0922559893119601"/>
    <m/>
    <m/>
  </r>
  <r>
    <x v="0"/>
    <x v="2"/>
    <x v="143"/>
    <d v="2018-06-22T00:00:00"/>
    <m/>
    <n v="37"/>
    <n v="5086"/>
    <n v="-85.502702702702706"/>
    <n v="30.736506472392499"/>
    <m/>
    <m/>
    <m/>
    <m/>
    <m/>
    <m/>
    <n v="133.37837837837799"/>
    <n v="10.5407368889081"/>
    <n v="26.061111111111099"/>
    <n v="2.2804527459764201"/>
    <m/>
    <m/>
  </r>
  <r>
    <x v="0"/>
    <x v="2"/>
    <x v="144"/>
    <d v="2018-07-04T00:00:00"/>
    <m/>
    <n v="35"/>
    <n v="3280"/>
    <n v="-85.774285714285696"/>
    <n v="33.475337301407002"/>
    <m/>
    <m/>
    <m/>
    <n v="398.92"/>
    <n v="3.3682006679347598"/>
    <n v="0.18881888295395099"/>
    <n v="139.914285714286"/>
    <n v="15.0187206108748"/>
    <n v="24.117142857142898"/>
    <n v="2.9764721256087401"/>
    <m/>
    <m/>
  </r>
  <r>
    <x v="0"/>
    <x v="2"/>
    <x v="145"/>
    <d v="2018-08-26T00:00:00"/>
    <m/>
    <n v="31"/>
    <n v="5557.77419354839"/>
    <n v="-85.790322580645196"/>
    <n v="34.373705990843099"/>
    <m/>
    <m/>
    <m/>
    <m/>
    <m/>
    <m/>
    <n v="120"/>
    <n v="8.8729381975794492"/>
    <n v="35.374193548387098"/>
    <n v="4.8602202873699198"/>
    <m/>
    <m/>
  </r>
  <r>
    <x v="0"/>
    <x v="2"/>
    <x v="146"/>
    <d v="2018-05-31T00:00:00"/>
    <m/>
    <n v="32"/>
    <n v="6332.46875"/>
    <n v="-85.868750000000006"/>
    <n v="35.435135663148301"/>
    <m/>
    <m/>
    <m/>
    <m/>
    <m/>
    <m/>
    <n v="122.15625"/>
    <n v="11.797699114025599"/>
    <n v="29.069230769230799"/>
    <n v="2.1427140893360099"/>
    <m/>
    <m/>
  </r>
  <r>
    <x v="0"/>
    <x v="0"/>
    <x v="147"/>
    <d v="2019-01-20T00:00:00"/>
    <m/>
    <n v="31"/>
    <n v="3812.5483870967701"/>
    <n v="-86.216129032258095"/>
    <n v="47.100149783286703"/>
    <m/>
    <m/>
    <m/>
    <m/>
    <m/>
    <m/>
    <n v="158.48387096774201"/>
    <n v="10.399014734940501"/>
    <n v="15.5035714285714"/>
    <n v="1.97043949481356"/>
    <m/>
    <m/>
  </r>
  <r>
    <x v="0"/>
    <x v="0"/>
    <x v="148"/>
    <d v="2018-02-28T00:00:00"/>
    <m/>
    <n v="26"/>
    <n v="6302.7692307692296"/>
    <n v="-86.219230769230805"/>
    <n v="36.1675030588897"/>
    <m/>
    <m/>
    <m/>
    <m/>
    <m/>
    <m/>
    <n v="120.57692307692299"/>
    <n v="12.9995471018059"/>
    <n v="41.557692307692299"/>
    <n v="4.2685222558305496"/>
    <m/>
    <m/>
  </r>
  <r>
    <x v="0"/>
    <x v="2"/>
    <x v="149"/>
    <d v="2018-09-24T00:00:00"/>
    <m/>
    <n v="91"/>
    <n v="3657.1098901098899"/>
    <n v="-86.473626373626402"/>
    <n v="20.176404323287201"/>
    <m/>
    <m/>
    <m/>
    <m/>
    <m/>
    <m/>
    <n v="128.813186813187"/>
    <n v="7.0155750690988796"/>
    <n v="25.9208791208791"/>
    <n v="2.3214545966708502"/>
    <m/>
    <m/>
  </r>
  <r>
    <x v="0"/>
    <x v="1"/>
    <x v="150"/>
    <d v="2018-12-31T00:00:00"/>
    <n v="7.7142857142857194E-2"/>
    <n v="28"/>
    <n v="5203.75"/>
    <n v="-86.928571428571402"/>
    <n v="33.618206462339998"/>
    <m/>
    <m/>
    <m/>
    <m/>
    <m/>
    <m/>
    <n v="151.642857142857"/>
    <n v="12.5686700316431"/>
    <n v="48.007142857142902"/>
    <n v="7.2208690952895402"/>
    <m/>
    <m/>
  </r>
  <r>
    <x v="0"/>
    <x v="2"/>
    <x v="151"/>
    <d v="2019-01-14T00:00:00"/>
    <m/>
    <n v="40"/>
    <n v="4331.1750000000002"/>
    <n v="-87.032499999999999"/>
    <n v="33.139967810883697"/>
    <m/>
    <m/>
    <m/>
    <m/>
    <m/>
    <m/>
    <n v="163.125"/>
    <n v="12.0959405936932"/>
    <n v="23.697222222222202"/>
    <n v="2.8825184262991499"/>
    <m/>
    <m/>
  </r>
  <r>
    <x v="0"/>
    <x v="2"/>
    <x v="152"/>
    <d v="2018-01-06T00:00:00"/>
    <m/>
    <n v="27"/>
    <n v="3861.7777777777801"/>
    <n v="-87.259259259259295"/>
    <n v="32.026769989967597"/>
    <m/>
    <m/>
    <m/>
    <m/>
    <m/>
    <m/>
    <n v="139.37037037037001"/>
    <n v="13.788197205887901"/>
    <n v="27.3333333333333"/>
    <n v="4.3317222514627698"/>
    <m/>
    <m/>
  </r>
  <r>
    <x v="0"/>
    <x v="4"/>
    <x v="153"/>
    <d v="2019-01-31T00:00:00"/>
    <m/>
    <n v="57"/>
    <n v="5620.0701754386"/>
    <n v="-87.954385964912305"/>
    <n v="32.985328920576102"/>
    <m/>
    <m/>
    <m/>
    <m/>
    <m/>
    <m/>
    <n v="127"/>
    <n v="8.9359318032862394"/>
    <n v="32.356000000000002"/>
    <n v="2.09500311236435"/>
    <m/>
    <m/>
  </r>
  <r>
    <x v="0"/>
    <x v="0"/>
    <x v="154"/>
    <d v="2018-02-28T00:00:00"/>
    <m/>
    <n v="128"/>
    <n v="3914.0390625"/>
    <n v="-88.787499999999994"/>
    <n v="21.950688461123999"/>
    <m/>
    <m/>
    <m/>
    <m/>
    <m/>
    <m/>
    <n v="160.8046875"/>
    <n v="6.2920833057888697"/>
    <n v="22.533333333333299"/>
    <n v="1.44919945059989"/>
    <m/>
    <m/>
  </r>
  <r>
    <x v="0"/>
    <x v="0"/>
    <x v="155"/>
    <d v="2019-01-05T00:00:00"/>
    <m/>
    <n v="26"/>
    <n v="5027.5769230769201"/>
    <n v="-89.603846153846106"/>
    <n v="45.245175001835797"/>
    <m/>
    <m/>
    <m/>
    <m/>
    <m/>
    <m/>
    <n v="138.80769230769201"/>
    <n v="12.122708409080801"/>
    <n v="50.917391304347802"/>
    <n v="6.9234283248777704"/>
    <m/>
    <m/>
  </r>
  <r>
    <x v="0"/>
    <x v="2"/>
    <x v="156"/>
    <d v="2019-01-13T00:00:00"/>
    <m/>
    <n v="51"/>
    <n v="5522.4117647058802"/>
    <n v="-89.835294117647095"/>
    <n v="40.676090565760603"/>
    <m/>
    <m/>
    <m/>
    <m/>
    <m/>
    <m/>
    <n v="127.274509803922"/>
    <n v="7.6009843754336401"/>
    <n v="52.033333333333303"/>
    <n v="5.0547641411717503"/>
    <m/>
    <m/>
  </r>
  <r>
    <x v="0"/>
    <x v="6"/>
    <x v="157"/>
    <d v="2018-01-17T00:00:00"/>
    <m/>
    <n v="60"/>
    <n v="5231.2333333333299"/>
    <n v="-91.165000000000006"/>
    <n v="31.451904348495201"/>
    <m/>
    <m/>
    <m/>
    <m/>
    <m/>
    <m/>
    <n v="113.783333333333"/>
    <n v="8.4254487941175906"/>
    <n v="39.412500000000001"/>
    <n v="4.0728217526944102"/>
    <m/>
    <m/>
  </r>
  <r>
    <x v="0"/>
    <x v="0"/>
    <x v="158"/>
    <d v="2018-06-15T00:00:00"/>
    <n v="0.68109090909090897"/>
    <n v="55"/>
    <n v="4408.2545454545498"/>
    <n v="-92.096363636363606"/>
    <n v="35.293086279738503"/>
    <m/>
    <m/>
    <m/>
    <m/>
    <m/>
    <m/>
    <n v="134.290909090909"/>
    <n v="8.9989775972686594"/>
    <n v="22.732727272727299"/>
    <n v="2.6059270109050798"/>
    <m/>
    <m/>
  </r>
  <r>
    <x v="0"/>
    <x v="2"/>
    <x v="159"/>
    <d v="2018-06-15T00:00:00"/>
    <n v="2.3428571428571399E-2"/>
    <n v="70"/>
    <n v="5321.3142857142902"/>
    <n v="-92.288571428571402"/>
    <n v="30.944768171632798"/>
    <m/>
    <m/>
    <m/>
    <m/>
    <m/>
    <m/>
    <n v="118.071428571429"/>
    <n v="6.2111674430512398"/>
    <n v="33.791304347826099"/>
    <n v="3.20541337932486"/>
    <m/>
    <m/>
  </r>
  <r>
    <x v="0"/>
    <x v="0"/>
    <x v="160"/>
    <d v="2018-04-20T00:00:00"/>
    <m/>
    <n v="1047"/>
    <n v="4490.7535816618902"/>
    <n v="-92.814040114613107"/>
    <n v="9.1085625692753904"/>
    <m/>
    <m/>
    <m/>
    <m/>
    <n v="2.9923639846743302"/>
    <n v="9.9135565148725305E-2"/>
    <n v="120.710601719198"/>
    <n v="2.00913515986612"/>
    <n v="13.7552031714569"/>
    <n v="0.299093508009733"/>
    <m/>
    <m/>
  </r>
  <r>
    <x v="0"/>
    <x v="2"/>
    <x v="161"/>
    <d v="2017-10-14T00:00:00"/>
    <n v="0.121875"/>
    <n v="48"/>
    <n v="3158.125"/>
    <n v="-94.195833333333297"/>
    <n v="33.308443272654401"/>
    <m/>
    <m/>
    <m/>
    <m/>
    <m/>
    <m/>
    <n v="127.979166666667"/>
    <n v="8.0279039940956007"/>
    <n v="18.306249999999999"/>
    <n v="1.6353568110291501"/>
    <m/>
    <m/>
  </r>
  <r>
    <x v="0"/>
    <x v="5"/>
    <x v="162"/>
    <d v="2019-01-10T00:00:00"/>
    <n v="6.0563380281690102E-3"/>
    <n v="142"/>
    <n v="5735.5633802816901"/>
    <n v="-94.944366197183001"/>
    <n v="25.765813409824901"/>
    <m/>
    <m/>
    <m/>
    <m/>
    <n v="3.0859401961079"/>
    <n v="0.20833411549429701"/>
    <n v="107.866197183099"/>
    <n v="3.34866957769639"/>
    <n v="48.289051094890503"/>
    <n v="2.6265995103959301"/>
    <m/>
    <m/>
  </r>
  <r>
    <x v="0"/>
    <x v="1"/>
    <x v="163"/>
    <d v="2018-11-10T00:00:00"/>
    <n v="3.0919540229885099E-2"/>
    <n v="87"/>
    <n v="6241.57471264368"/>
    <n v="-96.004597701149393"/>
    <n v="21.332405664392901"/>
    <m/>
    <m/>
    <m/>
    <m/>
    <m/>
    <m/>
    <n v="140.344827586207"/>
    <n v="6.4765698988502498"/>
    <n v="38.226436781609202"/>
    <n v="2.72248277913355"/>
    <m/>
    <m/>
  </r>
  <r>
    <x v="0"/>
    <x v="2"/>
    <x v="164"/>
    <d v="2018-05-20T00:00:00"/>
    <n v="0.46778225806451601"/>
    <n v="248"/>
    <n v="5432.2338709677397"/>
    <n v="-97.364516129032296"/>
    <n v="15.0453499453538"/>
    <n v="27"/>
    <n v="242.14814814814801"/>
    <n v="210.62962962962999"/>
    <n v="776.29629629629596"/>
    <n v="2.97424533799534"/>
    <n v="0.10777825494976601"/>
    <n v="106.26612903225799"/>
    <n v="2.93600510128051"/>
    <n v="33.379831932773101"/>
    <n v="1.55567619116315"/>
    <n v="-48.756790123456803"/>
    <n v="4.6432564247997901"/>
  </r>
  <r>
    <x v="0"/>
    <x v="3"/>
    <x v="165"/>
    <d v="2018-10-29T00:00:00"/>
    <n v="0.84113821138211398"/>
    <n v="123"/>
    <n v="4396.0569105691102"/>
    <n v="-97.579674796747994"/>
    <n v="22.0588076939888"/>
    <m/>
    <m/>
    <m/>
    <m/>
    <n v="4.9708746385955296"/>
    <n v="0.20096106604293901"/>
    <n v="165.40650406504099"/>
    <n v="6.1455407615020103"/>
    <n v="24.44"/>
    <n v="1.6110579018226501"/>
    <m/>
    <m/>
  </r>
  <r>
    <x v="0"/>
    <x v="3"/>
    <x v="166"/>
    <d v="2018-01-26T00:00:00"/>
    <m/>
    <n v="71"/>
    <n v="4615.4084507042298"/>
    <n v="-97.780281690140896"/>
    <n v="22.908526578961499"/>
    <m/>
    <m/>
    <m/>
    <m/>
    <m/>
    <m/>
    <n v="116.718309859155"/>
    <n v="7.5352473719964701"/>
    <n v="30.246478873239401"/>
    <n v="2.7183398524215701"/>
    <m/>
    <m/>
  </r>
  <r>
    <x v="0"/>
    <x v="0"/>
    <x v="167"/>
    <d v="2019-02-08T00:00:00"/>
    <n v="0.25620689655172402"/>
    <n v="29"/>
    <n v="3346.7241379310299"/>
    <n v="-98.7931034482759"/>
    <n v="41.954109027736401"/>
    <m/>
    <m/>
    <m/>
    <n v="457.34782608695701"/>
    <m/>
    <m/>
    <n v="137.413793103448"/>
    <n v="13.1551482028843"/>
    <n v="21.921428571428599"/>
    <n v="3.55623142314955"/>
    <m/>
    <m/>
  </r>
  <r>
    <x v="0"/>
    <x v="4"/>
    <x v="168"/>
    <d v="2019-01-06T00:00:00"/>
    <n v="0.5"/>
    <n v="50"/>
    <n v="5287.5"/>
    <n v="-99.296000000000006"/>
    <n v="29.558758632905601"/>
    <m/>
    <m/>
    <m/>
    <m/>
    <m/>
    <m/>
    <n v="102.46"/>
    <n v="7.3005009612843903"/>
    <n v="49.969047619047601"/>
    <n v="5.0506166044087903"/>
    <m/>
    <m/>
  </r>
  <r>
    <x v="0"/>
    <x v="2"/>
    <x v="169"/>
    <d v="2018-05-30T00:00:00"/>
    <m/>
    <n v="46"/>
    <n v="4371.1956521739103"/>
    <n v="-100.923913043478"/>
    <n v="31.7840774077928"/>
    <m/>
    <m/>
    <m/>
    <m/>
    <m/>
    <m/>
    <n v="186.54347826086999"/>
    <n v="13.194703465327001"/>
    <n v="25.5355555555556"/>
    <n v="2.5676919549098298"/>
    <m/>
    <m/>
  </r>
  <r>
    <x v="0"/>
    <x v="5"/>
    <x v="170"/>
    <d v="2019-02-21T00:00:00"/>
    <m/>
    <n v="35"/>
    <n v="6793"/>
    <n v="-102.86"/>
    <n v="39.8112038619931"/>
    <m/>
    <m/>
    <m/>
    <n v="941.76923076923094"/>
    <n v="4.0851163492063503"/>
    <n v="0.25807067859210903"/>
    <n v="142.6"/>
    <n v="8.0843452830431595"/>
    <n v="42.04"/>
    <n v="3.7151989782884902"/>
    <m/>
    <m/>
  </r>
  <r>
    <x v="0"/>
    <x v="3"/>
    <x v="171"/>
    <d v="2019-02-06T00:00:00"/>
    <n v="4.4247787610619497E-5"/>
    <n v="226"/>
    <n v="5515.1548672566396"/>
    <n v="-103.14513274336301"/>
    <n v="20.278690366545401"/>
    <m/>
    <m/>
    <m/>
    <m/>
    <m/>
    <m/>
    <n v="132.5"/>
    <n v="3.6429549741868601"/>
    <n v="42.715929203539801"/>
    <n v="1.9009979403514801"/>
    <m/>
    <m/>
  </r>
  <r>
    <x v="0"/>
    <x v="0"/>
    <x v="172"/>
    <d v="2019-01-14T00:00:00"/>
    <m/>
    <n v="32"/>
    <n v="5007.75"/>
    <n v="-104.56874999999999"/>
    <n v="42.337668025300601"/>
    <m/>
    <m/>
    <m/>
    <m/>
    <m/>
    <m/>
    <n v="151.59375"/>
    <n v="7.0132161204986803"/>
    <n v="35.118749999999999"/>
    <n v="4.2954365260816898"/>
    <m/>
    <m/>
  </r>
  <r>
    <x v="0"/>
    <x v="2"/>
    <x v="173"/>
    <d v="2019-01-09T00:00:00"/>
    <m/>
    <n v="32"/>
    <n v="2899.625"/>
    <n v="-104.625"/>
    <n v="30.603086959514599"/>
    <m/>
    <m/>
    <m/>
    <m/>
    <m/>
    <m/>
    <n v="164.96875"/>
    <n v="14.772432666459499"/>
    <n v="19.675000000000001"/>
    <n v="2.5803147469927699"/>
    <m/>
    <m/>
  </r>
  <r>
    <x v="0"/>
    <x v="7"/>
    <x v="174"/>
    <d v="2018-06-17T00:00:00"/>
    <m/>
    <n v="45"/>
    <n v="5254.8"/>
    <n v="-104.9"/>
    <n v="34.0315041208477"/>
    <m/>
    <m/>
    <m/>
    <m/>
    <m/>
    <m/>
    <n v="132.62222222222201"/>
    <n v="10.3262580317495"/>
    <n v="34.293333333333301"/>
    <n v="3.4748118181733498"/>
    <m/>
    <m/>
  </r>
  <r>
    <x v="0"/>
    <x v="0"/>
    <x v="175"/>
    <d v="2018-10-31T00:00:00"/>
    <n v="0.79861878453038704"/>
    <n v="181"/>
    <n v="3911.6961325966799"/>
    <n v="-104.989502762431"/>
    <n v="19.258682789873198"/>
    <m/>
    <m/>
    <m/>
    <m/>
    <n v="2.6609202898550701"/>
    <n v="0.15340101212083199"/>
    <n v="131.82872928176801"/>
    <n v="4.1573180228688198"/>
    <n v="29.649720670391101"/>
    <n v="1.9107659552845599"/>
    <m/>
    <m/>
  </r>
  <r>
    <x v="0"/>
    <x v="6"/>
    <x v="176"/>
    <d v="2018-01-03T00:00:00"/>
    <n v="0.61987951807228903"/>
    <n v="83"/>
    <n v="3911.6746987951801"/>
    <n v="-106.842168674699"/>
    <n v="30.131148349400899"/>
    <m/>
    <m/>
    <m/>
    <m/>
    <m/>
    <m/>
    <n v="120.518072289157"/>
    <n v="6.5546676328545903"/>
    <n v="28.2921052631579"/>
    <n v="2.4768434659743801"/>
    <m/>
    <m/>
  </r>
  <r>
    <x v="0"/>
    <x v="0"/>
    <x v="177"/>
    <d v="2018-06-20T00:00:00"/>
    <m/>
    <n v="40"/>
    <n v="4352.7250000000004"/>
    <n v="-110.9975"/>
    <n v="27.1874092954573"/>
    <m/>
    <m/>
    <m/>
    <m/>
    <m/>
    <m/>
    <n v="149.47499999999999"/>
    <n v="10.6408132702008"/>
    <n v="35.379487179487199"/>
    <n v="4.2314518322278003"/>
    <m/>
    <m/>
  </r>
  <r>
    <x v="0"/>
    <x v="5"/>
    <x v="178"/>
    <d v="2019-02-19T00:00:00"/>
    <n v="0.27762500000000001"/>
    <n v="80"/>
    <n v="5744.2624999999998"/>
    <n v="-112.1575"/>
    <n v="31.993128355104702"/>
    <n v="42"/>
    <n v="219.26190476190499"/>
    <n v="199.71428571428601"/>
    <n v="734.59523809523796"/>
    <n v="2.8695317609473898"/>
    <n v="0.244142896438203"/>
    <n v="116.55"/>
    <n v="4.7962901011278696"/>
    <n v="33.637142857142898"/>
    <n v="2.83455691866825"/>
    <n v="-65.541791044776105"/>
    <n v="14.816936009676599"/>
  </r>
  <r>
    <x v="0"/>
    <x v="5"/>
    <x v="179"/>
    <d v="2018-09-20T00:00:00"/>
    <n v="0.19175298804780899"/>
    <n v="251"/>
    <n v="6550.3187250995998"/>
    <n v="-113.730278884462"/>
    <n v="17.6071443892505"/>
    <m/>
    <m/>
    <m/>
    <m/>
    <m/>
    <m/>
    <n v="111.816733067729"/>
    <n v="3.7019981031484899"/>
    <n v="41.801593625498001"/>
    <n v="1.5621182847845001"/>
    <m/>
    <m/>
  </r>
  <r>
    <x v="0"/>
    <x v="0"/>
    <x v="180"/>
    <d v="2018-01-26T00:00:00"/>
    <n v="0.73615384615384605"/>
    <n v="26"/>
    <n v="4868.8461538461497"/>
    <n v="-115.296153846154"/>
    <n v="44.432028808323302"/>
    <m/>
    <m/>
    <m/>
    <m/>
    <m/>
    <m/>
    <n v="123.07692307692299"/>
    <n v="13.2541921469192"/>
    <n v="37.176000000000002"/>
    <n v="5.57220267638092"/>
    <m/>
    <m/>
  </r>
  <r>
    <x v="0"/>
    <x v="5"/>
    <x v="181"/>
    <d v="2018-12-13T00:00:00"/>
    <n v="9.05102040816326E-2"/>
    <n v="98"/>
    <n v="4962.7346938775499"/>
    <n v="-117.907142857143"/>
    <n v="31.451338863146301"/>
    <n v="89"/>
    <n v="222.19101123595499"/>
    <n v="181.831460674157"/>
    <n v="669.44943820224705"/>
    <n v="4.9523928546307001"/>
    <n v="0.13893577457182801"/>
    <n v="143.459183673469"/>
    <n v="5.5485191987820004"/>
    <n v="37.112631578947401"/>
    <n v="2.3561647438894702"/>
    <n v="-15.774489795918401"/>
    <n v="8.4972591602424004"/>
  </r>
  <r>
    <x v="0"/>
    <x v="6"/>
    <x v="182"/>
    <d v="2018-11-25T00:00:00"/>
    <n v="7.8848920863309302E-2"/>
    <n v="139"/>
    <n v="5534.02877697842"/>
    <n v="-119.73381294964"/>
    <n v="22.489347877688001"/>
    <m/>
    <m/>
    <m/>
    <m/>
    <n v="3.9568731651594899"/>
    <n v="0.12953863982469799"/>
    <n v="119.431654676259"/>
    <n v="4.1624935877769298"/>
    <n v="39.680303030303001"/>
    <n v="2.8503315282931498"/>
    <m/>
    <m/>
  </r>
  <r>
    <x v="0"/>
    <x v="2"/>
    <x v="183"/>
    <d v="2018-03-01T00:00:00"/>
    <n v="4.3703703703703699E-3"/>
    <n v="270"/>
    <n v="3991.37777777778"/>
    <n v="-130.92444444444399"/>
    <n v="18.127275020393199"/>
    <m/>
    <m/>
    <m/>
    <m/>
    <n v="3.5520730593607301"/>
    <n v="0.18281122608002001"/>
    <n v="162.75555555555599"/>
    <n v="4.07962174700116"/>
    <n v="24.593703703703699"/>
    <n v="1.1599696811753299"/>
    <m/>
    <m/>
  </r>
  <r>
    <x v="0"/>
    <x v="2"/>
    <x v="184"/>
    <d v="2018-12-09T00:00:00"/>
    <n v="3.8196721311475397E-2"/>
    <n v="61"/>
    <n v="6041.3278688524597"/>
    <n v="-133.66885245901599"/>
    <n v="31.275022728561499"/>
    <m/>
    <m/>
    <m/>
    <m/>
    <m/>
    <m/>
    <n v="150.29508196721301"/>
    <n v="9.1375746283511106"/>
    <n v="46.942622950819697"/>
    <n v="2.6018356897340298"/>
    <m/>
    <m/>
  </r>
  <r>
    <x v="0"/>
    <x v="5"/>
    <x v="185"/>
    <d v="2019-02-05T00:00:00"/>
    <n v="8.8888888888888906E-3"/>
    <n v="27"/>
    <n v="4789.74074074074"/>
    <n v="-135.833333333333"/>
    <n v="58.450143851314202"/>
    <m/>
    <m/>
    <m/>
    <m/>
    <m/>
    <m/>
    <n v="121.333333333333"/>
    <n v="11.83553007177"/>
    <n v="24.5"/>
    <n v="3.3091645169996902"/>
    <m/>
    <m/>
  </r>
  <r>
    <x v="0"/>
    <x v="2"/>
    <x v="186"/>
    <d v="2019-02-13T00:00:00"/>
    <n v="0.14953488372092999"/>
    <n v="43"/>
    <n v="5299.2093023255802"/>
    <n v="-136.86046511627899"/>
    <n v="27.3585076666213"/>
    <m/>
    <m/>
    <m/>
    <m/>
    <m/>
    <m/>
    <n v="133.13953488372101"/>
    <n v="10.1263108824425"/>
    <n v="38.872500000000002"/>
    <n v="3.65052856640003"/>
    <m/>
    <m/>
  </r>
  <r>
    <x v="0"/>
    <x v="0"/>
    <x v="187"/>
    <d v="2018-11-07T00:00:00"/>
    <n v="0.76755102040816303"/>
    <n v="49"/>
    <n v="4676.8979591836696"/>
    <n v="-138.171428571429"/>
    <n v="34.396902916863198"/>
    <m/>
    <m/>
    <m/>
    <m/>
    <m/>
    <m/>
    <n v="142.734693877551"/>
    <n v="8.1104081692564804"/>
    <n v="43.969387755101998"/>
    <n v="5.0757536923014799"/>
    <m/>
    <m/>
  </r>
  <r>
    <x v="0"/>
    <x v="0"/>
    <x v="188"/>
    <d v="2018-04-11T00:00:00"/>
    <n v="1.3480392156862699"/>
    <n v="102"/>
    <n v="3789.9705882352901"/>
    <n v="-143.41862745098001"/>
    <n v="25.260375858019898"/>
    <m/>
    <m/>
    <m/>
    <m/>
    <m/>
    <m/>
    <n v="126.67647058823501"/>
    <n v="6.1607937703309501"/>
    <n v="19.478999999999999"/>
    <n v="1.3041071832692801"/>
    <m/>
    <m/>
  </r>
  <r>
    <x v="0"/>
    <x v="2"/>
    <x v="189"/>
    <d v="2018-07-06T00:00:00"/>
    <n v="1.61290322580645"/>
    <n v="31"/>
    <n v="3901.0967741935501"/>
    <n v="-161.94193548387099"/>
    <n v="54.563325698430198"/>
    <m/>
    <m/>
    <m/>
    <m/>
    <m/>
    <m/>
    <n v="128.193548387097"/>
    <n v="12.459864111069599"/>
    <n v="37.803333333333299"/>
    <n v="5.1159419157984702"/>
    <m/>
    <m/>
  </r>
  <r>
    <x v="0"/>
    <x v="3"/>
    <x v="190"/>
    <d v="2019-02-08T00:00:00"/>
    <m/>
    <n v="47"/>
    <n v="4315.2340425531902"/>
    <n v="-180.08510638297901"/>
    <n v="29.481639024673601"/>
    <m/>
    <m/>
    <m/>
    <m/>
    <m/>
    <m/>
    <n v="144.23404255319201"/>
    <n v="9.2346937023430193"/>
    <n v="31.404347826087001"/>
    <n v="3.12222817210148"/>
    <m/>
    <m/>
  </r>
  <r>
    <x v="0"/>
    <x v="2"/>
    <x v="191"/>
    <d v="2019-02-17T00:00:00"/>
    <n v="0.41917647058823498"/>
    <n v="85"/>
    <n v="4522.3294117647101"/>
    <n v="-210.165882352941"/>
    <n v="30.9585824591401"/>
    <m/>
    <m/>
    <m/>
    <n v="740"/>
    <n v="3.4793714355523999"/>
    <n v="0.16202294473968101"/>
    <n v="142.917647058824"/>
    <n v="6.2094897052074502"/>
    <n v="26.283950617283899"/>
    <n v="2.3186951263282598"/>
    <m/>
    <m/>
  </r>
  <r>
    <x v="1"/>
    <x v="2"/>
    <x v="192"/>
    <d v="2018-07-23T00:00:00"/>
    <n v="0.365482233502538"/>
    <n v="197"/>
    <n v="6572.62944162437"/>
    <n v="351.457868020305"/>
    <n v="27.633055949572601"/>
    <m/>
    <m/>
    <m/>
    <m/>
    <m/>
    <m/>
    <n v="135.59390862944201"/>
    <n v="4.2921679493270499"/>
    <n v="43.367179487179499"/>
    <n v="2.4902358089250902"/>
    <m/>
    <m/>
  </r>
  <r>
    <x v="1"/>
    <x v="0"/>
    <x v="58"/>
    <d v="2018-10-21T00:00:00"/>
    <n v="0.28205673758865302"/>
    <n v="141"/>
    <n v="6825.9078014184397"/>
    <n v="227.11489361702101"/>
    <n v="29.539937726880499"/>
    <m/>
    <m/>
    <m/>
    <m/>
    <m/>
    <m/>
    <n v="132.659574468085"/>
    <n v="4.8691680340893901"/>
    <n v="49.1079136690647"/>
    <n v="3.1518474729433898"/>
    <m/>
    <m/>
  </r>
  <r>
    <x v="1"/>
    <x v="3"/>
    <x v="17"/>
    <d v="2018-09-20T00:00:00"/>
    <n v="0.25539735099337701"/>
    <n v="302"/>
    <n v="6437.6291390728502"/>
    <n v="108.203642384106"/>
    <n v="17.9788164342784"/>
    <m/>
    <m/>
    <m/>
    <m/>
    <m/>
    <m/>
    <n v="137.98675496688699"/>
    <n v="3.3026144467177598"/>
    <n v="47.265666666666597"/>
    <n v="2.1456747511836398"/>
    <m/>
    <m/>
  </r>
  <r>
    <x v="1"/>
    <x v="5"/>
    <x v="193"/>
    <d v="2017-09-27T00:00:00"/>
    <n v="0.249859154929577"/>
    <n v="71"/>
    <n v="7262.5915492957702"/>
    <n v="101.04507042253501"/>
    <n v="31.814941239476699"/>
    <m/>
    <m/>
    <m/>
    <n v="873.33333333333303"/>
    <m/>
    <m/>
    <n v="128.901408450704"/>
    <n v="7.3179626561256601"/>
    <n v="48.341428571428601"/>
    <n v="3.8174040222889398"/>
    <m/>
    <m/>
  </r>
  <r>
    <x v="1"/>
    <x v="4"/>
    <x v="30"/>
    <d v="2018-06-14T00:00:00"/>
    <m/>
    <n v="74"/>
    <n v="8070.1621621621598"/>
    <n v="85.358108108108198"/>
    <n v="34.929166012190102"/>
    <m/>
    <m/>
    <m/>
    <m/>
    <m/>
    <m/>
    <n v="87.162162162162204"/>
    <n v="4.3115021862680702"/>
    <n v="40.342187500000001"/>
    <n v="2.8864306965712201"/>
    <m/>
    <m/>
  </r>
  <r>
    <x v="1"/>
    <x v="0"/>
    <x v="74"/>
    <d v="2019-02-14T00:00:00"/>
    <n v="0.12921686746988001"/>
    <n v="332"/>
    <n v="5237.2439759036097"/>
    <n v="82.109638554216801"/>
    <n v="21.596620725568801"/>
    <n v="281"/>
    <n v="189.69039145907499"/>
    <n v="175.70106761565799"/>
    <n v="648.26690391459101"/>
    <n v="3.5701889157978202"/>
    <n v="5.7623015672752402E-2"/>
    <n v="126.036144578313"/>
    <n v="2.8791046660413002"/>
    <n v="41.441641337386002"/>
    <n v="1.7768508165202199"/>
    <n v="14.3700906344411"/>
    <n v="6.4662780306093603"/>
  </r>
  <r>
    <x v="1"/>
    <x v="5"/>
    <x v="194"/>
    <d v="2018-02-06T00:00:00"/>
    <n v="4.3478260869565201E-3"/>
    <n v="69"/>
    <n v="7295.0144927536203"/>
    <n v="69.942028985507307"/>
    <n v="30.067584245506001"/>
    <m/>
    <m/>
    <m/>
    <m/>
    <n v="2.6833770238095198"/>
    <n v="0.25141566637292101"/>
    <n v="112.47826086956501"/>
    <n v="4.7429495705739599"/>
    <n v="76.868115942028993"/>
    <n v="4.9108160861885599"/>
    <m/>
    <m/>
  </r>
  <r>
    <x v="1"/>
    <x v="2"/>
    <x v="164"/>
    <d v="2018-05-20T00:00:00"/>
    <n v="0.203369565217391"/>
    <n v="92"/>
    <n v="6409.04347826087"/>
    <n v="62.293478260869598"/>
    <n v="31.125823241197999"/>
    <m/>
    <m/>
    <m/>
    <n v="942.875"/>
    <n v="2.9466130952381002"/>
    <n v="0.19086474410707199"/>
    <n v="109.29347826087"/>
    <n v="4.4520468309603496"/>
    <n v="59.454651162790697"/>
    <n v="4.6029502396051498"/>
    <m/>
    <m/>
  </r>
  <r>
    <x v="1"/>
    <x v="5"/>
    <x v="195"/>
    <d v="2018-02-10T00:00:00"/>
    <n v="0.23455555555555599"/>
    <n v="270"/>
    <n v="6118.2962962963002"/>
    <n v="57.262222222222299"/>
    <n v="18.2517825944125"/>
    <n v="164"/>
    <n v="259.06707317073199"/>
    <n v="221.357575757576"/>
    <n v="835.01818181818203"/>
    <n v="3.9576739091695901"/>
    <n v="0.106153707469767"/>
    <n v="135.82962962963001"/>
    <n v="3.7870700457430102"/>
    <n v="44.378518518518497"/>
    <n v="2.22544748003686"/>
    <n v="22.350375939849702"/>
    <n v="6.6719469376874097"/>
  </r>
  <r>
    <x v="1"/>
    <x v="5"/>
    <x v="178"/>
    <d v="2019-02-19T00:00:00"/>
    <n v="0.17301115241635701"/>
    <n v="269"/>
    <n v="7284.5985130111503"/>
    <n v="56.969516728624598"/>
    <n v="17.298281682292"/>
    <n v="111"/>
    <n v="236.20720720720701"/>
    <n v="224.982905982906"/>
    <n v="839.70940170940196"/>
    <n v="2.7882074973357698"/>
    <n v="0.122444634167033"/>
    <n v="120.223048327138"/>
    <n v="3.1390154654230602"/>
    <n v="46.058634538152603"/>
    <n v="2.1445541073165302"/>
    <n v="-17.1871369294606"/>
    <n v="7.7286785747969597"/>
  </r>
  <r>
    <x v="1"/>
    <x v="4"/>
    <x v="196"/>
    <d v="2019-01-18T00:00:00"/>
    <n v="1.7647058823529399E-3"/>
    <n v="51"/>
    <n v="7785.9607843137301"/>
    <n v="49.293999999999997"/>
    <n v="38.664608339420901"/>
    <m/>
    <m/>
    <m/>
    <m/>
    <m/>
    <m/>
    <n v="123.745098039216"/>
    <n v="8.1495744210913106"/>
    <n v="46.325490196078398"/>
    <n v="3.3008351208738298"/>
    <m/>
    <m/>
  </r>
  <r>
    <x v="1"/>
    <x v="1"/>
    <x v="48"/>
    <d v="2019-02-11T00:00:00"/>
    <n v="9.5890410958904097E-3"/>
    <n v="219"/>
    <n v="5707.1324200913195"/>
    <n v="45.4"/>
    <n v="23.3846475765924"/>
    <m/>
    <m/>
    <m/>
    <m/>
    <m/>
    <m/>
    <n v="124.762557077626"/>
    <n v="3.22385999707152"/>
    <n v="50.769724770642199"/>
    <n v="2.3245922046153802"/>
    <m/>
    <m/>
  </r>
  <r>
    <x v="1"/>
    <x v="0"/>
    <x v="197"/>
    <d v="2018-08-02T00:00:00"/>
    <n v="2.7450980392156898E-3"/>
    <n v="51"/>
    <n v="6838.1372549019597"/>
    <n v="35.106000000000002"/>
    <n v="32.832501618527502"/>
    <m/>
    <m/>
    <m/>
    <n v="878.875"/>
    <n v="3.15074242424242"/>
    <n v="0.234857421811872"/>
    <n v="140"/>
    <n v="8.6614312995522091"/>
    <n v="57.774000000000001"/>
    <n v="4.8034535280273403"/>
    <m/>
    <m/>
  </r>
  <r>
    <x v="1"/>
    <x v="2"/>
    <x v="198"/>
    <d v="2018-07-06T00:00:00"/>
    <n v="8.3421052631579007E-2"/>
    <n v="38"/>
    <n v="4220.8421052631602"/>
    <n v="34.810526315789403"/>
    <n v="39.0266281764182"/>
    <m/>
    <m/>
    <m/>
    <m/>
    <m/>
    <m/>
    <n v="144.789473684211"/>
    <n v="9.0841770659474896"/>
    <n v="31.7078947368421"/>
    <n v="3.6130559475225601"/>
    <m/>
    <m/>
  </r>
  <r>
    <x v="1"/>
    <x v="2"/>
    <x v="199"/>
    <d v="2018-12-02T00:00:00"/>
    <m/>
    <n v="122"/>
    <n v="4830.8524590163897"/>
    <n v="28.3524590163934"/>
    <n v="26.104736549261499"/>
    <m/>
    <m/>
    <m/>
    <m/>
    <m/>
    <m/>
    <n v="123.139344262295"/>
    <n v="4.4271078651979598"/>
    <n v="45.853278688524597"/>
    <n v="3.00256138327806"/>
    <m/>
    <m/>
  </r>
  <r>
    <x v="1"/>
    <x v="3"/>
    <x v="200"/>
    <d v="2018-02-04T00:00:00"/>
    <n v="8.5365853658536606E-2"/>
    <n v="41"/>
    <n v="6299.4878048780502"/>
    <n v="21.754999999999999"/>
    <n v="44.486622297737298"/>
    <m/>
    <m/>
    <m/>
    <m/>
    <m/>
    <m/>
    <n v="94.170731707317103"/>
    <n v="6.2034512855723101"/>
    <n v="38.308571428571398"/>
    <n v="5.8587396060849803"/>
    <m/>
    <m/>
  </r>
  <r>
    <x v="1"/>
    <x v="1"/>
    <x v="42"/>
    <d v="2018-07-06T00:00:00"/>
    <n v="0.295547445255474"/>
    <n v="137"/>
    <n v="5986.1970802919705"/>
    <n v="15.616788321167901"/>
    <n v="23.680078641846901"/>
    <n v="34"/>
    <n v="234.470588235294"/>
    <n v="204.35294117647101"/>
    <n v="753.76470588235304"/>
    <n v="4.2073076923076904"/>
    <n v="0.28984407887547298"/>
    <n v="130.63503649635001"/>
    <n v="4.5991051913170597"/>
    <n v="40.530303030303102"/>
    <n v="2.9523272751853402"/>
    <n v="-8.1915254237288"/>
    <n v="8.7326962303212206"/>
  </r>
  <r>
    <x v="1"/>
    <x v="2"/>
    <x v="201"/>
    <d v="2018-08-31T00:00:00"/>
    <n v="0.118421052631579"/>
    <n v="76"/>
    <n v="4406.2763157894697"/>
    <n v="7.9723684210527104"/>
    <n v="35.255456693426197"/>
    <m/>
    <m/>
    <m/>
    <m/>
    <m/>
    <m/>
    <n v="128.52631578947401"/>
    <n v="5.4979892236372896"/>
    <n v="38.625"/>
    <n v="3.1603625846833898"/>
    <m/>
    <m/>
  </r>
  <r>
    <x v="1"/>
    <x v="4"/>
    <x v="55"/>
    <d v="2018-05-13T00:00:00"/>
    <m/>
    <n v="35"/>
    <n v="6317.4571428571398"/>
    <n v="4"/>
    <n v="43.2248074974693"/>
    <m/>
    <m/>
    <m/>
    <m/>
    <m/>
    <m/>
    <n v="114.085714285714"/>
    <n v="7.5961480097371901"/>
    <n v="52.085714285714303"/>
    <n v="6.0928421192441897"/>
    <m/>
    <m/>
  </r>
  <r>
    <x v="1"/>
    <x v="4"/>
    <x v="202"/>
    <d v="2018-03-08T00:00:00"/>
    <n v="6.2156862745097997E-2"/>
    <n v="51"/>
    <n v="7665.98039215686"/>
    <n v="-1.0607843137255"/>
    <n v="34.3957577272948"/>
    <m/>
    <m/>
    <m/>
    <m/>
    <m/>
    <m/>
    <n v="97.901960784313701"/>
    <n v="5.9539576491450097"/>
    <n v="68.7659574468085"/>
    <n v="4.0301595157561403"/>
    <m/>
    <m/>
  </r>
  <r>
    <x v="1"/>
    <x v="2"/>
    <x v="203"/>
    <d v="2018-11-09T00:00:00"/>
    <n v="2.97368421052632E-2"/>
    <n v="38"/>
    <n v="6737.8947368421104"/>
    <n v="-1.59736842105264"/>
    <n v="35.704242167765202"/>
    <m/>
    <m/>
    <m/>
    <m/>
    <m/>
    <m/>
    <n v="115.605263157895"/>
    <n v="10.2110404836006"/>
    <n v="50.229411764705901"/>
    <n v="5.4768065975026499"/>
    <m/>
    <m/>
  </r>
  <r>
    <x v="1"/>
    <x v="2"/>
    <x v="38"/>
    <d v="2018-05-30T00:00:00"/>
    <n v="0.19390243902439"/>
    <n v="41"/>
    <n v="5812.8292682926804"/>
    <n v="-5.3365853658536704"/>
    <n v="36.828765725047901"/>
    <n v="40"/>
    <n v="251.22499999999999"/>
    <n v="210.38461538461499"/>
    <n v="772.85"/>
    <n v="4.4870738594642301"/>
    <n v="6.1974859556061301E-2"/>
    <n v="122.585365853659"/>
    <n v="7.5699965855065399"/>
    <n v="32.978378378378402"/>
    <n v="3.8795976989028498"/>
    <n v="4.8243902439024202"/>
    <n v="17.440069429714601"/>
  </r>
  <r>
    <x v="1"/>
    <x v="0"/>
    <x v="127"/>
    <d v="2019-02-05T00:00:00"/>
    <n v="3.3636363636363603E-2"/>
    <n v="66"/>
    <n v="6403.0909090909099"/>
    <n v="-13.906060606060599"/>
    <n v="34.951609230189902"/>
    <n v="26"/>
    <n v="163.80769230769201"/>
    <n v="214.88461538461499"/>
    <n v="717.84615384615404"/>
    <n v="3.2102015854541102"/>
    <n v="0.21143018359003199"/>
    <n v="138.666666666667"/>
    <n v="7.48833851232793"/>
    <n v="46.706249999999997"/>
    <n v="4.7313401629034404"/>
    <n v="-24.5216666666667"/>
    <n v="11.5307354177846"/>
  </r>
  <r>
    <x v="1"/>
    <x v="0"/>
    <x v="110"/>
    <d v="2019-01-14T00:00:00"/>
    <n v="4.2267759562841498E-2"/>
    <n v="366"/>
    <n v="5990.8114754098397"/>
    <n v="-17.4215846994536"/>
    <n v="17.278760822557501"/>
    <m/>
    <m/>
    <m/>
    <m/>
    <m/>
    <m/>
    <n v="108.349726775956"/>
    <n v="2.7301156046414499"/>
    <n v="31.155182072829099"/>
    <n v="1.36070738507727"/>
    <m/>
    <m/>
  </r>
  <r>
    <x v="1"/>
    <x v="3"/>
    <x v="35"/>
    <d v="2018-09-30T00:00:00"/>
    <n v="3.48888888888889E-2"/>
    <n v="45"/>
    <n v="8709.9333333333307"/>
    <n v="-18.04"/>
    <n v="38.8586875743378"/>
    <m/>
    <m/>
    <m/>
    <m/>
    <m/>
    <m/>
    <n v="106.133333333333"/>
    <n v="6.27892096501051"/>
    <n v="41.070731707317101"/>
    <n v="3.99185182881335"/>
    <m/>
    <m/>
  </r>
  <r>
    <x v="1"/>
    <x v="4"/>
    <x v="67"/>
    <d v="2018-04-23T00:00:00"/>
    <m/>
    <n v="34"/>
    <n v="6686.5588235294099"/>
    <n v="-24.523529411764699"/>
    <n v="48.792854569291499"/>
    <m/>
    <m/>
    <m/>
    <n v="905.6"/>
    <m/>
    <m/>
    <n v="106.470588235294"/>
    <n v="8.0260533089788204"/>
    <n v="43.354545454545502"/>
    <n v="5.30353850378755"/>
    <m/>
    <m/>
  </r>
  <r>
    <x v="1"/>
    <x v="1"/>
    <x v="204"/>
    <d v="2018-02-15T00:00:00"/>
    <n v="1.32692307692308E-2"/>
    <n v="104"/>
    <n v="8231.8942307692305"/>
    <n v="-24.802884615384599"/>
    <n v="23.652834668554501"/>
    <m/>
    <m/>
    <m/>
    <m/>
    <n v="2.2639209039548001"/>
    <n v="0.186728546880433"/>
    <n v="113.365384615385"/>
    <n v="4.7067685537826804"/>
    <n v="49.224731182795701"/>
    <n v="3.1174116491359101"/>
    <m/>
    <m/>
  </r>
  <r>
    <x v="1"/>
    <x v="6"/>
    <x v="205"/>
    <d v="2018-06-15T00:00:00"/>
    <n v="0.22578947368421101"/>
    <n v="114"/>
    <n v="5981.6842105263204"/>
    <n v="-27.546491228070199"/>
    <n v="25.964213042554402"/>
    <m/>
    <m/>
    <m/>
    <m/>
    <m/>
    <m/>
    <n v="151.97368421052599"/>
    <n v="5.51135312590492"/>
    <n v="43.2238938053097"/>
    <n v="3.2465215933801601"/>
    <m/>
    <m/>
  </r>
  <r>
    <x v="1"/>
    <x v="2"/>
    <x v="191"/>
    <d v="2019-02-17T00:00:00"/>
    <n v="2.63461538461538E-2"/>
    <n v="52"/>
    <n v="5572.1346153846198"/>
    <n v="-28.667307692307599"/>
    <n v="45.628824451471203"/>
    <m/>
    <m/>
    <m/>
    <n v="801.61111111111097"/>
    <n v="3.8116131192881202"/>
    <n v="0.190333224820322"/>
    <n v="143.480769230769"/>
    <n v="7.6187675309897402"/>
    <n v="31.582978723404199"/>
    <n v="2.9515613377842"/>
    <m/>
    <m/>
  </r>
  <r>
    <x v="1"/>
    <x v="0"/>
    <x v="66"/>
    <d v="2018-11-12T00:00:00"/>
    <n v="9.4583333333333297E-2"/>
    <n v="96"/>
    <n v="5177.7708333333303"/>
    <n v="-29.873958333333398"/>
    <n v="29.0476265088902"/>
    <m/>
    <m/>
    <m/>
    <m/>
    <n v="3.67137037037037"/>
    <n v="0.44434692994806202"/>
    <n v="132.166666666667"/>
    <n v="5.7220462131563599"/>
    <n v="41.889130434782601"/>
    <n v="3.8673954268697299"/>
    <m/>
    <m/>
  </r>
  <r>
    <x v="1"/>
    <x v="0"/>
    <x v="206"/>
    <d v="2018-10-27T00:00:00"/>
    <n v="5.77464788732394E-3"/>
    <n v="71"/>
    <n v="7122.9295774647899"/>
    <n v="-32.309859154929597"/>
    <n v="33.944057608086901"/>
    <m/>
    <m/>
    <m/>
    <m/>
    <m/>
    <m/>
    <n v="162.619718309859"/>
    <n v="8.9398699164817206"/>
    <n v="73.638028169014106"/>
    <n v="5.4899217581173501"/>
    <m/>
    <m/>
  </r>
  <r>
    <x v="1"/>
    <x v="2"/>
    <x v="207"/>
    <d v="2018-01-31T00:00:00"/>
    <m/>
    <n v="44"/>
    <n v="7796.4545454545496"/>
    <n v="-32.6636363636363"/>
    <n v="45.216380417316003"/>
    <m/>
    <m/>
    <m/>
    <n v="980.444444444444"/>
    <n v="3.4337419354838699"/>
    <n v="0.36237047820708002"/>
    <n v="92.772727272727295"/>
    <n v="8.1699614582147309"/>
    <n v="52.912500000000001"/>
    <n v="5.6313479138589102"/>
    <m/>
    <m/>
  </r>
  <r>
    <x v="1"/>
    <x v="2"/>
    <x v="208"/>
    <d v="2018-01-23T00:00:00"/>
    <n v="0.17662162162162201"/>
    <n v="74"/>
    <n v="6560.27027027027"/>
    <n v="-33.632876712328802"/>
    <n v="28.810052697518099"/>
    <m/>
    <m/>
    <m/>
    <m/>
    <m/>
    <m/>
    <n v="117.09459459459499"/>
    <n v="5.9284943399177896"/>
    <n v="33.320289855072502"/>
    <n v="2.60735776055341"/>
    <m/>
    <m/>
  </r>
  <r>
    <x v="1"/>
    <x v="0"/>
    <x v="72"/>
    <d v="2019-01-31T00:00:00"/>
    <n v="0.16743333333333299"/>
    <n v="300"/>
    <n v="4877.87"/>
    <n v="-35.320999999999998"/>
    <n v="17.0408372112921"/>
    <m/>
    <m/>
    <m/>
    <m/>
    <n v="4.7586113095238103"/>
    <n v="0.31419197710532099"/>
    <n v="110.616666666667"/>
    <n v="2.8126702434126698"/>
    <n v="23.4006688963211"/>
    <n v="1.16077292005232"/>
    <m/>
    <m/>
  </r>
  <r>
    <x v="1"/>
    <x v="3"/>
    <x v="209"/>
    <d v="2019-02-11T00:00:00"/>
    <n v="0.155487804878049"/>
    <n v="82"/>
    <n v="7508.4512195121997"/>
    <n v="-36.2646341463414"/>
    <n v="31.492690460803001"/>
    <m/>
    <m/>
    <m/>
    <n v="1046.8333333333301"/>
    <n v="2.6960000941619602"/>
    <n v="0.206098004644413"/>
    <n v="120.682926829268"/>
    <n v="5.3391701926906503"/>
    <n v="56.009876543209899"/>
    <n v="3.60506742327417"/>
    <m/>
    <m/>
  </r>
  <r>
    <x v="1"/>
    <x v="0"/>
    <x v="60"/>
    <d v="2019-01-24T00:00:00"/>
    <n v="3.9393939393939398E-2"/>
    <n v="66"/>
    <n v="5974.7727272727298"/>
    <n v="-36.375757575757603"/>
    <n v="36.270206300549397"/>
    <m/>
    <m/>
    <m/>
    <m/>
    <m/>
    <m/>
    <n v="108.484848484848"/>
    <n v="5.5593530850799997"/>
    <n v="45.524615384615402"/>
    <n v="3.0048406705882602"/>
    <m/>
    <m/>
  </r>
  <r>
    <x v="1"/>
    <x v="2"/>
    <x v="23"/>
    <d v="2018-07-16T00:00:00"/>
    <n v="4.9090909090909102E-2"/>
    <n v="44"/>
    <n v="6157.1136363636397"/>
    <n v="-36.565909090909102"/>
    <n v="41.2980325695301"/>
    <m/>
    <m/>
    <m/>
    <n v="702.9"/>
    <m/>
    <m/>
    <n v="141.863636363636"/>
    <n v="8.1527172158215606"/>
    <n v="56.218181818181797"/>
    <n v="5.7918887591880104"/>
    <m/>
    <m/>
  </r>
  <r>
    <x v="1"/>
    <x v="2"/>
    <x v="62"/>
    <d v="2019-02-09T00:00:00"/>
    <n v="0.104761904761905"/>
    <n v="105"/>
    <n v="7865.3904761904796"/>
    <n v="-40.916190476190501"/>
    <n v="29.975836731816901"/>
    <n v="79"/>
    <n v="302.03797468354401"/>
    <n v="267.555555555556"/>
    <n v="1009.81481481481"/>
    <n v="3.3099267090983502"/>
    <n v="0.100003667309027"/>
    <n v="130.13333333333301"/>
    <n v="5.2467688760401501"/>
    <n v="47.123076923076901"/>
    <n v="3.2424705193186498"/>
    <n v="-11.859615384615401"/>
    <n v="9.4720184113115398"/>
  </r>
  <r>
    <x v="1"/>
    <x v="2"/>
    <x v="210"/>
    <d v="2018-08-27T00:00:00"/>
    <m/>
    <n v="30"/>
    <n v="5008.5"/>
    <n v="-42.673333333333296"/>
    <n v="33.899020747845199"/>
    <m/>
    <m/>
    <m/>
    <m/>
    <m/>
    <m/>
    <n v="133.63333333333301"/>
    <n v="12.387654526758901"/>
    <n v="28.229629629629599"/>
    <n v="3.7472680069740898"/>
    <m/>
    <m/>
  </r>
  <r>
    <x v="1"/>
    <x v="0"/>
    <x v="211"/>
    <d v="2017-12-11T00:00:00"/>
    <n v="2.8000000000000001E-2"/>
    <n v="30"/>
    <n v="6119.1666666666697"/>
    <n v="-48.336666666666702"/>
    <n v="38.054417926895098"/>
    <m/>
    <m/>
    <m/>
    <n v="798.33333333333303"/>
    <m/>
    <m/>
    <n v="107.933333333333"/>
    <n v="6.1694339860972898"/>
    <n v="41.606896551724098"/>
    <n v="5.2627839451250598"/>
    <m/>
    <m/>
  </r>
  <r>
    <x v="1"/>
    <x v="2"/>
    <x v="122"/>
    <d v="2018-12-28T00:00:00"/>
    <n v="4.7395833333333297E-2"/>
    <n v="96"/>
    <n v="6056.5"/>
    <n v="-53.15"/>
    <n v="33.481732254123898"/>
    <m/>
    <m/>
    <m/>
    <m/>
    <m/>
    <m/>
    <n v="134.177083333333"/>
    <n v="6.3145438291378104"/>
    <n v="33.571428571428598"/>
    <n v="2.88696674907961"/>
    <m/>
    <m/>
  </r>
  <r>
    <x v="1"/>
    <x v="0"/>
    <x v="26"/>
    <d v="2018-05-13T00:00:00"/>
    <n v="0.167801268498943"/>
    <n v="473"/>
    <n v="4757.1437632135303"/>
    <n v="-53.844820295983197"/>
    <n v="14.361883335224899"/>
    <m/>
    <m/>
    <m/>
    <m/>
    <m/>
    <m/>
    <n v="122.56659619450301"/>
    <n v="2.91131575958683"/>
    <n v="34.424572649572703"/>
    <n v="1.16687797110404"/>
    <m/>
    <m/>
  </r>
  <r>
    <x v="1"/>
    <x v="0"/>
    <x v="212"/>
    <d v="2018-11-12T00:00:00"/>
    <n v="5.4351851851851901E-2"/>
    <n v="108"/>
    <n v="6015.3148148148102"/>
    <n v="-54.490740740740698"/>
    <n v="20.199029863755701"/>
    <m/>
    <m/>
    <m/>
    <m/>
    <m/>
    <m/>
    <n v="152.87037037037001"/>
    <n v="6.1615930489973501"/>
    <n v="57.712499999999999"/>
    <n v="4.0217692463159"/>
    <m/>
    <m/>
  </r>
  <r>
    <x v="1"/>
    <x v="0"/>
    <x v="102"/>
    <d v="2019-02-11T00:00:00"/>
    <m/>
    <n v="32"/>
    <n v="4680.375"/>
    <n v="-59.603124999999999"/>
    <n v="56.3391949605058"/>
    <m/>
    <m/>
    <m/>
    <m/>
    <m/>
    <m/>
    <n v="108.4375"/>
    <n v="10.789400553993501"/>
    <n v="48.022580645161298"/>
    <n v="5.6186377824787002"/>
    <m/>
    <m/>
  </r>
  <r>
    <x v="1"/>
    <x v="0"/>
    <x v="213"/>
    <d v="2019-02-12T00:00:00"/>
    <n v="0.77553191489361695"/>
    <n v="47"/>
    <n v="5010.9574468085102"/>
    <n v="-63.855319148936097"/>
    <n v="36.077048909078897"/>
    <m/>
    <m/>
    <m/>
    <m/>
    <m/>
    <m/>
    <n v="119.297872340426"/>
    <n v="12.0327534385628"/>
    <n v="26.631914893617001"/>
    <n v="3.3804932427287602"/>
    <m/>
    <m/>
  </r>
  <r>
    <x v="1"/>
    <x v="5"/>
    <x v="162"/>
    <d v="2019-01-10T00:00:00"/>
    <m/>
    <n v="158"/>
    <n v="6282.4367088607596"/>
    <n v="-69.042405063291099"/>
    <n v="25.330385724207101"/>
    <m/>
    <m/>
    <m/>
    <m/>
    <n v="3.05001533729983"/>
    <n v="0.16504530274663501"/>
    <n v="108.81645569620299"/>
    <n v="3.66348123840323"/>
    <n v="53.060130718954198"/>
    <n v="2.5637268791202201"/>
    <m/>
    <m/>
  </r>
  <r>
    <x v="1"/>
    <x v="3"/>
    <x v="73"/>
    <d v="2018-10-24T00:00:00"/>
    <m/>
    <n v="92"/>
    <n v="4228.4347826086996"/>
    <n v="-69.146739130434796"/>
    <n v="29.223935077141"/>
    <m/>
    <m/>
    <m/>
    <m/>
    <m/>
    <m/>
    <n v="154.21739130434801"/>
    <n v="7.5766638559202502"/>
    <n v="23.314130434782601"/>
    <n v="1.9632934618147"/>
    <m/>
    <m/>
  </r>
  <r>
    <x v="1"/>
    <x v="0"/>
    <x v="187"/>
    <d v="2018-11-07T00:00:00"/>
    <n v="5.11111111111111E-2"/>
    <n v="36"/>
    <n v="5377.5"/>
    <n v="-72.247222222222206"/>
    <n v="48.828998261362202"/>
    <m/>
    <m/>
    <m/>
    <m/>
    <m/>
    <m/>
    <n v="147.055555555556"/>
    <n v="8.7979023874872109"/>
    <n v="45.497222222222199"/>
    <n v="5.6489842971161899"/>
    <m/>
    <m/>
  </r>
  <r>
    <x v="1"/>
    <x v="0"/>
    <x v="214"/>
    <d v="2018-02-19T00:00:00"/>
    <n v="9.3522267206477706E-3"/>
    <n v="247"/>
    <n v="4504.9838056680201"/>
    <n v="-75.472064777327901"/>
    <n v="18.431391143231401"/>
    <m/>
    <m/>
    <m/>
    <m/>
    <m/>
    <m/>
    <n v="130.34817813765201"/>
    <n v="3.7769211993492799"/>
    <n v="32.912448132780099"/>
    <n v="1.59649037329585"/>
    <m/>
    <m/>
  </r>
  <r>
    <x v="1"/>
    <x v="0"/>
    <x v="215"/>
    <d v="2018-09-11T00:00:00"/>
    <n v="1.64179104477612E-2"/>
    <n v="67"/>
    <n v="5231.7910447761196"/>
    <n v="-77.526865671641801"/>
    <n v="25.755900254678298"/>
    <n v="26"/>
    <n v="202.65384615384599"/>
    <n v="179.15384615384599"/>
    <n v="680.30769230769204"/>
    <n v="1.5181635964912299"/>
    <n v="0.182323601540721"/>
    <n v="104.074626865672"/>
    <n v="6.7610008329168796"/>
    <n v="47.2"/>
    <n v="4.5536353338300204"/>
    <n v="-47.909090909090899"/>
    <n v="13.443371759376101"/>
  </r>
  <r>
    <x v="1"/>
    <x v="2"/>
    <x v="45"/>
    <d v="2019-02-09T00:00:00"/>
    <n v="0.71533333333333304"/>
    <n v="30"/>
    <n v="8063.6"/>
    <n v="-77.83"/>
    <n v="79.221958692526997"/>
    <m/>
    <m/>
    <m/>
    <m/>
    <m/>
    <m/>
    <n v="140.69999999999999"/>
    <n v="12.382612020885199"/>
    <n v="41.971428571428604"/>
    <n v="6.2554608040898296"/>
    <m/>
    <m/>
  </r>
  <r>
    <x v="1"/>
    <x v="7"/>
    <x v="216"/>
    <d v="2018-04-26T00:00:00"/>
    <n v="7.0818181818181794E-2"/>
    <n v="110"/>
    <n v="6697.5272727272704"/>
    <n v="-80.016363636363707"/>
    <n v="27.819497531669299"/>
    <m/>
    <m/>
    <m/>
    <m/>
    <m/>
    <m/>
    <n v="130.745454545455"/>
    <n v="4.4621368141354401"/>
    <n v="44.777570093458003"/>
    <n v="2.43364933930566"/>
    <m/>
    <m/>
  </r>
  <r>
    <x v="1"/>
    <x v="6"/>
    <x v="112"/>
    <d v="2018-06-25T00:00:00"/>
    <m/>
    <n v="94"/>
    <n v="6920.2872340425502"/>
    <n v="-80.747872340425502"/>
    <n v="31.8642434527858"/>
    <m/>
    <m/>
    <m/>
    <m/>
    <n v="3.9321485615079399"/>
    <n v="0.16695729433164"/>
    <n v="117.170212765957"/>
    <n v="4.4742747814501103"/>
    <n v="53.397777777777797"/>
    <n v="3.57846798965747"/>
    <m/>
    <m/>
  </r>
  <r>
    <x v="1"/>
    <x v="0"/>
    <x v="217"/>
    <d v="2019-01-19T00:00:00"/>
    <n v="2.1379310344827599E-2"/>
    <n v="58"/>
    <n v="4826.1896551724103"/>
    <n v="-81.150000000000006"/>
    <n v="29.485111467410398"/>
    <m/>
    <m/>
    <m/>
    <m/>
    <n v="3.0210754901960799"/>
    <n v="0.25617375592753999"/>
    <n v="132.844827586207"/>
    <n v="8.4304134164066493"/>
    <n v="32.852830188679199"/>
    <n v="3.28471921001365"/>
    <m/>
    <m/>
  </r>
  <r>
    <x v="1"/>
    <x v="7"/>
    <x v="218"/>
    <d v="2019-01-24T00:00:00"/>
    <m/>
    <n v="54"/>
    <n v="3811.12962962963"/>
    <n v="-81.211111111111094"/>
    <n v="27.160803172539101"/>
    <m/>
    <m/>
    <m/>
    <n v="641.83333333333303"/>
    <n v="3.8570199507389198"/>
    <n v="0.31382057550498399"/>
    <n v="130.611111111111"/>
    <n v="7.9776687214797404"/>
    <n v="22.883333333333301"/>
    <n v="2.68653857553167"/>
    <m/>
    <m/>
  </r>
  <r>
    <x v="1"/>
    <x v="0"/>
    <x v="61"/>
    <d v="2019-01-31T00:00:00"/>
    <m/>
    <n v="52"/>
    <n v="3651.8076923076901"/>
    <n v="-81.984615384615395"/>
    <n v="40.072896658978202"/>
    <n v="50"/>
    <n v="158.5"/>
    <n v="122.64"/>
    <n v="476.9"/>
    <n v="3.0572392331668299"/>
    <n v="0.14815783212575301"/>
    <n v="139.730769230769"/>
    <n v="6.1208983178663097"/>
    <n v="36.630769230769197"/>
    <n v="5.2959285554485902"/>
    <n v="32.9442307692307"/>
    <n v="15.681712171585099"/>
  </r>
  <r>
    <x v="1"/>
    <x v="3"/>
    <x v="219"/>
    <d v="2019-02-08T00:00:00"/>
    <n v="4.04545454545455E-2"/>
    <n v="66"/>
    <n v="5996.19696969697"/>
    <n v="-82.863076923076903"/>
    <n v="31.240239904250899"/>
    <m/>
    <m/>
    <m/>
    <m/>
    <m/>
    <m/>
    <n v="136.51515151515201"/>
    <n v="7.2531077632801004"/>
    <n v="42.303174603174597"/>
    <n v="3.60239577806245"/>
    <m/>
    <m/>
  </r>
  <r>
    <x v="1"/>
    <x v="8"/>
    <x v="220"/>
    <d v="2018-08-20T00:00:00"/>
    <m/>
    <n v="85"/>
    <n v="7030.8352941176499"/>
    <n v="-86.083529411764701"/>
    <n v="27.9321228009157"/>
    <m/>
    <m/>
    <m/>
    <m/>
    <n v="3.5548076923076901"/>
    <n v="0.46202970273892302"/>
    <n v="123.17647058823501"/>
    <n v="5.6043994440989202"/>
    <n v="36.6698795180723"/>
    <n v="1.9943725818214699"/>
    <m/>
    <m/>
  </r>
  <r>
    <x v="1"/>
    <x v="1"/>
    <x v="221"/>
    <d v="2019-01-05T00:00:00"/>
    <m/>
    <n v="28"/>
    <n v="5627.4642857142899"/>
    <n v="-90.689285714285703"/>
    <n v="42.937402861972998"/>
    <m/>
    <m/>
    <m/>
    <m/>
    <m/>
    <m/>
    <n v="95.392857142857096"/>
    <n v="9.7121724864549002"/>
    <n v="45.753571428571398"/>
    <n v="6.3326116592650603"/>
    <m/>
    <m/>
  </r>
  <r>
    <x v="1"/>
    <x v="1"/>
    <x v="37"/>
    <d v="2019-02-21T00:00:00"/>
    <n v="3.77272727272727E-2"/>
    <n v="66"/>
    <n v="7185.5454545454604"/>
    <n v="-91.195454545454595"/>
    <n v="41.235495743827897"/>
    <n v="62"/>
    <n v="287.64516129032302"/>
    <n v="248.758064516129"/>
    <n v="930.12903225806497"/>
    <n v="2.863600653932"/>
    <n v="0.16816875736780501"/>
    <n v="128.48484848484799"/>
    <n v="6.1572722150464401"/>
    <n v="49.873437500000001"/>
    <n v="4.8248531118090199"/>
    <n v="-10.2704918032787"/>
    <n v="13.032606721097199"/>
  </r>
  <r>
    <x v="1"/>
    <x v="2"/>
    <x v="222"/>
    <d v="2019-02-15T00:00:00"/>
    <m/>
    <n v="26"/>
    <n v="4693.1153846153802"/>
    <n v="-91.287999999999997"/>
    <n v="45.635850790067799"/>
    <m/>
    <m/>
    <m/>
    <m/>
    <m/>
    <m/>
    <n v="107.961538461538"/>
    <n v="8.5314766995260705"/>
    <n v="43.119230769230803"/>
    <n v="5.9343511581839401"/>
    <m/>
    <m/>
  </r>
  <r>
    <x v="1"/>
    <x v="0"/>
    <x v="223"/>
    <d v="2018-11-01T00:00:00"/>
    <n v="1.6458333333333301E-2"/>
    <n v="48"/>
    <n v="5952.6875"/>
    <n v="-92.463829787234005"/>
    <n v="29.0687558450417"/>
    <m/>
    <m/>
    <m/>
    <m/>
    <m/>
    <m/>
    <n v="121.895833333333"/>
    <n v="8.9253821452711595"/>
    <n v="48.764285714285698"/>
    <n v="5.0804695630017598"/>
    <m/>
    <m/>
  </r>
  <r>
    <x v="1"/>
    <x v="5"/>
    <x v="185"/>
    <d v="2019-02-05T00:00:00"/>
    <m/>
    <n v="275"/>
    <n v="5438.4509090909096"/>
    <n v="-94.004363636363706"/>
    <n v="17.3091576556848"/>
    <m/>
    <m/>
    <m/>
    <m/>
    <n v="3.2295153721682799"/>
    <n v="0.15372080114685599"/>
    <n v="113.367272727273"/>
    <n v="3.3480394791195498"/>
    <n v="45.652962962962903"/>
    <n v="1.8897463586805401"/>
    <m/>
    <m/>
  </r>
  <r>
    <x v="1"/>
    <x v="0"/>
    <x v="71"/>
    <d v="2018-07-16T00:00:00"/>
    <n v="3.90625E-2"/>
    <n v="32"/>
    <n v="5556.0625"/>
    <n v="-96.790625000000006"/>
    <n v="44.562353551172102"/>
    <m/>
    <m/>
    <m/>
    <n v="765.60869565217399"/>
    <n v="3.6552241805513299"/>
    <n v="0.22820575099009599"/>
    <n v="132.9375"/>
    <n v="11.515499504174601"/>
    <n v="41.95"/>
    <n v="4.8484304909740104"/>
    <m/>
    <m/>
  </r>
  <r>
    <x v="1"/>
    <x v="3"/>
    <x v="224"/>
    <d v="2018-08-03T00:00:00"/>
    <n v="3.9047619047618998E-2"/>
    <n v="105"/>
    <n v="5591.2285714285699"/>
    <n v="-97.103809523809602"/>
    <n v="27.227708492463499"/>
    <m/>
    <m/>
    <m/>
    <m/>
    <n v="2.9833267973856201"/>
    <n v="0.245693401448809"/>
    <n v="147.88571428571399"/>
    <n v="6.3764435166055096"/>
    <n v="39.864077669902898"/>
    <n v="2.84408633123642"/>
    <m/>
    <m/>
  </r>
  <r>
    <x v="1"/>
    <x v="4"/>
    <x v="99"/>
    <d v="2018-11-12T00:00:00"/>
    <n v="2.66666666666667E-2"/>
    <n v="39"/>
    <n v="5973.6666666666697"/>
    <n v="-97.407692307692301"/>
    <n v="49.758094626894597"/>
    <m/>
    <m/>
    <m/>
    <m/>
    <n v="4.6534974747474704"/>
    <n v="0.49110800645228397"/>
    <n v="126.79487179487199"/>
    <n v="11.443941846057699"/>
    <n v="44.908571428571399"/>
    <n v="6.1634588284413798"/>
    <m/>
    <m/>
  </r>
  <r>
    <x v="1"/>
    <x v="2"/>
    <x v="159"/>
    <d v="2018-06-15T00:00:00"/>
    <n v="6.8627450980392199E-3"/>
    <n v="102"/>
    <n v="6082.2549019607804"/>
    <n v="-97.784313725490193"/>
    <n v="24.928776110423399"/>
    <m/>
    <m/>
    <m/>
    <m/>
    <m/>
    <m/>
    <n v="110.196078431373"/>
    <n v="5.2991839977187603"/>
    <n v="37.149484536082497"/>
    <n v="2.4391081459193198"/>
    <m/>
    <m/>
  </r>
  <r>
    <x v="1"/>
    <x v="3"/>
    <x v="190"/>
    <d v="2019-02-08T00:00:00"/>
    <m/>
    <n v="46"/>
    <n v="5102.6956521739103"/>
    <n v="-99.428260869565193"/>
    <n v="47.343861827939598"/>
    <m/>
    <m/>
    <m/>
    <m/>
    <m/>
    <m/>
    <n v="134.95652173913001"/>
    <n v="9.1714194014573902"/>
    <n v="36.8272727272727"/>
    <n v="3.46843111719993"/>
    <m/>
    <m/>
  </r>
  <r>
    <x v="1"/>
    <x v="2"/>
    <x v="114"/>
    <d v="2019-01-08T00:00:00"/>
    <n v="0.112666666666667"/>
    <n v="30"/>
    <n v="4561.3999999999996"/>
    <n v="-102.76333333333299"/>
    <n v="40.144659249812101"/>
    <m/>
    <m/>
    <m/>
    <n v="579.625"/>
    <n v="3.52943524808525"/>
    <n v="0.38195570561960102"/>
    <n v="155.166666666667"/>
    <n v="11.4918345157072"/>
    <n v="35.315384615384602"/>
    <n v="5.6704000464156401"/>
    <m/>
    <m/>
  </r>
  <r>
    <x v="1"/>
    <x v="0"/>
    <x v="86"/>
    <d v="2019-01-07T00:00:00"/>
    <n v="1.0952380952381E-2"/>
    <n v="84"/>
    <n v="5285.6904761904798"/>
    <n v="-104.744047619048"/>
    <n v="32.547596347079597"/>
    <m/>
    <m/>
    <m/>
    <m/>
    <m/>
    <m/>
    <n v="141.52380952381"/>
    <n v="6.8897030477930503"/>
    <n v="34.121686746987898"/>
    <n v="2.9200916422127698"/>
    <m/>
    <m/>
  </r>
  <r>
    <x v="1"/>
    <x v="5"/>
    <x v="225"/>
    <d v="2018-06-14T00:00:00"/>
    <m/>
    <n v="84"/>
    <n v="5994.4166666666697"/>
    <n v="-104.877380952381"/>
    <n v="26.590684332340299"/>
    <m/>
    <m/>
    <m/>
    <m/>
    <n v="2.8958913043478298"/>
    <n v="0.33543200240863302"/>
    <n v="123.04761904761899"/>
    <n v="6.11242221420446"/>
    <n v="65.4256097560976"/>
    <n v="4.3572250861755801"/>
    <m/>
    <m/>
  </r>
  <r>
    <x v="1"/>
    <x v="2"/>
    <x v="226"/>
    <d v="2018-06-14T00:00:00"/>
    <n v="0.34722222222222199"/>
    <n v="72"/>
    <n v="3678.7083333333298"/>
    <n v="-105.12222222222201"/>
    <n v="22.3195220610158"/>
    <m/>
    <m/>
    <m/>
    <m/>
    <n v="2.7492602564102602"/>
    <n v="0.27807249384078803"/>
    <n v="123.944444444444"/>
    <n v="7.6879396864957199"/>
    <n v="29.25"/>
    <n v="3.5190194163405999"/>
    <m/>
    <m/>
  </r>
  <r>
    <x v="1"/>
    <x v="0"/>
    <x v="227"/>
    <d v="2018-04-17T00:00:00"/>
    <m/>
    <n v="63"/>
    <n v="3987.5873015872999"/>
    <n v="-105.306349206349"/>
    <n v="32.208688586242602"/>
    <m/>
    <m/>
    <m/>
    <m/>
    <m/>
    <m/>
    <n v="138.52380952381"/>
    <n v="8.1500224490833002"/>
    <n v="23.847619047618998"/>
    <n v="2.49405217417985"/>
    <m/>
    <m/>
  </r>
  <r>
    <x v="1"/>
    <x v="0"/>
    <x v="228"/>
    <d v="2018-10-22T00:00:00"/>
    <n v="0.17617117117117101"/>
    <n v="222"/>
    <n v="7167.8918918918898"/>
    <n v="-105.476126126126"/>
    <n v="17.888737850933001"/>
    <m/>
    <m/>
    <m/>
    <m/>
    <n v="4.7139886363636396"/>
    <n v="0.4287323629989"/>
    <n v="135.81081081081101"/>
    <n v="4.1136578856779797"/>
    <n v="43.572072072072103"/>
    <n v="2.19926150997266"/>
    <m/>
    <m/>
  </r>
  <r>
    <x v="1"/>
    <x v="0"/>
    <x v="229"/>
    <d v="2018-08-31T00:00:00"/>
    <m/>
    <n v="85"/>
    <n v="3856.2705882352898"/>
    <n v="-105.570588235294"/>
    <n v="23.6029311919139"/>
    <m/>
    <m/>
    <m/>
    <m/>
    <m/>
    <m/>
    <n v="130.21176470588199"/>
    <n v="6.5588927405877104"/>
    <n v="28.910588235294099"/>
    <n v="2.7736106490088499"/>
    <m/>
    <m/>
  </r>
  <r>
    <x v="1"/>
    <x v="2"/>
    <x v="230"/>
    <d v="2018-02-22T00:00:00"/>
    <n v="0.12611650485436901"/>
    <n v="206"/>
    <n v="4257.89805825243"/>
    <n v="-105.993689320388"/>
    <n v="19.6985714173478"/>
    <m/>
    <m/>
    <m/>
    <m/>
    <n v="4.0275076923076902"/>
    <n v="0.20340483549424501"/>
    <n v="163.54854368932001"/>
    <n v="4.69315384154614"/>
    <n v="25.0429268292683"/>
    <n v="1.5597857754593301"/>
    <m/>
    <m/>
  </r>
  <r>
    <x v="1"/>
    <x v="2"/>
    <x v="125"/>
    <d v="2018-11-14T00:00:00"/>
    <m/>
    <n v="148"/>
    <n v="4962.75"/>
    <n v="-107.330405405405"/>
    <n v="26.0138263132961"/>
    <m/>
    <m/>
    <m/>
    <m/>
    <m/>
    <m/>
    <n v="108.824324324324"/>
    <n v="4.5451071807436101"/>
    <n v="32.8013513513513"/>
    <n v="1.7998924878737801"/>
    <m/>
    <m/>
  </r>
  <r>
    <x v="1"/>
    <x v="0"/>
    <x v="93"/>
    <d v="2017-09-16T00:00:00"/>
    <m/>
    <n v="53"/>
    <n v="4709.8490566037699"/>
    <n v="-108.518867924528"/>
    <n v="29.958937071019001"/>
    <m/>
    <m/>
    <m/>
    <m/>
    <m/>
    <m/>
    <n v="166.43396226415101"/>
    <n v="11.7692962770821"/>
    <n v="27.924528301886799"/>
    <n v="2.6550112893803601"/>
    <m/>
    <m/>
  </r>
  <r>
    <x v="1"/>
    <x v="2"/>
    <x v="231"/>
    <d v="2018-07-31T00:00:00"/>
    <m/>
    <n v="34"/>
    <n v="5236.7352941176496"/>
    <n v="-109.61470588235299"/>
    <n v="43.5809927113919"/>
    <m/>
    <m/>
    <m/>
    <m/>
    <m/>
    <m/>
    <n v="94.147058823529406"/>
    <n v="8.8485103888450904"/>
    <n v="45.332258064516097"/>
    <n v="6.9691985733489696"/>
    <m/>
    <m/>
  </r>
  <r>
    <x v="1"/>
    <x v="2"/>
    <x v="89"/>
    <d v="2018-02-25T00:00:00"/>
    <m/>
    <n v="233"/>
    <n v="4019.8884120171701"/>
    <n v="-109.655793991416"/>
    <n v="19.257373515354999"/>
    <m/>
    <m/>
    <m/>
    <m/>
    <m/>
    <m/>
    <n v="130.23605150214601"/>
    <n v="4.1457553684755499"/>
    <n v="23.9901287553648"/>
    <n v="1.4000044087552499"/>
    <m/>
    <m/>
  </r>
  <r>
    <x v="1"/>
    <x v="0"/>
    <x v="232"/>
    <d v="2019-02-08T00:00:00"/>
    <n v="1.1875E-2"/>
    <n v="96"/>
    <n v="4248.7708333333303"/>
    <n v="-110.28749999999999"/>
    <n v="24.542715548878402"/>
    <m/>
    <m/>
    <m/>
    <m/>
    <m/>
    <m/>
    <n v="130.260416666667"/>
    <n v="7.4793171654456803"/>
    <n v="21.9739583333333"/>
    <n v="1.4937906896694499"/>
    <m/>
    <m/>
  </r>
  <r>
    <x v="1"/>
    <x v="2"/>
    <x v="233"/>
    <d v="2018-08-04T00:00:00"/>
    <n v="2.7058823529411798E-2"/>
    <n v="34"/>
    <n v="5739.3235294117603"/>
    <n v="-112.281818181818"/>
    <n v="38.693341387113698"/>
    <m/>
    <m/>
    <m/>
    <m/>
    <m/>
    <m/>
    <n v="120.64705882352899"/>
    <n v="11.8141341339521"/>
    <n v="32.158620689655201"/>
    <n v="4.3333439608220097"/>
    <m/>
    <m/>
  </r>
  <r>
    <x v="1"/>
    <x v="0"/>
    <x v="90"/>
    <d v="2019-02-09T00:00:00"/>
    <n v="6.4999999999999997E-3"/>
    <n v="140"/>
    <n v="6608.0142857142901"/>
    <n v="-112.83357142857101"/>
    <n v="24.979293616295099"/>
    <n v="36"/>
    <n v="299.86111111111097"/>
    <n v="231.25"/>
    <n v="895.75"/>
    <n v="2.3417952183147102"/>
    <n v="0.13173871250730401"/>
    <n v="91.142857142857096"/>
    <n v="3.4060216826722698"/>
    <n v="62.7268115942029"/>
    <n v="2.9308996917544099"/>
    <n v="-24.9703703703704"/>
    <n v="7.8047473238707896"/>
  </r>
  <r>
    <x v="1"/>
    <x v="3"/>
    <x v="234"/>
    <d v="2018-09-12T00:00:00"/>
    <m/>
    <n v="250"/>
    <n v="3845.1559999999999"/>
    <n v="-113.13639999999999"/>
    <n v="21.999824314289398"/>
    <m/>
    <m/>
    <m/>
    <m/>
    <m/>
    <m/>
    <n v="128.65600000000001"/>
    <n v="4.1942864484015603"/>
    <n v="27.6093117408907"/>
    <n v="1.44225091297515"/>
    <m/>
    <m/>
  </r>
  <r>
    <x v="1"/>
    <x v="0"/>
    <x v="147"/>
    <d v="2019-01-20T00:00:00"/>
    <n v="0.123235294117647"/>
    <n v="170"/>
    <n v="4295.7411764705903"/>
    <n v="-115.548235294118"/>
    <n v="21.845845772850598"/>
    <m/>
    <m/>
    <m/>
    <m/>
    <n v="3.99023965023994"/>
    <n v="0.14338589923223399"/>
    <n v="160.38235294117601"/>
    <n v="5.0201964087628701"/>
    <n v="29.476331360946801"/>
    <n v="1.81537341413944"/>
    <m/>
    <m/>
  </r>
  <r>
    <x v="1"/>
    <x v="2"/>
    <x v="235"/>
    <d v="2018-07-10T00:00:00"/>
    <n v="1.1538461538461501E-3"/>
    <n v="208"/>
    <n v="4868.5913461538503"/>
    <n v="-115.980769230769"/>
    <n v="20.5330648404885"/>
    <m/>
    <m/>
    <m/>
    <m/>
    <m/>
    <m/>
    <n v="117.721153846154"/>
    <n v="4.33664928366907"/>
    <n v="26.493269230769201"/>
    <n v="1.4685378014436401"/>
    <m/>
    <m/>
  </r>
  <r>
    <x v="1"/>
    <x v="0"/>
    <x v="40"/>
    <d v="2019-02-17T00:00:00"/>
    <m/>
    <n v="37"/>
    <n v="4476.9189189189201"/>
    <n v="-116.4"/>
    <n v="37.339510026364998"/>
    <m/>
    <m/>
    <m/>
    <m/>
    <m/>
    <m/>
    <n v="107.56756756756801"/>
    <n v="8.3463448456850795"/>
    <n v="33.870270270270296"/>
    <n v="4.57302750412968"/>
    <m/>
    <m/>
  </r>
  <r>
    <x v="1"/>
    <x v="3"/>
    <x v="236"/>
    <d v="2019-02-20T00:00:00"/>
    <m/>
    <n v="186"/>
    <n v="4827.5322580645197"/>
    <n v="-116.788172043011"/>
    <n v="18.395468746022601"/>
    <m/>
    <m/>
    <m/>
    <m/>
    <m/>
    <m/>
    <n v="155.56989247311799"/>
    <n v="5.0731630355290296"/>
    <n v="34.050537634408599"/>
    <n v="1.76818393400589"/>
    <m/>
    <m/>
  </r>
  <r>
    <x v="1"/>
    <x v="0"/>
    <x v="237"/>
    <d v="2018-05-13T00:00:00"/>
    <m/>
    <n v="29"/>
    <n v="5084.2413793103497"/>
    <n v="-117.27500000000001"/>
    <n v="47.2430363909207"/>
    <m/>
    <m/>
    <m/>
    <m/>
    <m/>
    <m/>
    <n v="183.172413793103"/>
    <n v="11.9175191823578"/>
    <n v="36.9892857142857"/>
    <n v="3.6685108612045201"/>
    <m/>
    <m/>
  </r>
  <r>
    <x v="1"/>
    <x v="6"/>
    <x v="182"/>
    <d v="2018-11-25T00:00:00"/>
    <m/>
    <n v="106"/>
    <n v="6219.4150943396198"/>
    <n v="-118.694339622642"/>
    <n v="31.316190560941799"/>
    <m/>
    <m/>
    <m/>
    <m/>
    <n v="3.9715493377620499"/>
    <n v="0.166015669479155"/>
    <n v="105.481132075472"/>
    <n v="3.7887436994048498"/>
    <n v="42.730693069306902"/>
    <n v="3.1798896993680499"/>
    <m/>
    <m/>
  </r>
  <r>
    <x v="1"/>
    <x v="5"/>
    <x v="69"/>
    <d v="2019-02-25T00:00:00"/>
    <m/>
    <n v="39"/>
    <n v="6535.1025641025599"/>
    <n v="-118.953846153846"/>
    <n v="36.006791203446703"/>
    <m/>
    <m/>
    <m/>
    <m/>
    <m/>
    <m/>
    <n v="128.333333333333"/>
    <n v="8.6819132991244103"/>
    <n v="47.685185185185198"/>
    <n v="5.3669100749166896"/>
    <m/>
    <m/>
  </r>
  <r>
    <x v="1"/>
    <x v="0"/>
    <x v="172"/>
    <d v="2019-01-14T00:00:00"/>
    <n v="1.7333333333333301E-2"/>
    <n v="180"/>
    <n v="5473.50555555556"/>
    <n v="-119.070555555556"/>
    <n v="18.715309189911999"/>
    <m/>
    <m/>
    <m/>
    <m/>
    <m/>
    <m/>
    <n v="151.177777777778"/>
    <n v="4.9294221470305004"/>
    <n v="35.448888888888902"/>
    <n v="2.0772120109903698"/>
    <m/>
    <m/>
  </r>
  <r>
    <x v="1"/>
    <x v="2"/>
    <x v="36"/>
    <d v="2018-05-29T00:00:00"/>
    <n v="5.4945054945054897E-3"/>
    <n v="91"/>
    <n v="7019.5934065934098"/>
    <n v="-119.320879120879"/>
    <n v="27.121830796960602"/>
    <m/>
    <m/>
    <m/>
    <m/>
    <n v="2.0339259259259301"/>
    <n v="0.438139292548617"/>
    <n v="103.10989010989"/>
    <n v="4.3160107567202202"/>
    <n v="46.562921348314603"/>
    <n v="3.9851993739471099"/>
    <m/>
    <m/>
  </r>
  <r>
    <x v="1"/>
    <x v="3"/>
    <x v="238"/>
    <d v="2018-09-07T00:00:00"/>
    <m/>
    <n v="35"/>
    <n v="3560.3142857142898"/>
    <n v="-120.02"/>
    <n v="29.082342906092801"/>
    <m/>
    <m/>
    <m/>
    <m/>
    <m/>
    <m/>
    <n v="98.8857142857143"/>
    <n v="8.9946549420759201"/>
    <n v="24.0058823529412"/>
    <n v="4.55675037675047"/>
    <m/>
    <m/>
  </r>
  <r>
    <x v="1"/>
    <x v="3"/>
    <x v="165"/>
    <d v="2018-10-29T00:00:00"/>
    <m/>
    <n v="79"/>
    <n v="4713.3417721518999"/>
    <n v="-122.088607594937"/>
    <n v="29.233527944417801"/>
    <m/>
    <m/>
    <m/>
    <m/>
    <n v="4.4942210286312303"/>
    <n v="0.226706762834822"/>
    <n v="170.101265822785"/>
    <n v="8.2676854970615299"/>
    <n v="26.955263157894699"/>
    <n v="2.0869236947834402"/>
    <m/>
    <m/>
  </r>
  <r>
    <x v="1"/>
    <x v="0"/>
    <x v="121"/>
    <d v="2018-07-10T00:00:00"/>
    <m/>
    <n v="62"/>
    <n v="5183.6290322580599"/>
    <n v="-123.616129032258"/>
    <n v="34.206162695235001"/>
    <m/>
    <m/>
    <m/>
    <m/>
    <m/>
    <m/>
    <n v="175.16129032258101"/>
    <n v="9.7643355823405695"/>
    <n v="24.563934426229501"/>
    <n v="2.1124300781093401"/>
    <m/>
    <m/>
  </r>
  <r>
    <x v="1"/>
    <x v="0"/>
    <x v="44"/>
    <d v="2018-07-30T00:00:00"/>
    <n v="0.480769230769231"/>
    <n v="52"/>
    <n v="5913.75"/>
    <n v="-124.490384615385"/>
    <n v="40.745808088309502"/>
    <m/>
    <m/>
    <m/>
    <m/>
    <m/>
    <m/>
    <n v="118.346153846154"/>
    <n v="5.9319217618217603"/>
    <n v="57.643999999999998"/>
    <n v="6.1312402846872196"/>
    <m/>
    <m/>
  </r>
  <r>
    <x v="1"/>
    <x v="0"/>
    <x v="239"/>
    <d v="2019-01-07T00:00:00"/>
    <n v="3.0696202531645601E-2"/>
    <n v="158"/>
    <n v="5518.7341772151904"/>
    <n v="-124.644303797468"/>
    <n v="22.320504803613201"/>
    <m/>
    <m/>
    <m/>
    <m/>
    <m/>
    <m/>
    <n v="113.75316455696201"/>
    <n v="3.8539477871170602"/>
    <n v="38.436601307189498"/>
    <n v="2.2600200673621398"/>
    <m/>
    <m/>
  </r>
  <r>
    <x v="1"/>
    <x v="4"/>
    <x v="240"/>
    <d v="2019-02-07T00:00:00"/>
    <m/>
    <n v="97"/>
    <n v="5898.0412371133998"/>
    <n v="-125.69793814433"/>
    <n v="26.745391218230399"/>
    <m/>
    <m/>
    <m/>
    <n v="704.95833333333303"/>
    <n v="3.9827454545454501"/>
    <n v="0.22464341882568101"/>
    <n v="125.340206185567"/>
    <n v="4.1223472829869996"/>
    <n v="68.538144329896895"/>
    <n v="3.4578951953960599"/>
    <m/>
    <m/>
  </r>
  <r>
    <x v="1"/>
    <x v="3"/>
    <x v="126"/>
    <d v="2018-11-01T00:00:00"/>
    <n v="2.6428571428571399E-3"/>
    <n v="140"/>
    <n v="5049.3928571428596"/>
    <n v="-125.816428571429"/>
    <n v="23.2303868054594"/>
    <m/>
    <m/>
    <m/>
    <m/>
    <m/>
    <m/>
    <n v="163.814285714286"/>
    <n v="7.0636410034427399"/>
    <n v="32.7431654676259"/>
    <n v="1.90748490031708"/>
    <m/>
    <m/>
  </r>
  <r>
    <x v="1"/>
    <x v="2"/>
    <x v="6"/>
    <d v="2018-02-18T00:00:00"/>
    <m/>
    <n v="137"/>
    <n v="4207.8832116788299"/>
    <n v="-125.832846715328"/>
    <n v="22.8551081690212"/>
    <m/>
    <m/>
    <m/>
    <m/>
    <m/>
    <m/>
    <n v="118.416058394161"/>
    <n v="6.1326369511175898"/>
    <n v="21.4428571428571"/>
    <n v="1.56984146950087"/>
    <m/>
    <m/>
  </r>
  <r>
    <x v="1"/>
    <x v="0"/>
    <x v="241"/>
    <d v="2018-06-05T00:00:00"/>
    <n v="6.2608695652173899E-3"/>
    <n v="115"/>
    <n v="4861.5739130434804"/>
    <n v="-127.43596491228099"/>
    <n v="29.536693793960801"/>
    <m/>
    <m/>
    <m/>
    <m/>
    <m/>
    <m/>
    <n v="146.278260869565"/>
    <n v="5.3381825946281296"/>
    <n v="34.491304347826102"/>
    <n v="2.1326972373153401"/>
    <m/>
    <m/>
  </r>
  <r>
    <x v="1"/>
    <x v="1"/>
    <x v="47"/>
    <d v="2018-10-14T00:00:00"/>
    <m/>
    <n v="108"/>
    <n v="6965.3425925925903"/>
    <n v="-127.512037037037"/>
    <n v="25.372240737961299"/>
    <m/>
    <m/>
    <m/>
    <m/>
    <m/>
    <m/>
    <n v="111.351851851852"/>
    <n v="4.93099343232499"/>
    <n v="46.941121495327103"/>
    <n v="2.9337984347319699"/>
    <m/>
    <m/>
  </r>
  <r>
    <x v="1"/>
    <x v="0"/>
    <x v="242"/>
    <d v="2018-12-09T00:00:00"/>
    <m/>
    <n v="48"/>
    <n v="4088.0416666666702"/>
    <n v="-128.097916666667"/>
    <n v="27.4759199036728"/>
    <m/>
    <m/>
    <m/>
    <m/>
    <m/>
    <m/>
    <n v="150.375"/>
    <n v="11.5343545211623"/>
    <n v="18.563829787233999"/>
    <n v="2.31320351557273"/>
    <m/>
    <m/>
  </r>
  <r>
    <x v="1"/>
    <x v="0"/>
    <x v="243"/>
    <d v="2019-01-24T00:00:00"/>
    <m/>
    <n v="77"/>
    <n v="4499.4805194805203"/>
    <n v="-128.14025974026001"/>
    <n v="34.461730052454897"/>
    <m/>
    <m/>
    <m/>
    <m/>
    <m/>
    <m/>
    <n v="136.94805194805201"/>
    <n v="6.0504796108652101"/>
    <n v="34.406493506493497"/>
    <n v="2.7044969876979601"/>
    <m/>
    <m/>
  </r>
  <r>
    <x v="1"/>
    <x v="0"/>
    <x v="119"/>
    <d v="2018-07-07T00:00:00"/>
    <m/>
    <n v="109"/>
    <n v="4176.6238532110101"/>
    <n v="-129.78165137614701"/>
    <n v="20.266221617331102"/>
    <m/>
    <m/>
    <m/>
    <m/>
    <m/>
    <m/>
    <n v="117.50458715596299"/>
    <n v="5.7143556645903502"/>
    <n v="43.903846153846203"/>
    <n v="3.1029972751179402"/>
    <m/>
    <m/>
  </r>
  <r>
    <x v="1"/>
    <x v="2"/>
    <x v="43"/>
    <d v="2018-12-27T00:00:00"/>
    <m/>
    <n v="51"/>
    <n v="6847.3725490196102"/>
    <n v="-130.154901960784"/>
    <n v="33.121390436112002"/>
    <m/>
    <m/>
    <m/>
    <m/>
    <m/>
    <m/>
    <n v="132.49019607843101"/>
    <n v="8.6423205193984405"/>
    <n v="55.9"/>
    <n v="5.3838436486336096"/>
    <m/>
    <m/>
  </r>
  <r>
    <x v="1"/>
    <x v="0"/>
    <x v="244"/>
    <d v="2019-02-24T00:00:00"/>
    <n v="0.235849056603774"/>
    <n v="106"/>
    <n v="5603.2358490566003"/>
    <n v="-131.149056603774"/>
    <n v="24.66394428696"/>
    <m/>
    <m/>
    <m/>
    <m/>
    <n v="3.4876855691056901"/>
    <n v="0.19485533136010899"/>
    <n v="118.20754716981099"/>
    <n v="4.8975252195404302"/>
    <n v="43.4699029126214"/>
    <n v="3.0497071275100298"/>
    <m/>
    <m/>
  </r>
  <r>
    <x v="1"/>
    <x v="0"/>
    <x v="188"/>
    <d v="2018-04-11T00:00:00"/>
    <m/>
    <n v="211"/>
    <n v="4057.3033175355399"/>
    <n v="-131.62701421801"/>
    <n v="20.4394390869159"/>
    <m/>
    <m/>
    <m/>
    <m/>
    <m/>
    <m/>
    <n v="123.161137440758"/>
    <n v="4.2053488238214101"/>
    <n v="25.2957345971564"/>
    <n v="1.4092676628468701"/>
    <m/>
    <m/>
  </r>
  <r>
    <x v="1"/>
    <x v="0"/>
    <x v="245"/>
    <d v="2018-11-27T00:00:00"/>
    <m/>
    <n v="50"/>
    <n v="5670.54"/>
    <n v="-132.726"/>
    <n v="33.8250520382121"/>
    <m/>
    <m/>
    <m/>
    <m/>
    <m/>
    <m/>
    <n v="158.52000000000001"/>
    <n v="12.2396558575069"/>
    <n v="41.536000000000001"/>
    <n v="3.7691992978534299"/>
    <m/>
    <m/>
  </r>
  <r>
    <x v="1"/>
    <x v="0"/>
    <x v="246"/>
    <d v="2019-02-23T00:00:00"/>
    <m/>
    <n v="29"/>
    <n v="2838.7586206896599"/>
    <n v="-133.96551724137899"/>
    <n v="40.405584551547697"/>
    <m/>
    <m/>
    <m/>
    <m/>
    <m/>
    <m/>
    <n v="104.758620689655"/>
    <n v="8.5720152961525002"/>
    <n v="12.918749999999999"/>
    <n v="0.410001905483377"/>
    <m/>
    <m/>
  </r>
  <r>
    <x v="1"/>
    <x v="9"/>
    <x v="247"/>
    <d v="2018-07-14T00:00:00"/>
    <m/>
    <n v="72"/>
    <n v="4565.8333333333303"/>
    <n v="-135.222222222222"/>
    <n v="28.061166159887701"/>
    <m/>
    <m/>
    <m/>
    <m/>
    <m/>
    <m/>
    <n v="142.791666666667"/>
    <n v="7.9493933760349504"/>
    <n v="37.716666666666697"/>
    <n v="2.9492326791779502"/>
    <m/>
    <m/>
  </r>
  <r>
    <x v="1"/>
    <x v="2"/>
    <x v="161"/>
    <d v="2017-10-14T00:00:00"/>
    <n v="7.7586206896551697E-3"/>
    <n v="116"/>
    <n v="3398.4482758620702"/>
    <n v="-135.38879310344799"/>
    <n v="19.927588395681401"/>
    <m/>
    <m/>
    <m/>
    <m/>
    <n v="4.4663461538461604"/>
    <n v="0.55112679454789604"/>
    <n v="132.21551724137899"/>
    <n v="4.9626159559862302"/>
    <n v="18.6827586206897"/>
    <n v="1.5682610409134301"/>
    <m/>
    <m/>
  </r>
  <r>
    <x v="1"/>
    <x v="0"/>
    <x v="248"/>
    <d v="2018-06-24T00:00:00"/>
    <m/>
    <n v="59"/>
    <n v="3603.7457627118602"/>
    <n v="-136.90169491525401"/>
    <n v="34.452620333955103"/>
    <m/>
    <m/>
    <m/>
    <m/>
    <m/>
    <m/>
    <n v="150.62711864406799"/>
    <n v="8.7746279709562494"/>
    <n v="19.272881355932199"/>
    <n v="2.1827023482952299"/>
    <m/>
    <m/>
  </r>
  <r>
    <x v="1"/>
    <x v="4"/>
    <x v="249"/>
    <d v="2018-07-17T00:00:00"/>
    <n v="4.1176470588235297E-3"/>
    <n v="34"/>
    <n v="5767.4411764705901"/>
    <n v="-137.39411764705901"/>
    <n v="37.6591155354009"/>
    <m/>
    <m/>
    <m/>
    <n v="702.16666666666697"/>
    <m/>
    <m/>
    <n v="92.176470588235304"/>
    <n v="6.4258377992974003"/>
    <n v="50.009090909090901"/>
    <n v="6.4117853781561696"/>
    <m/>
    <m/>
  </r>
  <r>
    <x v="1"/>
    <x v="2"/>
    <x v="134"/>
    <d v="2019-02-02T00:00:00"/>
    <m/>
    <n v="71"/>
    <n v="3638.02816901408"/>
    <n v="-137.78028169014101"/>
    <n v="34.5789003959705"/>
    <m/>
    <m/>
    <m/>
    <m/>
    <n v="3.7020245098039202"/>
    <n v="0.224885155780394"/>
    <n v="124.78873239436599"/>
    <n v="8.2461115888153191"/>
    <n v="31.007042253521099"/>
    <n v="2.9486158291002198"/>
    <m/>
    <m/>
  </r>
  <r>
    <x v="1"/>
    <x v="5"/>
    <x v="250"/>
    <d v="2018-06-26T00:00:00"/>
    <n v="4.1666666666666701E-3"/>
    <n v="48"/>
    <n v="6229.3333333333303"/>
    <n v="-138.745833333333"/>
    <n v="37.180030191228802"/>
    <m/>
    <m/>
    <m/>
    <m/>
    <m/>
    <m/>
    <n v="106.541666666667"/>
    <n v="7.58480180232909"/>
    <n v="44.88"/>
    <n v="7.4884238631385598"/>
    <m/>
    <m/>
  </r>
  <r>
    <x v="1"/>
    <x v="2"/>
    <x v="251"/>
    <d v="2019-01-05T00:00:00"/>
    <m/>
    <n v="53"/>
    <n v="5748.4339622641501"/>
    <n v="-139.703773584906"/>
    <n v="30.6681922942008"/>
    <m/>
    <m/>
    <m/>
    <m/>
    <m/>
    <m/>
    <n v="102.60377358490599"/>
    <n v="7.4451228726109004"/>
    <n v="42.962264150943398"/>
    <n v="3.8657780160266801"/>
    <m/>
    <m/>
  </r>
  <r>
    <x v="1"/>
    <x v="2"/>
    <x v="252"/>
    <d v="2019-02-18T00:00:00"/>
    <m/>
    <n v="165"/>
    <n v="4461.1393939393902"/>
    <n v="-141.35454545454499"/>
    <n v="24.258479601175299"/>
    <m/>
    <m/>
    <m/>
    <m/>
    <m/>
    <m/>
    <n v="145.321212121212"/>
    <n v="4.8622563104578704"/>
    <n v="28.407317073170699"/>
    <n v="1.9976612767980699"/>
    <m/>
    <m/>
  </r>
  <r>
    <x v="1"/>
    <x v="0"/>
    <x v="105"/>
    <d v="2019-01-29T00:00:00"/>
    <m/>
    <n v="95"/>
    <n v="3409.6526315789501"/>
    <n v="-141.53473684210499"/>
    <n v="27.9925765942716"/>
    <m/>
    <m/>
    <m/>
    <m/>
    <m/>
    <m/>
    <n v="157.273684210526"/>
    <n v="7.1309216111730596"/>
    <n v="22.512765957446799"/>
    <n v="1.6777019026972"/>
    <m/>
    <m/>
  </r>
  <r>
    <x v="1"/>
    <x v="7"/>
    <x v="253"/>
    <d v="2018-07-06T00:00:00"/>
    <m/>
    <n v="187"/>
    <n v="4513.4331550802099"/>
    <n v="-141.767379679144"/>
    <n v="16.3460504840045"/>
    <m/>
    <m/>
    <m/>
    <m/>
    <n v="3.4621481481481502"/>
    <n v="0.42578825744904197"/>
    <n v="137.01604278074899"/>
    <n v="5.3990517674041598"/>
    <n v="22.5180327868852"/>
    <n v="1.41083332974354"/>
    <m/>
    <m/>
  </r>
  <r>
    <x v="1"/>
    <x v="5"/>
    <x v="254"/>
    <d v="2019-01-05T00:00:00"/>
    <m/>
    <n v="26"/>
    <n v="5569.2692307692296"/>
    <n v="-141.992307692308"/>
    <n v="59.444927822203503"/>
    <m/>
    <m/>
    <m/>
    <m/>
    <m/>
    <m/>
    <n v="126.115384615385"/>
    <n v="11.2492498106218"/>
    <n v="55.8"/>
    <n v="6.8748392988211302"/>
    <m/>
    <m/>
  </r>
  <r>
    <x v="1"/>
    <x v="8"/>
    <x v="255"/>
    <d v="2018-07-23T00:00:00"/>
    <m/>
    <n v="46"/>
    <n v="5802.8260869565202"/>
    <n v="-142.167391304348"/>
    <n v="29.7650213048592"/>
    <m/>
    <m/>
    <m/>
    <m/>
    <m/>
    <m/>
    <n v="101.304347826087"/>
    <n v="4.8452247087695399"/>
    <n v="51.183720930232603"/>
    <n v="4.5458314910464503"/>
    <m/>
    <m/>
  </r>
  <r>
    <x v="1"/>
    <x v="1"/>
    <x v="256"/>
    <d v="2018-12-25T00:00:00"/>
    <m/>
    <n v="37"/>
    <n v="5993.7837837837797"/>
    <n v="-142.37837837837799"/>
    <n v="48.0358936015678"/>
    <m/>
    <m/>
    <m/>
    <m/>
    <m/>
    <m/>
    <n v="114.243243243243"/>
    <n v="7.7173613219728097"/>
    <n v="42.440540540540503"/>
    <n v="5.8226355696427303"/>
    <m/>
    <m/>
  </r>
  <r>
    <x v="1"/>
    <x v="3"/>
    <x v="257"/>
    <d v="2019-02-16T00:00:00"/>
    <m/>
    <n v="51"/>
    <n v="3926"/>
    <n v="-143.23529411764699"/>
    <n v="34.442486510809502"/>
    <m/>
    <m/>
    <m/>
    <m/>
    <m/>
    <m/>
    <n v="90.862745098039198"/>
    <n v="8.3790597819612707"/>
    <n v="26.3117647058824"/>
    <n v="3.2217163213671198"/>
    <m/>
    <m/>
  </r>
  <r>
    <x v="1"/>
    <x v="7"/>
    <x v="56"/>
    <d v="2018-02-20T00:00:00"/>
    <m/>
    <n v="36"/>
    <n v="2908.6388888888901"/>
    <n v="-143.314285714286"/>
    <n v="25.469278624677699"/>
    <m/>
    <m/>
    <m/>
    <m/>
    <m/>
    <m/>
    <n v="140.555555555556"/>
    <n v="9.0950400266529794"/>
    <n v="12.406060606060599"/>
    <n v="1.8408297463883601"/>
    <m/>
    <m/>
  </r>
  <r>
    <x v="1"/>
    <x v="0"/>
    <x v="258"/>
    <d v="2017-12-12T00:00:00"/>
    <m/>
    <n v="34"/>
    <n v="2807.7941176470599"/>
    <n v="-143.523529411765"/>
    <n v="35.8288056814146"/>
    <m/>
    <m/>
    <m/>
    <m/>
    <m/>
    <m/>
    <n v="131.58823529411799"/>
    <n v="10.851625936564901"/>
    <n v="25.597058823529402"/>
    <n v="1.78531085632939"/>
    <m/>
    <m/>
  </r>
  <r>
    <x v="1"/>
    <x v="2"/>
    <x v="259"/>
    <d v="2018-10-30T00:00:00"/>
    <n v="0.337837837837838"/>
    <n v="74"/>
    <n v="3973.8513513513499"/>
    <n v="-143.78513513513499"/>
    <n v="27.0486137750996"/>
    <m/>
    <m/>
    <m/>
    <m/>
    <m/>
    <m/>
    <n v="98.756756756756801"/>
    <n v="6.4911813504364702"/>
    <n v="33.644927536231897"/>
    <n v="3.4423343158873201"/>
    <m/>
    <m/>
  </r>
  <r>
    <x v="1"/>
    <x v="0"/>
    <x v="260"/>
    <d v="2018-09-23T00:00:00"/>
    <n v="1.45762711864407E-2"/>
    <n v="59"/>
    <n v="3439.3220338983101"/>
    <n v="-144.96949152542399"/>
    <n v="26.068988773119901"/>
    <m/>
    <m/>
    <m/>
    <m/>
    <m/>
    <m/>
    <n v="140.94915254237301"/>
    <n v="8.3885558306488104"/>
    <n v="23.1034482758621"/>
    <n v="2.5277228351822401"/>
    <m/>
    <m/>
  </r>
  <r>
    <x v="1"/>
    <x v="3"/>
    <x v="101"/>
    <d v="2018-11-01T00:00:00"/>
    <m/>
    <n v="175"/>
    <n v="3887.22285714286"/>
    <n v="-145.59028571428601"/>
    <n v="20.6767621352306"/>
    <m/>
    <m/>
    <m/>
    <m/>
    <m/>
    <m/>
    <n v="136.23428571428599"/>
    <n v="4.8536864742518597"/>
    <n v="19.994186046511601"/>
    <n v="1.2984415407410901"/>
    <m/>
    <m/>
  </r>
  <r>
    <x v="1"/>
    <x v="3"/>
    <x v="261"/>
    <d v="2019-02-17T00:00:00"/>
    <m/>
    <n v="27"/>
    <n v="5040.74074074074"/>
    <n v="-145.848148148148"/>
    <n v="44.040206432663702"/>
    <m/>
    <m/>
    <m/>
    <m/>
    <m/>
    <m/>
    <n v="133.777777777778"/>
    <n v="14.834061571803201"/>
    <n v="34.038461538461497"/>
    <n v="4.0025610144701398"/>
    <m/>
    <m/>
  </r>
  <r>
    <x v="1"/>
    <x v="0"/>
    <x v="118"/>
    <d v="2018-01-17T00:00:00"/>
    <m/>
    <n v="86"/>
    <n v="3932.6860465116301"/>
    <n v="-148.036046511628"/>
    <n v="30.417256105402501"/>
    <m/>
    <m/>
    <m/>
    <m/>
    <m/>
    <m/>
    <n v="87.162790697674396"/>
    <n v="5.5769424781825201"/>
    <n v="30.797674418604601"/>
    <n v="3.3296771006173098"/>
    <m/>
    <m/>
  </r>
  <r>
    <x v="1"/>
    <x v="3"/>
    <x v="41"/>
    <d v="2018-02-26T00:00:00"/>
    <m/>
    <n v="37"/>
    <n v="3616"/>
    <n v="-148.140540540541"/>
    <n v="36.888140394897597"/>
    <m/>
    <m/>
    <m/>
    <m/>
    <m/>
    <m/>
    <n v="100.05405405405401"/>
    <n v="9.6238525267366395"/>
    <n v="26.886486486486501"/>
    <n v="2.4572842078421702"/>
    <m/>
    <m/>
  </r>
  <r>
    <x v="1"/>
    <x v="7"/>
    <x v="262"/>
    <d v="2018-12-20T00:00:00"/>
    <n v="5.28225806451613E-2"/>
    <n v="248"/>
    <n v="4911.8911290322603"/>
    <n v="-148.140725806452"/>
    <n v="19.092837635595"/>
    <m/>
    <m/>
    <m/>
    <m/>
    <m/>
    <m/>
    <n v="139.447580645161"/>
    <n v="3.7248335335805298"/>
    <n v="31.220600858369099"/>
    <n v="1.38248588601247"/>
    <m/>
    <m/>
  </r>
  <r>
    <x v="1"/>
    <x v="3"/>
    <x v="82"/>
    <d v="2018-10-24T00:00:00"/>
    <m/>
    <n v="100"/>
    <n v="4192.17"/>
    <n v="-148.16399999999999"/>
    <n v="27.306822750500999"/>
    <m/>
    <m/>
    <m/>
    <m/>
    <n v="4.0243934646250397"/>
    <n v="0.16944355923485799"/>
    <n v="147.19"/>
    <n v="6.3216270600905196"/>
    <n v="31.196969696969699"/>
    <n v="2.0782558804757199"/>
    <m/>
    <m/>
  </r>
  <r>
    <x v="1"/>
    <x v="0"/>
    <x v="180"/>
    <d v="2018-01-26T00:00:00"/>
    <n v="0.10150000000000001"/>
    <n v="40"/>
    <n v="5123.0749999999998"/>
    <n v="-148.3725"/>
    <n v="44.607685607127799"/>
    <m/>
    <m/>
    <m/>
    <m/>
    <m/>
    <m/>
    <n v="114.5"/>
    <n v="10.485582286999399"/>
    <n v="36.704999999999998"/>
    <n v="5.5808003630579499"/>
    <m/>
    <m/>
  </r>
  <r>
    <x v="1"/>
    <x v="3"/>
    <x v="263"/>
    <d v="2019-01-22T00:00:00"/>
    <m/>
    <n v="40"/>
    <n v="5604"/>
    <n v="-148.8475"/>
    <n v="46.429021233063501"/>
    <m/>
    <m/>
    <m/>
    <m/>
    <m/>
    <m/>
    <n v="69"/>
    <n v="4.8686595849213097"/>
    <n v="47.842857142857099"/>
    <n v="4.8051045786751398"/>
    <m/>
    <m/>
  </r>
  <r>
    <x v="1"/>
    <x v="3"/>
    <x v="78"/>
    <d v="2019-01-03T00:00:00"/>
    <m/>
    <n v="125"/>
    <n v="4005.5039999999999"/>
    <n v="-150.70079999999999"/>
    <n v="23.073681516058901"/>
    <m/>
    <m/>
    <m/>
    <m/>
    <m/>
    <m/>
    <n v="89.816000000000003"/>
    <n v="4.7304147536907903"/>
    <n v="29.209756097561002"/>
    <n v="2.5822003761648298"/>
    <m/>
    <m/>
  </r>
  <r>
    <x v="1"/>
    <x v="2"/>
    <x v="264"/>
    <d v="2019-01-20T00:00:00"/>
    <m/>
    <n v="29"/>
    <n v="3410.10344827586"/>
    <n v="-151.28275862069"/>
    <n v="28.698374968568999"/>
    <m/>
    <m/>
    <m/>
    <m/>
    <m/>
    <m/>
    <n v="107.965517241379"/>
    <n v="13.8490705667603"/>
    <n v="19.6758620689655"/>
    <n v="2.6963469867975398"/>
    <m/>
    <m/>
  </r>
  <r>
    <x v="1"/>
    <x v="0"/>
    <x v="265"/>
    <d v="2019-01-22T00:00:00"/>
    <m/>
    <n v="30"/>
    <n v="4015.6"/>
    <n v="-151.713333333333"/>
    <n v="26.562026621429801"/>
    <m/>
    <m/>
    <m/>
    <n v="534"/>
    <n v="3.7449275641025599"/>
    <n v="0.316836857887762"/>
    <n v="160.333333333333"/>
    <n v="16.227359707146899"/>
    <n v="20.0066666666667"/>
    <n v="2.16568819639039"/>
    <m/>
    <m/>
  </r>
  <r>
    <x v="1"/>
    <x v="3"/>
    <x v="138"/>
    <d v="2018-12-01T00:00:00"/>
    <m/>
    <n v="100"/>
    <n v="4256.17"/>
    <n v="-152.126"/>
    <n v="32.8904419391028"/>
    <m/>
    <m/>
    <m/>
    <m/>
    <m/>
    <m/>
    <n v="135.22"/>
    <n v="4.4140404999675198"/>
    <n v="38.922222222222203"/>
    <n v="3.26211348134823"/>
    <m/>
    <m/>
  </r>
  <r>
    <x v="1"/>
    <x v="8"/>
    <x v="266"/>
    <d v="2018-08-20T00:00:00"/>
    <m/>
    <n v="31"/>
    <n v="5868.5483870967701"/>
    <n v="-152.44999999999999"/>
    <n v="33.487200076529497"/>
    <m/>
    <m/>
    <m/>
    <m/>
    <m/>
    <m/>
    <n v="130.61290322580601"/>
    <n v="13.427757914941299"/>
    <n v="38.383870967741899"/>
    <n v="4.06304906105788"/>
    <m/>
    <m/>
  </r>
  <r>
    <x v="1"/>
    <x v="0"/>
    <x v="267"/>
    <d v="2018-12-19T00:00:00"/>
    <m/>
    <n v="99"/>
    <n v="5211.3939393939399"/>
    <n v="-152.58282828282799"/>
    <n v="19.232637134544198"/>
    <m/>
    <m/>
    <m/>
    <n v="587.79166666666697"/>
    <n v="3.7691674332454901"/>
    <n v="0.18303480995573199"/>
    <n v="129.141414141414"/>
    <n v="6.1627419040492502"/>
    <n v="31.925000000000001"/>
    <n v="2.6222972719461501"/>
    <m/>
    <m/>
  </r>
  <r>
    <x v="1"/>
    <x v="2"/>
    <x v="143"/>
    <d v="2018-06-22T00:00:00"/>
    <m/>
    <n v="147"/>
    <n v="5638.3605442176904"/>
    <n v="-152.77074829931999"/>
    <n v="19.178341196446699"/>
    <m/>
    <m/>
    <m/>
    <m/>
    <m/>
    <m/>
    <n v="134.91836734693899"/>
    <n v="5.2352940698822099"/>
    <n v="34.5"/>
    <n v="1.9403678087196301"/>
    <m/>
    <m/>
  </r>
  <r>
    <x v="1"/>
    <x v="2"/>
    <x v="268"/>
    <d v="2018-06-02T00:00:00"/>
    <m/>
    <n v="41"/>
    <n v="5420.4390243902399"/>
    <n v="-154.121951219512"/>
    <n v="40.653561256446501"/>
    <m/>
    <m/>
    <m/>
    <m/>
    <m/>
    <m/>
    <n v="113.121951219512"/>
    <n v="8.7603733021272205"/>
    <n v="36.053846153846202"/>
    <n v="3.4911278453109702"/>
    <m/>
    <m/>
  </r>
  <r>
    <x v="1"/>
    <x v="3"/>
    <x v="269"/>
    <d v="2018-10-21T00:00:00"/>
    <m/>
    <n v="31"/>
    <n v="3327.61290322581"/>
    <n v="-154.593548387097"/>
    <n v="28.659725942263901"/>
    <m/>
    <m/>
    <m/>
    <m/>
    <m/>
    <m/>
    <n v="135.29032258064501"/>
    <n v="10.5380206205284"/>
    <n v="21.093103448275901"/>
    <n v="2.9064728638400399"/>
    <m/>
    <m/>
  </r>
  <r>
    <x v="1"/>
    <x v="7"/>
    <x v="174"/>
    <d v="2018-06-17T00:00:00"/>
    <m/>
    <n v="57"/>
    <n v="5824.8771929824597"/>
    <n v="-154.76315789473699"/>
    <n v="35.0147206450659"/>
    <m/>
    <m/>
    <m/>
    <m/>
    <m/>
    <m/>
    <n v="119.12280701754401"/>
    <n v="6.8844322480575197"/>
    <n v="46.843636363636399"/>
    <n v="4.5265336435106702"/>
    <m/>
    <m/>
  </r>
  <r>
    <x v="1"/>
    <x v="3"/>
    <x v="79"/>
    <d v="2018-09-03T00:00:00"/>
    <n v="1.3076923076923101E-2"/>
    <n v="26"/>
    <n v="6143.4230769230799"/>
    <n v="-154.91153846153799"/>
    <n v="44.652878045557998"/>
    <m/>
    <m/>
    <m/>
    <n v="781.375"/>
    <m/>
    <m/>
    <n v="162.038461538462"/>
    <n v="13.882083724020299"/>
    <n v="31.942307692307701"/>
    <n v="4.7644554877419703"/>
    <m/>
    <m/>
  </r>
  <r>
    <x v="1"/>
    <x v="2"/>
    <x v="140"/>
    <d v="2018-05-04T00:00:00"/>
    <m/>
    <n v="47"/>
    <n v="5881.3617021276596"/>
    <n v="-154.91702127659599"/>
    <n v="33.201675018648302"/>
    <m/>
    <m/>
    <m/>
    <m/>
    <m/>
    <m/>
    <n v="122.255319148936"/>
    <n v="9.1451684258212893"/>
    <n v="49.6860465116279"/>
    <n v="5.0498857825042203"/>
    <m/>
    <m/>
  </r>
  <r>
    <x v="1"/>
    <x v="0"/>
    <x v="270"/>
    <d v="2018-09-03T00:00:00"/>
    <m/>
    <n v="33"/>
    <n v="5082.5757575757598"/>
    <n v="-156.542424242424"/>
    <n v="45.7466073486029"/>
    <m/>
    <m/>
    <m/>
    <m/>
    <m/>
    <m/>
    <n v="152.39393939393901"/>
    <n v="11.0846381717047"/>
    <n v="41.125"/>
    <n v="5.2470517835594901"/>
    <m/>
    <m/>
  </r>
  <r>
    <x v="1"/>
    <x v="0"/>
    <x v="271"/>
    <d v="2018-10-13T00:00:00"/>
    <n v="0.33910891089108902"/>
    <n v="101"/>
    <n v="7582.6336633663404"/>
    <n v="-156.542574257426"/>
    <n v="32.459329719430798"/>
    <m/>
    <m/>
    <m/>
    <m/>
    <n v="4.0294191919191897"/>
    <n v="0.35880957100530803"/>
    <n v="127.90099009901"/>
    <n v="5.9634946388027101"/>
    <n v="47.645544554455498"/>
    <n v="2.8566675609817298"/>
    <m/>
    <m/>
  </r>
  <r>
    <x v="1"/>
    <x v="3"/>
    <x v="272"/>
    <d v="2018-10-22T00:00:00"/>
    <m/>
    <n v="67"/>
    <n v="4610.13432835821"/>
    <n v="-157.48636363636399"/>
    <n v="23.522119816937099"/>
    <m/>
    <m/>
    <m/>
    <m/>
    <m/>
    <m/>
    <n v="142.522388059701"/>
    <n v="7.8867882187546803"/>
    <n v="37.6059701492537"/>
    <n v="4.5025053986368002"/>
    <m/>
    <m/>
  </r>
  <r>
    <x v="1"/>
    <x v="0"/>
    <x v="111"/>
    <d v="2018-02-23T00:00:00"/>
    <m/>
    <n v="30"/>
    <n v="3783.5666666666698"/>
    <n v="-157.75333333333299"/>
    <n v="39.144973322234698"/>
    <m/>
    <m/>
    <m/>
    <m/>
    <m/>
    <m/>
    <n v="156.73333333333301"/>
    <n v="10.726906050206701"/>
    <n v="21.913793103448299"/>
    <n v="2.3457682480049198"/>
    <m/>
    <m/>
  </r>
  <r>
    <x v="1"/>
    <x v="0"/>
    <x v="273"/>
    <d v="2018-08-23T00:00:00"/>
    <m/>
    <n v="90"/>
    <n v="5569.3666666666704"/>
    <n v="-157.833333333333"/>
    <n v="28.208097933283799"/>
    <m/>
    <m/>
    <m/>
    <n v="820.95833333333303"/>
    <n v="4.1028978327922099"/>
    <n v="0.16699295137950301"/>
    <n v="115.477777777778"/>
    <n v="6.6447622878562598"/>
    <n v="44.444943820224701"/>
    <n v="3.28090282053018"/>
    <m/>
    <m/>
  </r>
  <r>
    <x v="1"/>
    <x v="1"/>
    <x v="274"/>
    <d v="2018-01-17T00:00:00"/>
    <m/>
    <n v="60"/>
    <n v="6291.9833333333299"/>
    <n v="-158.42166666666699"/>
    <n v="36.729771641158798"/>
    <m/>
    <m/>
    <m/>
    <m/>
    <m/>
    <m/>
    <n v="91.8"/>
    <n v="5.2942672332177496"/>
    <n v="37.862499999999997"/>
    <n v="3.5670548462245502"/>
    <m/>
    <m/>
  </r>
  <r>
    <x v="1"/>
    <x v="3"/>
    <x v="275"/>
    <d v="2018-02-28T00:00:00"/>
    <m/>
    <n v="131"/>
    <n v="3437.1679389312999"/>
    <n v="-158.59153846153799"/>
    <n v="20.090676615360401"/>
    <m/>
    <m/>
    <m/>
    <m/>
    <m/>
    <m/>
    <n v="161.45038167938901"/>
    <n v="6.6855486407012501"/>
    <n v="27.906106870228999"/>
    <n v="2.2920754378833101"/>
    <m/>
    <m/>
  </r>
  <r>
    <x v="1"/>
    <x v="2"/>
    <x v="276"/>
    <d v="2019-01-15T00:00:00"/>
    <n v="0.39656249999999998"/>
    <n v="32"/>
    <n v="7649.53125"/>
    <n v="-159.10967741935499"/>
    <n v="45.439866290418998"/>
    <m/>
    <m/>
    <m/>
    <n v="975.90476190476204"/>
    <n v="2.3118010745207198"/>
    <n v="0.258736202247833"/>
    <n v="98.28125"/>
    <n v="8.5555860801819605"/>
    <n v="57.972413793103399"/>
    <n v="5.6113776408621403"/>
    <m/>
    <m/>
  </r>
  <r>
    <x v="1"/>
    <x v="3"/>
    <x v="31"/>
    <d v="2018-08-01T00:00:00"/>
    <m/>
    <n v="87"/>
    <n v="5595.71264367816"/>
    <n v="-159.370114942529"/>
    <n v="35.895157862386299"/>
    <m/>
    <m/>
    <m/>
    <m/>
    <n v="2.6573243243243199"/>
    <n v="0.22749480756393001"/>
    <n v="124.59770114942501"/>
    <n v="5.1572559984295303"/>
    <n v="49.988505747126403"/>
    <n v="3.01155682989073"/>
    <m/>
    <m/>
  </r>
  <r>
    <x v="1"/>
    <x v="0"/>
    <x v="277"/>
    <d v="2019-01-23T00:00:00"/>
    <m/>
    <n v="129"/>
    <n v="4225.3875968992297"/>
    <n v="-159.855813953488"/>
    <n v="23.145332118375102"/>
    <m/>
    <m/>
    <m/>
    <m/>
    <m/>
    <m/>
    <n v="158.60465116279099"/>
    <n v="5.3111337573397703"/>
    <n v="28.9404761904762"/>
    <n v="2.3493356517396902"/>
    <m/>
    <m/>
  </r>
  <r>
    <x v="1"/>
    <x v="7"/>
    <x v="278"/>
    <d v="2018-04-05T00:00:00"/>
    <m/>
    <n v="56"/>
    <n v="5551"/>
    <n v="-160.01428571428599"/>
    <n v="37.580677408360302"/>
    <m/>
    <m/>
    <m/>
    <m/>
    <m/>
    <m/>
    <n v="93.607142857142904"/>
    <n v="7.14895681116767"/>
    <n v="38.194545454545398"/>
    <n v="3.74701894366539"/>
    <m/>
    <m/>
  </r>
  <r>
    <x v="1"/>
    <x v="3"/>
    <x v="279"/>
    <d v="2017-11-06T00:00:00"/>
    <m/>
    <n v="26"/>
    <n v="5638.6538461538503"/>
    <n v="-160.203846153846"/>
    <n v="39.359671465471102"/>
    <m/>
    <m/>
    <m/>
    <n v="686.2"/>
    <m/>
    <m/>
    <n v="125.461538461538"/>
    <n v="16.851316384939398"/>
    <n v="38.653846153846203"/>
    <n v="4.7019512505055001"/>
    <m/>
    <m/>
  </r>
  <r>
    <x v="1"/>
    <x v="0"/>
    <x v="280"/>
    <d v="2018-07-19T00:00:00"/>
    <n v="7.5280898876404498E-3"/>
    <n v="89"/>
    <n v="3045.0561797752798"/>
    <n v="-160.27500000000001"/>
    <n v="23.988293374975299"/>
    <n v="82"/>
    <n v="128.84146341463401"/>
    <n v="94.024390243902403"/>
    <n v="378.756097560976"/>
    <n v="3.9412788274081798"/>
    <n v="0.111967034882119"/>
    <n v="117.415730337079"/>
    <n v="5.1784747624531002"/>
    <n v="16.361797752809"/>
    <n v="1.10944904566566"/>
    <n v="-41.5439024390244"/>
    <n v="9.4078161232165591"/>
  </r>
  <r>
    <x v="1"/>
    <x v="5"/>
    <x v="139"/>
    <d v="2018-03-22T00:00:00"/>
    <m/>
    <n v="51"/>
    <n v="4663.2745098039204"/>
    <n v="-161.49607843137301"/>
    <n v="38.839819365180901"/>
    <m/>
    <m/>
    <m/>
    <m/>
    <m/>
    <m/>
    <n v="135.49019607843101"/>
    <n v="8.7695271207060905"/>
    <n v="29.277999999999999"/>
    <n v="3.1132112038857902"/>
    <m/>
    <m/>
  </r>
  <r>
    <x v="1"/>
    <x v="0"/>
    <x v="281"/>
    <d v="2018-09-17T00:00:00"/>
    <m/>
    <n v="52"/>
    <n v="6294.5192307692296"/>
    <n v="-161.86346153846199"/>
    <n v="38.313649418202402"/>
    <m/>
    <m/>
    <m/>
    <m/>
    <m/>
    <m/>
    <n v="158.32692307692301"/>
    <n v="8.3956518029252702"/>
    <n v="52.644897959183702"/>
    <n v="4.7282064141454399"/>
    <m/>
    <m/>
  </r>
  <r>
    <x v="1"/>
    <x v="0"/>
    <x v="282"/>
    <d v="2019-01-17T00:00:00"/>
    <m/>
    <n v="157"/>
    <n v="4533.9363057324799"/>
    <n v="-163.21719745222899"/>
    <n v="22.141337583073401"/>
    <m/>
    <m/>
    <m/>
    <m/>
    <m/>
    <m/>
    <n v="144.42675159235699"/>
    <n v="5.4947914094014196"/>
    <n v="34.712101910827997"/>
    <n v="2.3601344555572301"/>
    <m/>
    <m/>
  </r>
  <r>
    <x v="1"/>
    <x v="0"/>
    <x v="65"/>
    <d v="2019-02-04T00:00:00"/>
    <n v="7.2524271844660204E-2"/>
    <n v="103"/>
    <n v="5792.8737864077702"/>
    <n v="-163.28737864077701"/>
    <n v="28.347816312060299"/>
    <m/>
    <m/>
    <m/>
    <m/>
    <n v="3.34284583333333"/>
    <n v="0.31399037001500801"/>
    <n v="106.01941747572801"/>
    <n v="4.7829727774531596"/>
    <n v="52.972549019607797"/>
    <n v="3.0977071313603401"/>
    <m/>
    <m/>
  </r>
  <r>
    <x v="1"/>
    <x v="0"/>
    <x v="91"/>
    <d v="2019-01-27T00:00:00"/>
    <m/>
    <n v="50"/>
    <n v="3924.9"/>
    <n v="-163.66999999999999"/>
    <n v="37.220671703245998"/>
    <m/>
    <m/>
    <m/>
    <m/>
    <n v="2.5267485027218601"/>
    <n v="0.201460827914798"/>
    <n v="138.04"/>
    <n v="9.6307738049251608"/>
    <n v="24.32"/>
    <n v="2.7635129964653098"/>
    <m/>
    <m/>
  </r>
  <r>
    <x v="1"/>
    <x v="4"/>
    <x v="116"/>
    <d v="2018-06-13T00:00:00"/>
    <m/>
    <n v="61"/>
    <n v="6277"/>
    <n v="-163.69999999999999"/>
    <n v="35.399077972617803"/>
    <m/>
    <m/>
    <m/>
    <n v="822.11111111111097"/>
    <m/>
    <m/>
    <n v="84.262295081967196"/>
    <n v="5.6582983036979204"/>
    <n v="52.226785714285697"/>
    <n v="4.5754082147533701"/>
    <m/>
    <m/>
  </r>
  <r>
    <x v="1"/>
    <x v="2"/>
    <x v="283"/>
    <d v="2019-01-13T00:00:00"/>
    <m/>
    <n v="35"/>
    <n v="4335.1714285714297"/>
    <n v="-163.90285714285699"/>
    <n v="36.055545963386699"/>
    <m/>
    <m/>
    <m/>
    <m/>
    <n v="2.8421733901124999"/>
    <n v="0.16942510677476399"/>
    <n v="105.74285714285701"/>
    <n v="8.84719419579198"/>
    <n v="30.5171428571429"/>
    <n v="3.6051911351894401"/>
    <m/>
    <m/>
  </r>
  <r>
    <x v="1"/>
    <x v="0"/>
    <x v="63"/>
    <d v="2019-02-12T00:00:00"/>
    <m/>
    <n v="71"/>
    <n v="4482.02816901408"/>
    <n v="-164.26056338028201"/>
    <n v="24.259399678310398"/>
    <m/>
    <m/>
    <m/>
    <m/>
    <m/>
    <m/>
    <n v="156.29577464788699"/>
    <n v="8.5676241072738506"/>
    <n v="37.980281690140799"/>
    <n v="3.7780365056336702"/>
    <m/>
    <m/>
  </r>
  <r>
    <x v="1"/>
    <x v="2"/>
    <x v="284"/>
    <d v="2019-01-17T00:00:00"/>
    <m/>
    <n v="53"/>
    <n v="3653.5471698113201"/>
    <n v="-165.447169811321"/>
    <n v="21.987647212145902"/>
    <m/>
    <m/>
    <m/>
    <m/>
    <m/>
    <m/>
    <n v="112.60377358490599"/>
    <n v="9.1558961953376201"/>
    <n v="26.069230769230799"/>
    <n v="2.46226657783297"/>
    <m/>
    <m/>
  </r>
  <r>
    <x v="1"/>
    <x v="0"/>
    <x v="155"/>
    <d v="2019-01-05T00:00:00"/>
    <m/>
    <n v="85"/>
    <n v="6012.8588235294101"/>
    <n v="-165.767058823529"/>
    <n v="25.320705281121899"/>
    <m/>
    <m/>
    <m/>
    <m/>
    <m/>
    <m/>
    <n v="140.90588235294101"/>
    <n v="7.4223453889363302"/>
    <n v="43.596428571428604"/>
    <n v="4.2146720908189801"/>
    <m/>
    <m/>
  </r>
  <r>
    <x v="1"/>
    <x v="2"/>
    <x v="285"/>
    <d v="2019-02-05T00:00:00"/>
    <m/>
    <n v="26"/>
    <n v="3923.26923076923"/>
    <n v="-165.94230769230799"/>
    <n v="34.849192540287902"/>
    <m/>
    <m/>
    <m/>
    <m/>
    <m/>
    <m/>
    <n v="117.69230769230801"/>
    <n v="10.255020418652601"/>
    <n v="15.9653846153846"/>
    <n v="1.4209632952298701"/>
    <m/>
    <m/>
  </r>
  <r>
    <x v="1"/>
    <x v="2"/>
    <x v="156"/>
    <d v="2019-01-13T00:00:00"/>
    <m/>
    <n v="41"/>
    <n v="5729.5365853658504"/>
    <n v="-165.98048780487801"/>
    <n v="36.691423404625098"/>
    <m/>
    <m/>
    <m/>
    <m/>
    <m/>
    <m/>
    <n v="110.34146341463401"/>
    <n v="9.1294624742320796"/>
    <n v="51.767499999999998"/>
    <n v="5.0919599615472197"/>
    <m/>
    <m/>
  </r>
  <r>
    <x v="1"/>
    <x v="2"/>
    <x v="286"/>
    <d v="2018-12-18T00:00:00"/>
    <m/>
    <n v="368"/>
    <n v="3937.9402173912999"/>
    <n v="-166.07472826086999"/>
    <n v="14.3485671339762"/>
    <m/>
    <m/>
    <m/>
    <m/>
    <n v="3.4085000000000001"/>
    <n v="0.24722755530596499"/>
    <n v="156.02989130434801"/>
    <n v="3.7851799960038401"/>
    <n v="19.542663043478299"/>
    <n v="0.845302865389852"/>
    <m/>
    <m/>
  </r>
  <r>
    <x v="1"/>
    <x v="0"/>
    <x v="287"/>
    <d v="2018-10-15T00:00:00"/>
    <m/>
    <n v="94"/>
    <n v="3934"/>
    <n v="-166.253191489362"/>
    <n v="25.089675026959402"/>
    <m/>
    <m/>
    <m/>
    <m/>
    <n v="3.7745527003484298"/>
    <n v="0.18090052655907901"/>
    <n v="171.52127659574501"/>
    <n v="7.5691387873402602"/>
    <n v="24.548913043478301"/>
    <n v="1.7947143917975401"/>
    <m/>
    <m/>
  </r>
  <r>
    <x v="1"/>
    <x v="3"/>
    <x v="115"/>
    <d v="2018-07-04T00:00:00"/>
    <m/>
    <n v="75"/>
    <n v="4153.1333333333296"/>
    <n v="-167.364"/>
    <n v="32.752769370015201"/>
    <m/>
    <m/>
    <m/>
    <m/>
    <m/>
    <m/>
    <n v="109.293333333333"/>
    <n v="8.0881355290534298"/>
    <n v="27.377333333333301"/>
    <n v="3.0173698787163898"/>
    <m/>
    <m/>
  </r>
  <r>
    <x v="1"/>
    <x v="2"/>
    <x v="144"/>
    <d v="2018-07-04T00:00:00"/>
    <m/>
    <n v="42"/>
    <n v="3262.5714285714298"/>
    <n v="-167.459523809524"/>
    <n v="27.932456292142898"/>
    <n v="26"/>
    <n v="104.153846153846"/>
    <n v="100.769230769231"/>
    <n v="373.61538461538498"/>
    <n v="3.5210052850283602"/>
    <n v="0.248247658239899"/>
    <n v="133.78571428571399"/>
    <n v="13.132865906402399"/>
    <n v="29.347619047618998"/>
    <n v="2.1553144163657798"/>
    <n v="-36.233333333333299"/>
    <n v="11.743674516015099"/>
  </r>
  <r>
    <x v="1"/>
    <x v="2"/>
    <x v="288"/>
    <d v="2019-02-15T00:00:00"/>
    <m/>
    <n v="58"/>
    <n v="4249.0862068965498"/>
    <n v="-168.02068965517199"/>
    <n v="19.804091579944799"/>
    <m/>
    <m/>
    <m/>
    <m/>
    <m/>
    <m/>
    <n v="125.258620689655"/>
    <n v="10.519579887388799"/>
    <n v="25.277586206896601"/>
    <n v="2.11683118066835"/>
    <m/>
    <m/>
  </r>
  <r>
    <x v="1"/>
    <x v="0"/>
    <x v="289"/>
    <d v="2019-02-04T00:00:00"/>
    <m/>
    <n v="39"/>
    <n v="4200.1538461538503"/>
    <n v="-168.04210526315799"/>
    <n v="29.599617618819899"/>
    <m/>
    <m/>
    <m/>
    <m/>
    <m/>
    <m/>
    <n v="137.17948717948701"/>
    <n v="13.0872640439101"/>
    <n v="29.9051282051282"/>
    <n v="3.92091686363334"/>
    <m/>
    <m/>
  </r>
  <r>
    <x v="1"/>
    <x v="0"/>
    <x v="290"/>
    <d v="2018-07-25T00:00:00"/>
    <m/>
    <n v="37"/>
    <n v="5386.8378378378402"/>
    <n v="-168.13243243243201"/>
    <n v="36.021612017553601"/>
    <m/>
    <m/>
    <m/>
    <m/>
    <n v="3.60842882882883"/>
    <n v="0.30915809512915499"/>
    <n v="143.27027027027"/>
    <n v="13.342206993613701"/>
    <n v="42.353124999999999"/>
    <n v="3.5537065621884301"/>
    <m/>
    <m/>
  </r>
  <r>
    <x v="1"/>
    <x v="3"/>
    <x v="166"/>
    <d v="2018-01-26T00:00:00"/>
    <m/>
    <n v="34"/>
    <n v="5635.2647058823504"/>
    <n v="-168.138235294118"/>
    <n v="40.414830676207899"/>
    <m/>
    <m/>
    <m/>
    <m/>
    <m/>
    <m/>
    <n v="120.264705882353"/>
    <n v="7.9065744460880101"/>
    <n v="54.638235294117699"/>
    <n v="5.9778960265170298"/>
    <m/>
    <m/>
  </r>
  <r>
    <x v="1"/>
    <x v="2"/>
    <x v="291"/>
    <d v="2018-06-15T00:00:00"/>
    <n v="2.62962962962963E-2"/>
    <n v="108"/>
    <n v="4870.5648148148102"/>
    <n v="-168.19074074074101"/>
    <n v="29.709648164794402"/>
    <m/>
    <m/>
    <m/>
    <m/>
    <n v="3.9766722848788598"/>
    <n v="0.28128145659888298"/>
    <n v="132.48148148148101"/>
    <n v="5.9526730658459304"/>
    <n v="28.69"/>
    <n v="2.2415937241709099"/>
    <m/>
    <m/>
  </r>
  <r>
    <x v="1"/>
    <x v="0"/>
    <x v="130"/>
    <d v="2017-12-04T00:00:00"/>
    <m/>
    <n v="159"/>
    <n v="3513.9119496855301"/>
    <n v="-168.477987421384"/>
    <n v="24.646055546773599"/>
    <m/>
    <m/>
    <m/>
    <m/>
    <m/>
    <m/>
    <n v="135.58490566037699"/>
    <n v="5.2458414151058301"/>
    <n v="30.467948717948701"/>
    <n v="1.7353067408520499"/>
    <m/>
    <m/>
  </r>
  <r>
    <x v="1"/>
    <x v="3"/>
    <x v="292"/>
    <d v="2019-02-05T00:00:00"/>
    <m/>
    <n v="49"/>
    <n v="3150.7755102040801"/>
    <n v="-168.527083333333"/>
    <n v="24.476362844934201"/>
    <m/>
    <m/>
    <m/>
    <m/>
    <n v="3.9016418918918898"/>
    <n v="0.29445750748873001"/>
    <n v="137.959183673469"/>
    <n v="9.2780169187871504"/>
    <n v="19.630612244898"/>
    <n v="1.83470697785006"/>
    <m/>
    <m/>
  </r>
  <r>
    <x v="1"/>
    <x v="2"/>
    <x v="97"/>
    <d v="2018-08-17T00:00:00"/>
    <m/>
    <n v="32"/>
    <n v="2460.46875"/>
    <n v="-170.15"/>
    <n v="40.014991646276897"/>
    <m/>
    <m/>
    <m/>
    <m/>
    <m/>
    <m/>
    <n v="103.3125"/>
    <n v="9.4652843519306504"/>
    <n v="18.46875"/>
    <n v="2.4722509883902899"/>
    <m/>
    <m/>
  </r>
  <r>
    <x v="1"/>
    <x v="0"/>
    <x v="107"/>
    <d v="2018-11-18T00:00:00"/>
    <m/>
    <n v="30"/>
    <n v="4065.2666666666701"/>
    <n v="-170.28333333333299"/>
    <n v="29.043023608200901"/>
    <m/>
    <m/>
    <m/>
    <m/>
    <m/>
    <m/>
    <n v="139.69999999999999"/>
    <n v="12.145113960084901"/>
    <n v="35.223333333333301"/>
    <n v="5.2404432631095004"/>
    <m/>
    <m/>
  </r>
  <r>
    <x v="1"/>
    <x v="0"/>
    <x v="293"/>
    <d v="2019-01-12T00:00:00"/>
    <n v="0.37313432835820898"/>
    <n v="134"/>
    <n v="3429.2238805970201"/>
    <n v="-170.673134328358"/>
    <n v="18.137800876370999"/>
    <m/>
    <m/>
    <m/>
    <m/>
    <m/>
    <m/>
    <n v="132.91044776119401"/>
    <n v="4.7373556692663703"/>
    <n v="25.055303030303001"/>
    <n v="1.87150470398466"/>
    <m/>
    <m/>
  </r>
  <r>
    <x v="1"/>
    <x v="5"/>
    <x v="294"/>
    <d v="2018-12-16T00:00:00"/>
    <m/>
    <n v="26"/>
    <n v="4739.7307692307704"/>
    <n v="-170.70416666666699"/>
    <n v="34.859096539698399"/>
    <m/>
    <m/>
    <m/>
    <m/>
    <m/>
    <m/>
    <n v="109.269230769231"/>
    <n v="13.821338874509401"/>
    <n v="41.512"/>
    <n v="7.3022652193229298"/>
    <m/>
    <m/>
  </r>
  <r>
    <x v="1"/>
    <x v="2"/>
    <x v="120"/>
    <d v="2018-08-15T00:00:00"/>
    <m/>
    <n v="66"/>
    <n v="5823.9242424242402"/>
    <n v="-171.59090909090901"/>
    <n v="30.122025158693202"/>
    <m/>
    <m/>
    <m/>
    <m/>
    <m/>
    <m/>
    <n v="111.454545454545"/>
    <n v="6.7344981043208501"/>
    <n v="53.7153846153846"/>
    <n v="4.1743771016033699"/>
    <m/>
    <m/>
  </r>
  <r>
    <x v="1"/>
    <x v="3"/>
    <x v="81"/>
    <d v="2018-12-16T00:00:00"/>
    <n v="0.26881720430107497"/>
    <n v="93"/>
    <n v="4928.3010752688197"/>
    <n v="-171.677419354839"/>
    <n v="23.373782034656401"/>
    <m/>
    <m/>
    <m/>
    <m/>
    <m/>
    <m/>
    <n v="104.537634408602"/>
    <n v="6.4823015629490701"/>
    <n v="25.781818181818199"/>
    <n v="1.7697744880032"/>
    <m/>
    <m/>
  </r>
  <r>
    <x v="1"/>
    <x v="0"/>
    <x v="295"/>
    <d v="2019-01-05T00:00:00"/>
    <m/>
    <n v="29"/>
    <n v="3850.1379310344801"/>
    <n v="-172.017857142857"/>
    <n v="25.438589324372099"/>
    <m/>
    <m/>
    <m/>
    <m/>
    <m/>
    <m/>
    <n v="129.413793103448"/>
    <n v="14.623898825234299"/>
    <n v="29.675000000000001"/>
    <n v="3.4212981578132098"/>
    <m/>
    <m/>
  </r>
  <r>
    <x v="1"/>
    <x v="7"/>
    <x v="296"/>
    <d v="2019-01-06T00:00:00"/>
    <m/>
    <n v="100"/>
    <n v="5523.83"/>
    <n v="-172.65100000000001"/>
    <n v="23.493576620304999"/>
    <m/>
    <m/>
    <m/>
    <m/>
    <m/>
    <m/>
    <n v="91.54"/>
    <n v="4.0696566256264202"/>
    <n v="37.5224489795919"/>
    <n v="2.6368919387408298"/>
    <m/>
    <m/>
  </r>
  <r>
    <x v="1"/>
    <x v="0"/>
    <x v="297"/>
    <d v="2019-01-15T00:00:00"/>
    <n v="0.168918918918919"/>
    <n v="148"/>
    <n v="4559.3716216216199"/>
    <n v="-173.44256756756801"/>
    <n v="23.247286336646599"/>
    <m/>
    <m/>
    <m/>
    <m/>
    <m/>
    <m/>
    <n v="133.35810810810801"/>
    <n v="4.9705606031523004"/>
    <n v="38.297972972973"/>
    <n v="2.62567906267462"/>
    <m/>
    <m/>
  </r>
  <r>
    <x v="1"/>
    <x v="2"/>
    <x v="117"/>
    <d v="2019-01-10T00:00:00"/>
    <m/>
    <n v="44"/>
    <n v="3673.29545454545"/>
    <n v="-174.36590909090901"/>
    <n v="24.704385848680499"/>
    <m/>
    <m/>
    <m/>
    <m/>
    <m/>
    <m/>
    <n v="121.59090909090899"/>
    <n v="9.2826373069241903"/>
    <n v="28.5186046511628"/>
    <n v="3.3453282342122201"/>
    <m/>
    <m/>
  </r>
  <r>
    <x v="1"/>
    <x v="3"/>
    <x v="88"/>
    <d v="2018-02-26T00:00:00"/>
    <m/>
    <n v="162"/>
    <n v="3984.32716049383"/>
    <n v="-174.80679012345701"/>
    <n v="22.218350424034"/>
    <m/>
    <m/>
    <m/>
    <m/>
    <m/>
    <m/>
    <n v="121.345679012346"/>
    <n v="4.7360862611658696"/>
    <n v="22.992592592592601"/>
    <n v="1.6501789841776999"/>
    <m/>
    <m/>
  </r>
  <r>
    <x v="1"/>
    <x v="0"/>
    <x v="298"/>
    <d v="2018-06-13T00:00:00"/>
    <m/>
    <n v="89"/>
    <n v="6254.9662921348299"/>
    <n v="-175.906741573034"/>
    <n v="32.609414854840097"/>
    <m/>
    <m/>
    <m/>
    <m/>
    <m/>
    <m/>
    <n v="131.05617977528101"/>
    <n v="6.49222367300034"/>
    <n v="30.839534883720901"/>
    <n v="2.43420690998704"/>
    <m/>
    <m/>
  </r>
  <r>
    <x v="1"/>
    <x v="2"/>
    <x v="136"/>
    <d v="2019-01-05T00:00:00"/>
    <m/>
    <n v="34"/>
    <n v="4253.3823529411802"/>
    <n v="-176.38235294117601"/>
    <n v="36.005306716860403"/>
    <m/>
    <m/>
    <m/>
    <n v="601.0625"/>
    <n v="3.3744860394419001"/>
    <n v="0.168758494895344"/>
    <n v="145.529411764706"/>
    <n v="12.0779727093042"/>
    <n v="41.465625000000003"/>
    <n v="5.6481577237965901"/>
    <m/>
    <m/>
  </r>
  <r>
    <x v="1"/>
    <x v="2"/>
    <x v="299"/>
    <d v="2019-02-11T00:00:00"/>
    <m/>
    <n v="64"/>
    <n v="5086.546875"/>
    <n v="-177.30781250000001"/>
    <n v="26.189797300898299"/>
    <m/>
    <m/>
    <m/>
    <m/>
    <m/>
    <m/>
    <n v="114.265625"/>
    <n v="8.4521658897543297"/>
    <n v="48.514285714285698"/>
    <n v="4.6848591285645798"/>
    <m/>
    <m/>
  </r>
  <r>
    <x v="1"/>
    <x v="0"/>
    <x v="68"/>
    <d v="2018-01-08T00:00:00"/>
    <m/>
    <n v="50"/>
    <n v="3005.22"/>
    <n v="-179.34399999999999"/>
    <n v="33.675527377656103"/>
    <m/>
    <m/>
    <m/>
    <m/>
    <m/>
    <m/>
    <n v="153.32"/>
    <n v="11.3866531249422"/>
    <n v="21.584"/>
    <n v="2.1449425281297398"/>
    <m/>
    <m/>
  </r>
  <r>
    <x v="1"/>
    <x v="0"/>
    <x v="177"/>
    <d v="2018-06-20T00:00:00"/>
    <m/>
    <n v="81"/>
    <n v="4817.3703703703704"/>
    <n v="-180.21111111111099"/>
    <n v="27.9751374404992"/>
    <m/>
    <m/>
    <m/>
    <m/>
    <m/>
    <m/>
    <n v="161.691358024691"/>
    <n v="7.8220888951569201"/>
    <n v="35.648051948052"/>
    <n v="2.4065192631137502"/>
    <m/>
    <m/>
  </r>
  <r>
    <x v="1"/>
    <x v="2"/>
    <x v="49"/>
    <d v="2018-06-21T00:00:00"/>
    <m/>
    <n v="183"/>
    <n v="5679.0273224043704"/>
    <n v="-180.767759562842"/>
    <n v="19.601258021682899"/>
    <m/>
    <m/>
    <m/>
    <m/>
    <m/>
    <m/>
    <n v="121.08196721311501"/>
    <n v="4.3401289410014297"/>
    <n v="38.081609195402301"/>
    <n v="1.4044752398209099"/>
    <m/>
    <m/>
  </r>
  <r>
    <x v="1"/>
    <x v="2"/>
    <x v="300"/>
    <d v="2018-01-31T00:00:00"/>
    <m/>
    <n v="37"/>
    <n v="4734.4324324324298"/>
    <n v="-183.77567567567601"/>
    <n v="37.232102620542797"/>
    <m/>
    <m/>
    <m/>
    <m/>
    <m/>
    <m/>
    <n v="100.83783783783799"/>
    <n v="11.731321074986999"/>
    <n v="29.5945945945946"/>
    <n v="3.2267415530592598"/>
    <m/>
    <m/>
  </r>
  <r>
    <x v="1"/>
    <x v="2"/>
    <x v="301"/>
    <d v="2017-11-09T00:00:00"/>
    <m/>
    <n v="99"/>
    <n v="2602.7777777777801"/>
    <n v="-183.83535353535399"/>
    <n v="21.499047612965299"/>
    <m/>
    <m/>
    <m/>
    <m/>
    <n v="3.1780370370370399"/>
    <n v="0.41669190515521698"/>
    <n v="136.666666666667"/>
    <n v="6.59020781176645"/>
    <n v="18.167676767676799"/>
    <n v="1.1240157088378899"/>
    <m/>
    <m/>
  </r>
  <r>
    <x v="1"/>
    <x v="0"/>
    <x v="133"/>
    <d v="2019-01-20T00:00:00"/>
    <m/>
    <n v="41"/>
    <n v="4023.8780487804902"/>
    <n v="-184.35365853658499"/>
    <n v="47.445664442185901"/>
    <m/>
    <m/>
    <m/>
    <m/>
    <m/>
    <m/>
    <n v="132.97560975609801"/>
    <n v="10.279715273464999"/>
    <n v="19.951219512195099"/>
    <n v="2.4469994616384301"/>
    <m/>
    <m/>
  </r>
  <r>
    <x v="1"/>
    <x v="0"/>
    <x v="141"/>
    <d v="2019-01-02T00:00:00"/>
    <n v="2.8359374999999999E-2"/>
    <n v="128"/>
    <n v="3644.96875"/>
    <n v="-185.67890625000001"/>
    <n v="26.3399411225985"/>
    <m/>
    <m/>
    <m/>
    <m/>
    <n v="3.7986289264828699"/>
    <n v="0.303977657130093"/>
    <n v="137.0546875"/>
    <n v="5.8164627355595"/>
    <n v="22.711718749999999"/>
    <n v="1.3720734877816201"/>
    <m/>
    <m/>
  </r>
  <r>
    <x v="1"/>
    <x v="0"/>
    <x v="85"/>
    <d v="2018-07-03T00:00:00"/>
    <m/>
    <n v="143"/>
    <n v="2959.4125874125898"/>
    <n v="-185.72377622377601"/>
    <n v="21.9958683422335"/>
    <m/>
    <m/>
    <m/>
    <m/>
    <m/>
    <m/>
    <n v="122.68531468531501"/>
    <n v="5.9767715735069897"/>
    <n v="21.4080291970803"/>
    <n v="1.2582143401999"/>
    <m/>
    <m/>
  </r>
  <r>
    <x v="1"/>
    <x v="2"/>
    <x v="302"/>
    <d v="2019-01-07T00:00:00"/>
    <m/>
    <n v="45"/>
    <n v="3360.5777777777798"/>
    <n v="-186.07777777777801"/>
    <n v="27.706210310808601"/>
    <m/>
    <m/>
    <m/>
    <m/>
    <m/>
    <m/>
    <n v="120.022222222222"/>
    <n v="9.3276762557569004"/>
    <n v="22.434090909090902"/>
    <n v="3.2145035738078498"/>
    <m/>
    <m/>
  </r>
  <r>
    <x v="1"/>
    <x v="0"/>
    <x v="303"/>
    <d v="2018-10-23T00:00:00"/>
    <m/>
    <n v="35"/>
    <n v="4296.5142857142901"/>
    <n v="-186.13142857142901"/>
    <n v="25.284077020534401"/>
    <m/>
    <m/>
    <m/>
    <m/>
    <m/>
    <m/>
    <n v="162.51428571428599"/>
    <n v="11.511001053692199"/>
    <n v="35.137142857142898"/>
    <n v="4.5978494894864896"/>
    <m/>
    <m/>
  </r>
  <r>
    <x v="1"/>
    <x v="0"/>
    <x v="131"/>
    <d v="2018-04-02T00:00:00"/>
    <m/>
    <n v="27"/>
    <n v="4983.25925925926"/>
    <n v="-186.25384615384601"/>
    <n v="50.241835228229803"/>
    <m/>
    <m/>
    <m/>
    <m/>
    <m/>
    <m/>
    <n v="105.148148148148"/>
    <n v="6.0205497339421603"/>
    <n v="55.984615384615402"/>
    <n v="2.7465709659511699"/>
    <m/>
    <m/>
  </r>
  <r>
    <x v="1"/>
    <x v="2"/>
    <x v="52"/>
    <d v="2019-01-15T00:00:00"/>
    <m/>
    <n v="41"/>
    <n v="4716.0243902438997"/>
    <n v="-186.74634146341501"/>
    <n v="38.628810033502198"/>
    <m/>
    <m/>
    <m/>
    <m/>
    <m/>
    <m/>
    <n v="100.146341463415"/>
    <n v="8.2485446591896494"/>
    <n v="37.512195121951201"/>
    <n v="5.3207660313176497"/>
    <m/>
    <m/>
  </r>
  <r>
    <x v="1"/>
    <x v="0"/>
    <x v="304"/>
    <d v="2018-02-26T00:00:00"/>
    <m/>
    <n v="40"/>
    <n v="6802.45"/>
    <n v="-187.194871794872"/>
    <n v="33.507035124234797"/>
    <m/>
    <m/>
    <m/>
    <n v="914.66666666666697"/>
    <n v="2.94530222222222"/>
    <n v="0.33966443112275502"/>
    <n v="180.45"/>
    <n v="12.783650917059299"/>
    <n v="31.337499999999999"/>
    <n v="3.8337631099656302"/>
    <m/>
    <m/>
  </r>
  <r>
    <x v="1"/>
    <x v="0"/>
    <x v="305"/>
    <d v="2017-10-20T00:00:00"/>
    <m/>
    <n v="30"/>
    <n v="5654.4"/>
    <n v="-187.26333333333301"/>
    <n v="32.321196021504797"/>
    <m/>
    <m/>
    <m/>
    <m/>
    <m/>
    <m/>
    <n v="163.6"/>
    <n v="14.541308578405699"/>
    <n v="34.566666666666698"/>
    <n v="5.2361285455567099"/>
    <m/>
    <m/>
  </r>
  <r>
    <x v="1"/>
    <x v="7"/>
    <x v="306"/>
    <d v="2018-09-13T00:00:00"/>
    <m/>
    <n v="46"/>
    <n v="2252.4347826087001"/>
    <n v="-187.58913043478299"/>
    <n v="25.387044363790899"/>
    <m/>
    <m/>
    <m/>
    <m/>
    <m/>
    <m/>
    <n v="181.89130434782601"/>
    <n v="11.156949189984401"/>
    <n v="18.389130434782601"/>
    <n v="1.3970024094428299"/>
    <m/>
    <m/>
  </r>
  <r>
    <x v="1"/>
    <x v="2"/>
    <x v="183"/>
    <d v="2018-03-01T00:00:00"/>
    <m/>
    <n v="71"/>
    <n v="4757"/>
    <n v="-188.076056338028"/>
    <n v="34.579921103442103"/>
    <m/>
    <m/>
    <m/>
    <m/>
    <n v="3.8820101010101"/>
    <n v="0.33801670229763098"/>
    <n v="129.19718309859201"/>
    <n v="7.5995504399047098"/>
    <n v="31.750704225352099"/>
    <n v="2.6202491727547002"/>
    <m/>
    <m/>
  </r>
  <r>
    <x v="1"/>
    <x v="2"/>
    <x v="307"/>
    <d v="2019-01-12T00:00:00"/>
    <m/>
    <n v="30"/>
    <n v="5841.1666666666697"/>
    <n v="-188.786666666667"/>
    <n v="40.401683057389199"/>
    <m/>
    <m/>
    <m/>
    <m/>
    <m/>
    <m/>
    <n v="140.53333333333299"/>
    <n v="10.022702199854701"/>
    <n v="53.358620689655197"/>
    <n v="6.6172868795556603"/>
    <m/>
    <m/>
  </r>
  <r>
    <x v="1"/>
    <x v="0"/>
    <x v="154"/>
    <d v="2018-02-28T00:00:00"/>
    <m/>
    <n v="193"/>
    <n v="4122.9637305699498"/>
    <n v="-189.89844559585501"/>
    <n v="19.9163849669977"/>
    <m/>
    <m/>
    <m/>
    <m/>
    <m/>
    <m/>
    <n v="159.93264248704699"/>
    <n v="5.2210375051713802"/>
    <n v="26.553684210526299"/>
    <n v="1.33052411267086"/>
    <m/>
    <m/>
  </r>
  <r>
    <x v="1"/>
    <x v="0"/>
    <x v="308"/>
    <d v="2018-07-08T00:00:00"/>
    <m/>
    <n v="34"/>
    <n v="4690.7058823529396"/>
    <n v="-190.672727272727"/>
    <n v="39.636126024447599"/>
    <m/>
    <m/>
    <m/>
    <n v="650.055555555556"/>
    <n v="2.7989762498122799"/>
    <n v="0.237687022212662"/>
    <n v="122.705882352941"/>
    <n v="8.8431095880773896"/>
    <n v="32.67"/>
    <n v="4.7661646307441297"/>
    <m/>
    <m/>
  </r>
  <r>
    <x v="1"/>
    <x v="2"/>
    <x v="309"/>
    <d v="2019-01-23T00:00:00"/>
    <m/>
    <n v="45"/>
    <n v="5321.8"/>
    <n v="-190.96888888888901"/>
    <n v="33.333645426148301"/>
    <m/>
    <m/>
    <m/>
    <m/>
    <m/>
    <m/>
    <n v="106.866666666667"/>
    <n v="9.0241874756655793"/>
    <n v="35.3333333333333"/>
    <n v="3.4303502780770101"/>
    <m/>
    <m/>
  </r>
  <r>
    <x v="1"/>
    <x v="0"/>
    <x v="310"/>
    <d v="2018-07-31T00:00:00"/>
    <m/>
    <n v="78"/>
    <n v="3346.8461538461502"/>
    <n v="-196.047435897436"/>
    <n v="25.093867316623399"/>
    <m/>
    <m/>
    <m/>
    <m/>
    <m/>
    <m/>
    <n v="100.833333333333"/>
    <n v="7.7929076396047101"/>
    <n v="23.571428571428601"/>
    <n v="2.4348699033311498"/>
    <m/>
    <m/>
  </r>
  <r>
    <x v="1"/>
    <x v="2"/>
    <x v="145"/>
    <d v="2018-08-26T00:00:00"/>
    <m/>
    <n v="114"/>
    <n v="6194.8684210526299"/>
    <n v="-196.88157894736801"/>
    <n v="22.325822247448599"/>
    <m/>
    <m/>
    <m/>
    <m/>
    <m/>
    <m/>
    <n v="129.09649122806999"/>
    <n v="4.8590435469980404"/>
    <n v="46.720370370370397"/>
    <n v="3.3184748691762298"/>
    <m/>
    <m/>
  </r>
  <r>
    <x v="1"/>
    <x v="0"/>
    <x v="137"/>
    <d v="2019-01-13T00:00:00"/>
    <m/>
    <n v="54"/>
    <n v="4671.2777777777801"/>
    <n v="-197.39259259259299"/>
    <n v="33.716261274000402"/>
    <m/>
    <m/>
    <m/>
    <m/>
    <m/>
    <m/>
    <n v="108.40740740740701"/>
    <n v="8.2329177921821408"/>
    <n v="34.713207547169802"/>
    <n v="3.5247919760087001"/>
    <m/>
    <m/>
  </r>
  <r>
    <x v="1"/>
    <x v="0"/>
    <x v="311"/>
    <d v="2017-12-19T00:00:00"/>
    <m/>
    <n v="27"/>
    <n v="5424.9629629629599"/>
    <n v="-199.28888888888901"/>
    <n v="42.126174718234999"/>
    <m/>
    <m/>
    <m/>
    <m/>
    <m/>
    <m/>
    <n v="97.259259259259295"/>
    <n v="8.6516293926050398"/>
    <n v="51.911111111111097"/>
    <n v="7.0056068984203401"/>
    <m/>
    <m/>
  </r>
  <r>
    <x v="1"/>
    <x v="2"/>
    <x v="312"/>
    <d v="2017-09-18T00:00:00"/>
    <m/>
    <n v="47"/>
    <n v="4596.9574468085102"/>
    <n v="-200.940425531915"/>
    <n v="26.975430569133501"/>
    <m/>
    <m/>
    <m/>
    <m/>
    <m/>
    <m/>
    <n v="167.63829787233999"/>
    <n v="9.1189297745425595"/>
    <n v="20.432608695652199"/>
    <n v="3.5200118773787099"/>
    <m/>
    <m/>
  </r>
  <r>
    <x v="1"/>
    <x v="4"/>
    <x v="313"/>
    <d v="2017-10-17T00:00:00"/>
    <m/>
    <n v="29"/>
    <n v="6994"/>
    <n v="-201.96551724137899"/>
    <n v="38.710234411250298"/>
    <m/>
    <m/>
    <m/>
    <m/>
    <m/>
    <m/>
    <n v="108.137931034483"/>
    <n v="10.9951538964549"/>
    <n v="56.082758620689702"/>
    <n v="6.3269208788345397"/>
    <m/>
    <m/>
  </r>
  <r>
    <x v="1"/>
    <x v="0"/>
    <x v="167"/>
    <d v="2019-02-08T00:00:00"/>
    <n v="0.164146341463415"/>
    <n v="82"/>
    <n v="3546.2560975609799"/>
    <n v="-204.84390243902399"/>
    <n v="26.690375193431802"/>
    <n v="65"/>
    <n v="153.230769230769"/>
    <n v="116.41538461538499"/>
    <n v="454.41538461538499"/>
    <n v="3.10052025629814"/>
    <n v="0.11169918660038899"/>
    <n v="123.475609756098"/>
    <n v="4.4876700701771997"/>
    <n v="23.592682926829301"/>
    <n v="2.0663889288619202"/>
    <n v="-12.5551282051282"/>
    <n v="10.7235212616878"/>
  </r>
  <r>
    <x v="1"/>
    <x v="0"/>
    <x v="314"/>
    <d v="2019-01-09T00:00:00"/>
    <m/>
    <n v="76"/>
    <n v="4886.75"/>
    <n v="-204.88157894736801"/>
    <n v="27.734656685101498"/>
    <m/>
    <m/>
    <m/>
    <m/>
    <n v="3.8318648648648601"/>
    <n v="0.30213987053947899"/>
    <n v="129.38157894736801"/>
    <n v="6.29276853431048"/>
    <n v="40.326315789473703"/>
    <n v="3.7617737363619601"/>
    <m/>
    <m/>
  </r>
  <r>
    <x v="1"/>
    <x v="2"/>
    <x v="315"/>
    <d v="2018-01-29T00:00:00"/>
    <m/>
    <n v="54"/>
    <n v="5111.2777777777801"/>
    <n v="-204.89444444444399"/>
    <n v="34.284788543658102"/>
    <m/>
    <m/>
    <m/>
    <m/>
    <m/>
    <m/>
    <n v="159.111111111111"/>
    <n v="9.7242076439344203"/>
    <n v="39.896078431372501"/>
    <n v="3.3746981980200998"/>
    <m/>
    <m/>
  </r>
  <r>
    <x v="1"/>
    <x v="2"/>
    <x v="316"/>
    <d v="2018-06-18T00:00:00"/>
    <m/>
    <n v="73"/>
    <n v="6441.0684931506803"/>
    <n v="-205.797260273973"/>
    <n v="24.9131474563513"/>
    <m/>
    <m/>
    <m/>
    <m/>
    <n v="3.3507901046943598"/>
    <n v="0.23796532882888999"/>
    <n v="115.095890410959"/>
    <n v="7.2520181514692599"/>
    <n v="46.076562500000001"/>
    <n v="3.3746588174016301"/>
    <m/>
    <m/>
  </r>
  <r>
    <x v="1"/>
    <x v="5"/>
    <x v="317"/>
    <d v="2019-01-11T00:00:00"/>
    <m/>
    <n v="30"/>
    <n v="5352.4333333333298"/>
    <n v="-207.54333333333301"/>
    <n v="43.401264000697402"/>
    <m/>
    <m/>
    <m/>
    <m/>
    <m/>
    <m/>
    <n v="126.3"/>
    <n v="12.284290500612901"/>
    <n v="43.7708333333333"/>
    <n v="6.8406036240101802"/>
    <m/>
    <m/>
  </r>
  <r>
    <x v="1"/>
    <x v="0"/>
    <x v="318"/>
    <d v="2018-07-24T00:00:00"/>
    <m/>
    <n v="64"/>
    <n v="4799.71875"/>
    <n v="-208.71250000000001"/>
    <n v="30.297472138057099"/>
    <m/>
    <m/>
    <m/>
    <m/>
    <m/>
    <m/>
    <n v="126.59375"/>
    <n v="6.4777059197786198"/>
    <n v="45.158620689655201"/>
    <n v="3.6010736740680902"/>
    <m/>
    <m/>
  </r>
  <r>
    <x v="1"/>
    <x v="5"/>
    <x v="100"/>
    <d v="2017-10-19T00:00:00"/>
    <m/>
    <n v="39"/>
    <n v="5787.3333333333303"/>
    <n v="-209.807894736842"/>
    <n v="26.100558187863498"/>
    <m/>
    <m/>
    <m/>
    <m/>
    <m/>
    <m/>
    <n v="118.102564102564"/>
    <n v="8.8273892004878292"/>
    <n v="38.175675675675699"/>
    <n v="4.7546695956759297"/>
    <m/>
    <m/>
  </r>
  <r>
    <x v="1"/>
    <x v="0"/>
    <x v="319"/>
    <d v="2018-02-03T00:00:00"/>
    <m/>
    <n v="68"/>
    <n v="3544.4411764705901"/>
    <n v="-209.93088235294101"/>
    <n v="29.4045583549829"/>
    <m/>
    <m/>
    <m/>
    <m/>
    <m/>
    <m/>
    <n v="120.529411764706"/>
    <n v="7.7035295887517696"/>
    <n v="19.348437499999999"/>
    <n v="2.2027534989463802"/>
    <m/>
    <m/>
  </r>
  <r>
    <x v="1"/>
    <x v="3"/>
    <x v="19"/>
    <d v="2019-02-10T00:00:00"/>
    <n v="4.1836734693877498E-2"/>
    <n v="49"/>
    <n v="4251.1632653061197"/>
    <n v="-211.98163265306101"/>
    <n v="40.119747698441998"/>
    <m/>
    <m/>
    <m/>
    <m/>
    <m/>
    <m/>
    <n v="98.469387755102005"/>
    <n v="5.6186265510729596"/>
    <n v="27.3857142857143"/>
    <n v="3.38661204693756"/>
    <m/>
    <m/>
  </r>
  <r>
    <x v="1"/>
    <x v="0"/>
    <x v="160"/>
    <d v="2018-04-20T00:00:00"/>
    <m/>
    <n v="47"/>
    <n v="4342.44680851064"/>
    <n v="-213.19347826086999"/>
    <n v="43.000122278466101"/>
    <m/>
    <m/>
    <m/>
    <m/>
    <m/>
    <m/>
    <n v="84.808510638297903"/>
    <n v="6.2695863901891302"/>
    <n v="21.695744680851099"/>
    <n v="1.9480082036737201"/>
    <m/>
    <m/>
  </r>
  <r>
    <x v="1"/>
    <x v="2"/>
    <x v="320"/>
    <d v="2019-01-04T00:00:00"/>
    <m/>
    <n v="29"/>
    <n v="5397.3103448275897"/>
    <n v="-216.59655172413801"/>
    <n v="50.848071172266401"/>
    <m/>
    <m/>
    <m/>
    <m/>
    <m/>
    <m/>
    <n v="91.172413793103402"/>
    <n v="7.7819845262181397"/>
    <n v="47.711111111111101"/>
    <n v="6.0577405295115598"/>
    <m/>
    <m/>
  </r>
  <r>
    <x v="1"/>
    <x v="2"/>
    <x v="124"/>
    <d v="2019-01-31T00:00:00"/>
    <m/>
    <n v="113"/>
    <n v="4546.0619469026597"/>
    <n v="-217.463716814159"/>
    <n v="23.015305605906899"/>
    <m/>
    <m/>
    <m/>
    <m/>
    <m/>
    <m/>
    <n v="149.88495575221199"/>
    <n v="5.9935140909754603"/>
    <n v="28.253097345132701"/>
    <n v="2.0274764285031801"/>
    <m/>
    <m/>
  </r>
  <r>
    <x v="1"/>
    <x v="2"/>
    <x v="189"/>
    <d v="2018-07-06T00:00:00"/>
    <m/>
    <n v="85"/>
    <n v="4194.1529411764704"/>
    <n v="-226.12117647058801"/>
    <n v="33.063203378235698"/>
    <m/>
    <m/>
    <m/>
    <m/>
    <m/>
    <m/>
    <n v="106.11764705882401"/>
    <n v="6.5703563927209103"/>
    <n v="20.668749999999999"/>
    <n v="0.95651264284259296"/>
    <m/>
    <m/>
  </r>
  <r>
    <x v="1"/>
    <x v="3"/>
    <x v="321"/>
    <d v="2019-01-09T00:00:00"/>
    <m/>
    <n v="31"/>
    <n v="6452.0967741935501"/>
    <n v="-227.193548387097"/>
    <n v="46.485897719465399"/>
    <m/>
    <m/>
    <m/>
    <m/>
    <m/>
    <m/>
    <n v="114.967741935484"/>
    <n v="10.340491853172299"/>
    <n v="71.896296296296299"/>
    <n v="7.5452150484712899"/>
    <m/>
    <m/>
  </r>
  <r>
    <x v="1"/>
    <x v="4"/>
    <x v="322"/>
    <d v="2018-02-13T00:00:00"/>
    <n v="0.36270270270270299"/>
    <n v="37"/>
    <n v="7818.8918918918898"/>
    <n v="-227.63783783783799"/>
    <n v="40.8279337028059"/>
    <m/>
    <m/>
    <m/>
    <n v="969.16666666666697"/>
    <n v="3.1224678377178399"/>
    <n v="0.25541127307378098"/>
    <n v="112.675675675676"/>
    <n v="7.0994706538336896"/>
    <n v="52.608823529411801"/>
    <n v="5.1270495969384102"/>
    <m/>
    <m/>
  </r>
  <r>
    <x v="1"/>
    <x v="0"/>
    <x v="129"/>
    <d v="2018-02-13T00:00:00"/>
    <m/>
    <n v="55"/>
    <n v="6259.1272727272699"/>
    <n v="-230.43818181818199"/>
    <n v="32.7781066058742"/>
    <m/>
    <m/>
    <m/>
    <m/>
    <n v="4.77772222222222"/>
    <n v="0.37069993629623199"/>
    <n v="134.85454545454499"/>
    <n v="7.7253101092482099"/>
    <n v="47.119148936170198"/>
    <n v="3.9228459131426101"/>
    <m/>
    <m/>
  </r>
  <r>
    <x v="1"/>
    <x v="3"/>
    <x v="323"/>
    <d v="2019-01-14T00:00:00"/>
    <n v="0.188055555555556"/>
    <n v="36"/>
    <n v="6793.6388888888896"/>
    <n v="-231.46857142857101"/>
    <n v="44.1598370269014"/>
    <m/>
    <m/>
    <m/>
    <m/>
    <m/>
    <m/>
    <n v="108.444444444444"/>
    <n v="8.8193010237057496"/>
    <n v="48.941666666666698"/>
    <n v="5.5711093976545598"/>
    <m/>
    <m/>
  </r>
  <r>
    <x v="1"/>
    <x v="0"/>
    <x v="324"/>
    <d v="2018-06-09T00:00:00"/>
    <m/>
    <n v="94"/>
    <n v="4779.5957446808497"/>
    <n v="-231.72872340425499"/>
    <n v="25.092222880838399"/>
    <m/>
    <m/>
    <m/>
    <m/>
    <m/>
    <m/>
    <n v="109.51063829787201"/>
    <n v="5.9136574142409"/>
    <n v="26.275531914893602"/>
    <n v="2.3509596779592199"/>
    <m/>
    <m/>
  </r>
  <r>
    <x v="1"/>
    <x v="2"/>
    <x v="325"/>
    <d v="2018-04-29T00:00:00"/>
    <m/>
    <n v="28"/>
    <n v="7020.2857142857101"/>
    <n v="-232.11785714285699"/>
    <n v="32.144828533019599"/>
    <m/>
    <m/>
    <m/>
    <m/>
    <m/>
    <m/>
    <n v="103.892857142857"/>
    <n v="10.142156153584301"/>
    <n v="55.384615384615401"/>
    <n v="6.1822069554679802"/>
    <m/>
    <m/>
  </r>
  <r>
    <x v="1"/>
    <x v="2"/>
    <x v="326"/>
    <d v="2019-01-05T00:00:00"/>
    <m/>
    <n v="31"/>
    <n v="5048.1935483871002"/>
    <n v="-235.83548387096801"/>
    <n v="33.578622407136002"/>
    <m/>
    <m/>
    <m/>
    <m/>
    <m/>
    <m/>
    <n v="87.354838709677395"/>
    <n v="9.0071116928524795"/>
    <n v="31.193548387096801"/>
    <n v="3.0886714110883702"/>
    <m/>
    <m/>
  </r>
  <r>
    <x v="1"/>
    <x v="4"/>
    <x v="327"/>
    <d v="2018-05-05T00:00:00"/>
    <m/>
    <n v="38"/>
    <n v="4989.8157894736796"/>
    <n v="-237.13684210526301"/>
    <n v="42.9654819310608"/>
    <m/>
    <m/>
    <m/>
    <n v="709.57142857142901"/>
    <n v="2.4182588669950702"/>
    <n v="0.27602554268943302"/>
    <n v="99.210526315789494"/>
    <n v="6.1807941291133499"/>
    <n v="57.3"/>
    <n v="7.4237562502243497"/>
    <m/>
    <m/>
  </r>
  <r>
    <x v="1"/>
    <x v="7"/>
    <x v="77"/>
    <d v="2018-07-02T00:00:00"/>
    <m/>
    <n v="37"/>
    <n v="4065.5135135135101"/>
    <n v="-238.308108108108"/>
    <n v="34.852898375900899"/>
    <m/>
    <m/>
    <m/>
    <m/>
    <m/>
    <m/>
    <n v="135"/>
    <n v="10.865544627862"/>
    <n v="43.314705882352897"/>
    <n v="7.8838279973759704"/>
    <m/>
    <m/>
  </r>
  <r>
    <x v="1"/>
    <x v="0"/>
    <x v="53"/>
    <d v="2018-10-16T00:00:00"/>
    <n v="0.23499999999999999"/>
    <n v="110"/>
    <n v="6524.1363636363603"/>
    <n v="-253.8"/>
    <n v="23.924361486996201"/>
    <m/>
    <m/>
    <m/>
    <m/>
    <n v="4.2246856481481503"/>
    <n v="0.31451313781757301"/>
    <n v="124.154545454545"/>
    <n v="4.6900812123837499"/>
    <n v="46.9"/>
    <n v="3.5145272206448901"/>
    <m/>
    <m/>
  </r>
  <r>
    <x v="1"/>
    <x v="4"/>
    <x v="328"/>
    <d v="2018-09-24T00:00:00"/>
    <m/>
    <n v="27"/>
    <n v="4473.74074074074"/>
    <n v="-255.459259259259"/>
    <n v="39.291682735314701"/>
    <m/>
    <m/>
    <m/>
    <m/>
    <m/>
    <m/>
    <n v="128.222222222222"/>
    <n v="12.6137370661129"/>
    <n v="35.085185185185203"/>
    <n v="4.9927174990927101"/>
    <m/>
    <m/>
  </r>
  <r>
    <x v="1"/>
    <x v="2"/>
    <x v="329"/>
    <d v="2017-10-16T00:00:00"/>
    <m/>
    <n v="45"/>
    <n v="4298.6000000000004"/>
    <n v="-259.57333333333298"/>
    <n v="37.173382787671997"/>
    <m/>
    <m/>
    <m/>
    <m/>
    <m/>
    <m/>
    <n v="119"/>
    <n v="8.1183791983425397"/>
    <n v="35.965116279069797"/>
    <n v="3.54474621564699"/>
    <m/>
    <m/>
  </r>
  <r>
    <x v="1"/>
    <x v="0"/>
    <x v="330"/>
    <d v="2018-01-17T00:00:00"/>
    <m/>
    <n v="41"/>
    <n v="3669.3414634146302"/>
    <n v="-287.98292682926802"/>
    <n v="32.066036835294"/>
    <m/>
    <m/>
    <m/>
    <m/>
    <m/>
    <m/>
    <n v="144.07317073170699"/>
    <n v="10.3266403199415"/>
    <n v="23.387499999999999"/>
    <n v="3.2841874214531002"/>
    <m/>
    <m/>
  </r>
  <r>
    <x v="1"/>
    <x v="4"/>
    <x v="331"/>
    <d v="2018-01-03T00:00:00"/>
    <m/>
    <n v="27"/>
    <n v="6789.2962962963002"/>
    <n v="-326.05925925925902"/>
    <n v="50.332055301388998"/>
    <m/>
    <m/>
    <m/>
    <m/>
    <m/>
    <m/>
    <n v="138.70370370370401"/>
    <n v="11.172158977769"/>
    <n v="48.82"/>
    <n v="5.6992660346164996"/>
    <m/>
    <m/>
  </r>
  <r>
    <x v="2"/>
    <x v="2"/>
    <x v="332"/>
    <d v="2019-02-10T00:00:00"/>
    <n v="0.99282570422535199"/>
    <n v="1136"/>
    <n v="8555.6302816901407"/>
    <n v="375.880545774648"/>
    <n v="11.250535756239699"/>
    <m/>
    <m/>
    <m/>
    <m/>
    <m/>
    <m/>
    <n v="154.83010563380299"/>
    <n v="1.75564535195442"/>
    <n v="38.239393939393899"/>
    <n v="0.727524211013165"/>
    <m/>
    <m/>
  </r>
  <r>
    <x v="2"/>
    <x v="2"/>
    <x v="192"/>
    <d v="2018-07-23T00:00:00"/>
    <n v="1.2530056577086299"/>
    <n v="1414"/>
    <n v="6786.0268741159798"/>
    <n v="338.67708628005801"/>
    <n v="11.471683962589401"/>
    <m/>
    <m/>
    <m/>
    <m/>
    <m/>
    <m/>
    <n v="142.49858557284301"/>
    <n v="1.6039400006618201"/>
    <n v="33.826746806912098"/>
    <n v="0.73407322300196298"/>
    <m/>
    <m/>
  </r>
  <r>
    <x v="2"/>
    <x v="5"/>
    <x v="333"/>
    <d v="2018-06-25T00:00:00"/>
    <n v="2.1277631578947398"/>
    <n v="228"/>
    <n v="9032.3070175438606"/>
    <n v="337.01842105263199"/>
    <n v="28.9477721941713"/>
    <n v="107"/>
    <n v="291.79439252336402"/>
    <n v="290.82407407407402"/>
    <n v="1121.3888888888901"/>
    <n v="2.8034048758713599"/>
    <n v="0.112309706421622"/>
    <n v="120.44298245614"/>
    <n v="2.9590693217147699"/>
    <n v="42.364414414414398"/>
    <n v="2.2117953851679899"/>
    <n v="43.3754385964912"/>
    <n v="8.9082926967346605"/>
  </r>
  <r>
    <x v="2"/>
    <x v="0"/>
    <x v="74"/>
    <d v="2019-02-14T00:00:00"/>
    <n v="0.609615384615385"/>
    <n v="52"/>
    <n v="6063.5961538461497"/>
    <n v="336.00192307692299"/>
    <n v="63.056489343633501"/>
    <n v="39"/>
    <n v="188.20512820512801"/>
    <n v="190.58974358974399"/>
    <n v="695.461538461538"/>
    <n v="3.5739939680697002"/>
    <n v="0.16339209710099301"/>
    <n v="136.17307692307699"/>
    <n v="7.1741282049206596"/>
    <n v="31.664705882352902"/>
    <n v="3.2595823424619099"/>
    <n v="59.213461538461502"/>
    <n v="18.227557334195598"/>
  </r>
  <r>
    <x v="2"/>
    <x v="4"/>
    <x v="55"/>
    <d v="2018-05-13T00:00:00"/>
    <n v="1.9212820512820501"/>
    <n v="156"/>
    <n v="7339.3076923076896"/>
    <n v="329.65641025641003"/>
    <n v="30.713176155539401"/>
    <m/>
    <m/>
    <m/>
    <n v="956.33333333333303"/>
    <n v="3.0308655913978502"/>
    <n v="0.25089711054629399"/>
    <n v="140.98717948717899"/>
    <n v="4.06924134939102"/>
    <n v="48.505921052631599"/>
    <n v="3.1174850712881201"/>
    <m/>
    <m/>
  </r>
  <r>
    <x v="2"/>
    <x v="3"/>
    <x v="7"/>
    <d v="2018-06-27T00:00:00"/>
    <n v="1.86759090909091"/>
    <n v="220"/>
    <n v="6329.5045454545498"/>
    <n v="312.14136363636402"/>
    <n v="21.824929788328699"/>
    <n v="204"/>
    <n v="214.5"/>
    <n v="200.82843137254901"/>
    <n v="756.08823529411802"/>
    <n v="3.5518662779833199"/>
    <n v="9.7300471466779406E-2"/>
    <n v="156.559090909091"/>
    <n v="3.6669465679182198"/>
    <n v="33.133636363636299"/>
    <n v="1.4892613465964799"/>
    <n v="23.708636363636401"/>
    <n v="7.3432020188894596"/>
  </r>
  <r>
    <x v="2"/>
    <x v="2"/>
    <x v="334"/>
    <d v="2018-06-05T00:00:00"/>
    <n v="0.76462365591397796"/>
    <n v="186"/>
    <n v="8346.0215053763404"/>
    <n v="263.71505376344101"/>
    <n v="25.333176278124899"/>
    <n v="44"/>
    <n v="281.75"/>
    <n v="256.59090909090901"/>
    <n v="981.36363636363603"/>
    <n v="3.1327426430400398"/>
    <n v="0.128895035985581"/>
    <n v="129.333333333333"/>
    <n v="3.6056453094352299"/>
    <n v="41.164606741573003"/>
    <n v="2.1883103201932599"/>
    <n v="25.8263440860215"/>
    <n v="6.6571167306262504"/>
  </r>
  <r>
    <x v="2"/>
    <x v="2"/>
    <x v="2"/>
    <d v="2018-06-20T00:00:00"/>
    <n v="1.9969587628865999"/>
    <n v="194"/>
    <n v="6999.3298969072202"/>
    <n v="246.39948453608301"/>
    <n v="20.809181427299901"/>
    <m/>
    <m/>
    <m/>
    <m/>
    <m/>
    <m/>
    <n v="171.438144329897"/>
    <n v="4.5546370551832602"/>
    <n v="39.336125654450299"/>
    <n v="2.1240843632683699"/>
    <m/>
    <m/>
  </r>
  <r>
    <x v="2"/>
    <x v="5"/>
    <x v="39"/>
    <d v="2017-09-30T00:00:00"/>
    <n v="1.81196480938416"/>
    <n v="341"/>
    <n v="8522.9618768328401"/>
    <n v="243.714369501466"/>
    <n v="21.922718458466498"/>
    <n v="169"/>
    <n v="287.22485207100601"/>
    <n v="275.87573964497"/>
    <n v="1061.8639053254401"/>
    <n v="3.89142641672878"/>
    <n v="9.9572963906890299E-2"/>
    <n v="137.372434017595"/>
    <n v="2.7885051095346798"/>
    <n v="42.553333333333299"/>
    <n v="1.848696548682"/>
    <n v="-1.3285294117647199"/>
    <n v="6.5603142589353798"/>
  </r>
  <r>
    <x v="2"/>
    <x v="0"/>
    <x v="72"/>
    <d v="2019-01-31T00:00:00"/>
    <n v="1.68518518518519"/>
    <n v="27"/>
    <n v="5558.6666666666697"/>
    <n v="240.681481481482"/>
    <n v="54.340855762895302"/>
    <m/>
    <m/>
    <m/>
    <m/>
    <m/>
    <m/>
    <n v="151.40740740740699"/>
    <n v="12.2668872215469"/>
    <n v="18.376000000000001"/>
    <n v="3.2116106032124598"/>
    <m/>
    <m/>
  </r>
  <r>
    <x v="2"/>
    <x v="4"/>
    <x v="29"/>
    <d v="2018-11-20T00:00:00"/>
    <n v="1.97639484978541"/>
    <n v="699"/>
    <n v="9395.0858369098696"/>
    <n v="237.851359084406"/>
    <n v="15.5357996933942"/>
    <n v="398"/>
    <n v="287.00753768844203"/>
    <n v="300.348370927318"/>
    <n v="1113.60651629073"/>
    <n v="4.0853605296278399"/>
    <n v="7.1853486377956202E-2"/>
    <n v="135.689556509299"/>
    <n v="1.8575752037569599"/>
    <n v="42.690534351144997"/>
    <n v="1.12013198479408"/>
    <n v="7.3593705293276201"/>
    <n v="4.6094197182074401"/>
  </r>
  <r>
    <x v="2"/>
    <x v="2"/>
    <x v="5"/>
    <d v="2018-08-07T00:00:00"/>
    <n v="0.955831202046036"/>
    <n v="391"/>
    <n v="6213.1662404092103"/>
    <n v="237.456010230179"/>
    <n v="19.907646667835301"/>
    <m/>
    <m/>
    <m/>
    <m/>
    <m/>
    <m/>
    <n v="140.65217391304299"/>
    <n v="2.8879831298242098"/>
    <n v="33.0301075268817"/>
    <n v="1.2885337666738099"/>
    <m/>
    <m/>
  </r>
  <r>
    <x v="2"/>
    <x v="2"/>
    <x v="335"/>
    <d v="2019-02-19T00:00:00"/>
    <n v="0.84780369290573399"/>
    <n v="1029"/>
    <n v="7473.6822157434399"/>
    <n v="234.66715257531601"/>
    <n v="12.375468198961499"/>
    <n v="263"/>
    <n v="260.50950570342201"/>
    <n v="241.50943396226401"/>
    <n v="927.03018867924504"/>
    <n v="2.8658050885196098"/>
    <n v="6.2322559589729903E-2"/>
    <n v="156.442176870748"/>
    <n v="1.6940414109327999"/>
    <n v="32.642136498516301"/>
    <n v="0.70097235889251297"/>
    <n v="66.289181286549706"/>
    <n v="3.4521477380105501"/>
  </r>
  <r>
    <x v="2"/>
    <x v="2"/>
    <x v="12"/>
    <d v="2018-03-14T00:00:00"/>
    <n v="1.5195604395604401"/>
    <n v="182"/>
    <n v="7781.91758241758"/>
    <n v="234.37417582417601"/>
    <n v="26.460930099027401"/>
    <m/>
    <m/>
    <m/>
    <m/>
    <m/>
    <m/>
    <n v="131.450549450549"/>
    <n v="3.7968295305950299"/>
    <n v="39.319230769230799"/>
    <n v="2.2338914164913102"/>
    <m/>
    <m/>
  </r>
  <r>
    <x v="2"/>
    <x v="2"/>
    <x v="336"/>
    <d v="2018-06-23T00:00:00"/>
    <n v="1.0849792531120299"/>
    <n v="482"/>
    <n v="7369.5477178423198"/>
    <n v="226.21867219916999"/>
    <n v="18.193745110402499"/>
    <n v="465"/>
    <n v="250.63440860215101"/>
    <n v="227.70752688172001"/>
    <n v="873.78279569892504"/>
    <n v="3.2752429566436101"/>
    <n v="5.9678013637193501E-2"/>
    <n v="132.18257261410801"/>
    <n v="2.4352874328876899"/>
    <n v="38.067833698030697"/>
    <n v="1.3945767523466599"/>
    <n v="48.704811715481199"/>
    <n v="5.8646007393461197"/>
  </r>
  <r>
    <x v="2"/>
    <x v="4"/>
    <x v="202"/>
    <d v="2018-03-08T00:00:00"/>
    <n v="1.4984615384615401"/>
    <n v="39"/>
    <n v="8464.6153846153793"/>
    <n v="217.86666666666699"/>
    <n v="52.940969766354598"/>
    <m/>
    <m/>
    <m/>
    <n v="827.66666666666697"/>
    <m/>
    <m/>
    <n v="148.41025641025601"/>
    <n v="9.5509654957550705"/>
    <n v="55.615789473684202"/>
    <n v="5.85417690948647"/>
    <m/>
    <m/>
  </r>
  <r>
    <x v="2"/>
    <x v="3"/>
    <x v="200"/>
    <d v="2018-02-04T00:00:00"/>
    <n v="0.85275449101796397"/>
    <n v="167"/>
    <n v="6880.7305389221601"/>
    <n v="209.110179640719"/>
    <n v="28.6142111224117"/>
    <m/>
    <m/>
    <m/>
    <m/>
    <m/>
    <m/>
    <n v="131.760479041916"/>
    <n v="3.3198448760118202"/>
    <n v="40.042405063291099"/>
    <n v="2.2171253549126999"/>
    <m/>
    <m/>
  </r>
  <r>
    <x v="2"/>
    <x v="5"/>
    <x v="193"/>
    <d v="2017-09-27T00:00:00"/>
    <n v="0.80729885057471296"/>
    <n v="174"/>
    <n v="7540.5862068965498"/>
    <n v="207.71551724137899"/>
    <n v="24.738525148841799"/>
    <m/>
    <m/>
    <m/>
    <n v="904.7"/>
    <m/>
    <m/>
    <n v="137.77011494252901"/>
    <n v="3.9453562969399099"/>
    <n v="40.329310344827597"/>
    <n v="1.9589532556592599"/>
    <m/>
    <m/>
  </r>
  <r>
    <x v="2"/>
    <x v="2"/>
    <x v="62"/>
    <d v="2019-02-09T00:00:00"/>
    <n v="1.10808"/>
    <n v="125"/>
    <n v="8651.2000000000007"/>
    <n v="196.8152"/>
    <n v="34.220516861465001"/>
    <n v="91"/>
    <n v="305.461538461538"/>
    <n v="276.92307692307702"/>
    <n v="1070.79120879121"/>
    <n v="3.32242353994241"/>
    <n v="9.4645357014988704E-2"/>
    <n v="143.27199999999999"/>
    <n v="4.2103310114296804"/>
    <n v="44.699199999999998"/>
    <n v="2.7115272439786899"/>
    <n v="23.9312"/>
    <n v="11.9898535284443"/>
  </r>
  <r>
    <x v="2"/>
    <x v="2"/>
    <x v="337"/>
    <d v="2018-02-25T00:00:00"/>
    <n v="0.80584905660377404"/>
    <n v="106"/>
    <n v="4839.9056603773597"/>
    <n v="183.81886792452801"/>
    <n v="38.307658446076097"/>
    <m/>
    <m/>
    <m/>
    <m/>
    <m/>
    <m/>
    <n v="119.952830188679"/>
    <n v="5.1088138358731197"/>
    <n v="27.425471698113199"/>
    <n v="2.3383751438220601"/>
    <m/>
    <m/>
  </r>
  <r>
    <x v="2"/>
    <x v="3"/>
    <x v="209"/>
    <d v="2019-02-11T00:00:00"/>
    <n v="0.77057522123893796"/>
    <n v="226"/>
    <n v="7987.1194690265502"/>
    <n v="178.05132743362799"/>
    <n v="27.2624877269478"/>
    <m/>
    <m/>
    <m/>
    <n v="955.21739130434798"/>
    <n v="2.5525797116029501"/>
    <n v="0.13057689510369599"/>
    <n v="139.42920353982299"/>
    <n v="3.37353738949508"/>
    <n v="46.162616822429897"/>
    <n v="2.2228470749989899"/>
    <m/>
    <m/>
  </r>
  <r>
    <x v="2"/>
    <x v="2"/>
    <x v="338"/>
    <d v="2019-02-13T00:00:00"/>
    <n v="2.1888424437299001"/>
    <n v="311"/>
    <n v="9317.5305466238005"/>
    <n v="173.912540192926"/>
    <n v="20.182012143472001"/>
    <n v="98"/>
    <n v="326.40816326530597"/>
    <n v="310.26470588235298"/>
    <n v="1187.9313725490199"/>
    <n v="4.4493946078431401"/>
    <n v="0.27971754265109799"/>
    <n v="160.80707395498399"/>
    <n v="3.2748874352074702"/>
    <n v="34.714521452145199"/>
    <n v="1.36893773249091"/>
    <n v="-21.3311897106109"/>
    <n v="6.2111797710684797"/>
  </r>
  <r>
    <x v="2"/>
    <x v="3"/>
    <x v="339"/>
    <d v="2019-02-21T00:00:00"/>
    <n v="0.86195979899497499"/>
    <n v="398"/>
    <n v="6060.0954773869298"/>
    <n v="168.57713567839201"/>
    <n v="19.273324632188601"/>
    <m/>
    <m/>
    <m/>
    <m/>
    <m/>
    <m/>
    <n v="166.663316582915"/>
    <n v="3.0552329850980802"/>
    <n v="22.448994974874399"/>
    <n v="0.93298571978120304"/>
    <m/>
    <m/>
  </r>
  <r>
    <x v="2"/>
    <x v="2"/>
    <x v="340"/>
    <d v="2019-01-08T00:00:00"/>
    <n v="2.2633333333333301"/>
    <n v="387"/>
    <n v="8115.0051679586604"/>
    <n v="161.232558139535"/>
    <n v="19.357052658072401"/>
    <n v="358"/>
    <n v="280.01117318435797"/>
    <n v="248.51675977653599"/>
    <n v="973.58100558659203"/>
    <n v="3.44137873447941"/>
    <n v="6.7976807128478298E-2"/>
    <n v="140.97932816537499"/>
    <n v="2.9086402675898602"/>
    <n v="36.263395225464201"/>
    <n v="1.42813314267131"/>
    <n v="-22.081395348837201"/>
    <n v="6.8257116728186498"/>
  </r>
  <r>
    <x v="2"/>
    <x v="4"/>
    <x v="30"/>
    <d v="2018-06-14T00:00:00"/>
    <n v="1.1865948275862099"/>
    <n v="232"/>
    <n v="7949.1724137930996"/>
    <n v="157.6"/>
    <n v="27.619290901199001"/>
    <n v="53"/>
    <n v="261.33962264150898"/>
    <n v="242.79245283018901"/>
    <n v="924.79245283018895"/>
    <m/>
    <m/>
    <n v="134.43534482758599"/>
    <n v="4.2655785408704299"/>
    <n v="16.0293103448276"/>
    <n v="1.0060583081175101"/>
    <m/>
    <m/>
  </r>
  <r>
    <x v="2"/>
    <x v="2"/>
    <x v="341"/>
    <d v="2018-06-02T00:00:00"/>
    <n v="1.81733918128655"/>
    <n v="342"/>
    <n v="7670.7807017543901"/>
    <n v="156.661403508772"/>
    <n v="19.7844724864649"/>
    <n v="33"/>
    <n v="225.75757575757601"/>
    <n v="265.777777777778"/>
    <n v="948.58333333333303"/>
    <n v="2.8486055555555598"/>
    <n v="0.117031350734337"/>
    <n v="141.342105263158"/>
    <n v="2.9044199316811401"/>
    <n v="38.280368098159499"/>
    <n v="1.4322889944500501"/>
    <n v="-10.7912280701754"/>
    <n v="5.1081443266349602"/>
  </r>
  <r>
    <x v="2"/>
    <x v="4"/>
    <x v="342"/>
    <d v="2017-09-20T00:00:00"/>
    <n v="1.63220779220779"/>
    <n v="77"/>
    <n v="10646.012987013"/>
    <n v="151.272727272727"/>
    <n v="35.260908960766301"/>
    <m/>
    <m/>
    <m/>
    <m/>
    <m/>
    <m/>
    <n v="182"/>
    <n v="8.7011599544135407"/>
    <n v="46.698684210526302"/>
    <n v="3.4270013967617801"/>
    <m/>
    <m/>
  </r>
  <r>
    <x v="2"/>
    <x v="1"/>
    <x v="343"/>
    <d v="2018-01-03T00:00:00"/>
    <n v="1.5927464788732399"/>
    <n v="426"/>
    <n v="9162.4014084506998"/>
    <n v="148.76291079812199"/>
    <n v="20.331458093361199"/>
    <n v="386"/>
    <n v="291.20725388600999"/>
    <n v="289.09844559585503"/>
    <n v="1077.53886010363"/>
    <n v="3.17785666452935"/>
    <n v="5.3369951889348802E-2"/>
    <n v="145.70892018779301"/>
    <n v="2.1914320696516598"/>
    <n v="47.678643216080403"/>
    <n v="1.55942722685972"/>
    <n v="-4.3936619718310004"/>
    <n v="6.9180291146933097"/>
  </r>
  <r>
    <x v="2"/>
    <x v="0"/>
    <x v="344"/>
    <d v="2018-08-06T00:00:00"/>
    <n v="1.61415094339623"/>
    <n v="159"/>
    <n v="8012.2955974842798"/>
    <n v="147.554716981132"/>
    <n v="29.621286574708101"/>
    <m/>
    <m/>
    <m/>
    <n v="904.63157894736798"/>
    <n v="2.6950451247165499"/>
    <n v="0.248218866621012"/>
    <n v="156.51572327043999"/>
    <n v="4.6075317908354796"/>
    <n v="42.592405063291103"/>
    <n v="2.4184057229238101"/>
    <m/>
    <m/>
  </r>
  <r>
    <x v="2"/>
    <x v="1"/>
    <x v="345"/>
    <d v="2018-11-21T00:00:00"/>
    <n v="0.81137524557956697"/>
    <n v="509"/>
    <n v="6786.5461689587401"/>
    <n v="145.43614931237701"/>
    <n v="13.8707506234542"/>
    <m/>
    <m/>
    <m/>
    <m/>
    <m/>
    <m/>
    <n v="147.96267190569699"/>
    <n v="2.6883241639553401"/>
    <n v="38.338415841584101"/>
    <n v="1.3145930094517"/>
    <m/>
    <m/>
  </r>
  <r>
    <x v="2"/>
    <x v="3"/>
    <x v="346"/>
    <d v="2018-10-03T00:00:00"/>
    <n v="1.16769230769231"/>
    <n v="78"/>
    <n v="6038.1538461538503"/>
    <n v="135.184615384615"/>
    <n v="30.943192935884099"/>
    <m/>
    <m/>
    <m/>
    <m/>
    <m/>
    <m/>
    <n v="147.42307692307699"/>
    <n v="6.5976241505931998"/>
    <n v="37.912820512820502"/>
    <n v="3.8136418289148"/>
    <m/>
    <m/>
  </r>
  <r>
    <x v="2"/>
    <x v="5"/>
    <x v="178"/>
    <d v="2019-02-19T00:00:00"/>
    <n v="1.83328813559322"/>
    <n v="295"/>
    <n v="8293.9661016949194"/>
    <n v="125.44542372881401"/>
    <n v="25.2015931698229"/>
    <n v="52"/>
    <n v="230.63461538461499"/>
    <n v="249.67796610169501"/>
    <n v="948.20689655172396"/>
    <n v="2.2396000537807601"/>
    <n v="0.161149396003539"/>
    <n v="134.047457627119"/>
    <n v="2.6479497116574202"/>
    <n v="38.951525423728803"/>
    <n v="1.76128339111848"/>
    <n v="-23.473220338983001"/>
    <n v="7.6240670096906999"/>
  </r>
  <r>
    <x v="2"/>
    <x v="5"/>
    <x v="194"/>
    <d v="2018-02-06T00:00:00"/>
    <n v="1.0669090909090899"/>
    <n v="55"/>
    <n v="6848.2727272727298"/>
    <n v="123.30181818181801"/>
    <n v="42.832923512633599"/>
    <m/>
    <m/>
    <m/>
    <n v="789"/>
    <m/>
    <m/>
    <n v="154.363636363636"/>
    <n v="6.6035070590583"/>
    <n v="35.799999999999997"/>
    <n v="3.8570560836800198"/>
    <m/>
    <m/>
  </r>
  <r>
    <x v="2"/>
    <x v="4"/>
    <x v="108"/>
    <d v="2018-08-31T00:00:00"/>
    <n v="0.48"/>
    <n v="147"/>
    <n v="6438.5986394557804"/>
    <n v="120.596598639456"/>
    <n v="35.447591839650002"/>
    <m/>
    <m/>
    <m/>
    <n v="551.375"/>
    <n v="3.3952262430856202"/>
    <n v="0.236428535397775"/>
    <n v="152.28571428571399"/>
    <n v="4.2596292489111196"/>
    <n v="40.328275862068999"/>
    <n v="2.53576084228777"/>
    <m/>
    <m/>
  </r>
  <r>
    <x v="2"/>
    <x v="2"/>
    <x v="347"/>
    <d v="2018-09-24T00:00:00"/>
    <n v="1.77882539682539"/>
    <n v="315"/>
    <n v="10123.701587301601"/>
    <n v="120.045079365079"/>
    <n v="24.433065640471401"/>
    <m/>
    <m/>
    <m/>
    <m/>
    <m/>
    <m/>
    <n v="152.555555555556"/>
    <n v="3.7508652023539399"/>
    <n v="37.4914285714286"/>
    <n v="1.7420677335986401"/>
    <m/>
    <m/>
  </r>
  <r>
    <x v="2"/>
    <x v="0"/>
    <x v="271"/>
    <d v="2018-10-13T00:00:00"/>
    <n v="1.12769230769231"/>
    <n v="143"/>
    <n v="8404.6503496503501"/>
    <n v="117.002097902098"/>
    <n v="31.420921353430199"/>
    <m/>
    <m/>
    <m/>
    <m/>
    <n v="4.7026176470588199"/>
    <n v="0.42103931314660398"/>
    <n v="150.19580419580399"/>
    <n v="5.27999872724999"/>
    <n v="38.985401459854003"/>
    <n v="2.2269388627239901"/>
    <m/>
    <m/>
  </r>
  <r>
    <x v="2"/>
    <x v="1"/>
    <x v="348"/>
    <d v="2019-02-18T00:00:00"/>
    <n v="3.39616766467066"/>
    <n v="334"/>
    <n v="8173.3053892215603"/>
    <n v="114.59550898203599"/>
    <n v="23.0594538693666"/>
    <n v="116"/>
    <n v="315.36206896551698"/>
    <n v="281.606557377049"/>
    <n v="1075.47540983607"/>
    <n v="2.5605940853950999"/>
    <n v="8.5468843712087905E-2"/>
    <n v="156.79041916167699"/>
    <n v="2.9406679056629201"/>
    <n v="41.320700636942703"/>
    <n v="1.74258806626719"/>
    <n v="-6.1406626506024198"/>
    <n v="6.8622612818777897"/>
  </r>
  <r>
    <x v="2"/>
    <x v="2"/>
    <x v="45"/>
    <d v="2019-02-09T00:00:00"/>
    <n v="0.90261417322834703"/>
    <n v="635"/>
    <n v="8310.9559055118098"/>
    <n v="108.244881889764"/>
    <n v="14.3296593336188"/>
    <n v="139"/>
    <n v="223.87769784172701"/>
    <n v="249.381294964029"/>
    <n v="916.25899280575504"/>
    <m/>
    <m/>
    <n v="152.60472440944901"/>
    <n v="2.45559272505721"/>
    <n v="35.049999999999997"/>
    <n v="1.11115348715667"/>
    <m/>
    <m/>
  </r>
  <r>
    <x v="2"/>
    <x v="3"/>
    <x v="17"/>
    <d v="2018-09-20T00:00:00"/>
    <n v="0.50466960352422896"/>
    <n v="227"/>
    <n v="6545.7224669603502"/>
    <n v="105.57136563876701"/>
    <n v="27.1581551812301"/>
    <m/>
    <m/>
    <m/>
    <m/>
    <m/>
    <m/>
    <n v="152.26431718061701"/>
    <n v="3.4355455741772798"/>
    <n v="34.177533039647599"/>
    <n v="1.5854430890678499"/>
    <m/>
    <m/>
  </r>
  <r>
    <x v="2"/>
    <x v="5"/>
    <x v="349"/>
    <d v="2018-07-21T00:00:00"/>
    <n v="1.5493316831683199"/>
    <n v="404"/>
    <n v="7895.9232673267297"/>
    <n v="104.453712871287"/>
    <n v="18.852641825572999"/>
    <m/>
    <m/>
    <m/>
    <m/>
    <m/>
    <m/>
    <n v="137.78465346534699"/>
    <n v="2.5309210603019401"/>
    <n v="29.304702970297001"/>
    <n v="1.1007954463026399"/>
    <m/>
    <m/>
  </r>
  <r>
    <x v="2"/>
    <x v="2"/>
    <x v="291"/>
    <d v="2018-06-15T00:00:00"/>
    <n v="0.58626016260162594"/>
    <n v="246"/>
    <n v="5980.9593495934996"/>
    <n v="101.684552845528"/>
    <n v="21.724678560525799"/>
    <n v="42"/>
    <n v="241.07142857142901"/>
    <n v="251.166666666667"/>
    <n v="920.642857142857"/>
    <n v="3.4849274138856599"/>
    <n v="0.18022901805810701"/>
    <n v="156.88211382113801"/>
    <n v="3.7056443329104201"/>
    <n v="23.9218487394958"/>
    <n v="1.14693620252867"/>
    <n v="37.0276315789474"/>
    <n v="6.6864964801409101"/>
  </r>
  <r>
    <x v="2"/>
    <x v="0"/>
    <x v="58"/>
    <d v="2018-10-21T00:00:00"/>
    <n v="0.85061224489795895"/>
    <n v="98"/>
    <n v="6720.3979591836696"/>
    <n v="100.828571428571"/>
    <n v="32.112172688203401"/>
    <m/>
    <m/>
    <m/>
    <m/>
    <m/>
    <m/>
    <n v="161.33673469387799"/>
    <n v="7.3765589326487504"/>
    <n v="33.785263157894697"/>
    <n v="2.7644001345620199"/>
    <m/>
    <m/>
  </r>
  <r>
    <x v="2"/>
    <x v="4"/>
    <x v="350"/>
    <d v="2019-02-11T00:00:00"/>
    <n v="0.455952380952381"/>
    <n v="126"/>
    <n v="7559.75396825397"/>
    <n v="96.585714285714403"/>
    <n v="31.535974171393001"/>
    <n v="83"/>
    <n v="255.253012048193"/>
    <n v="219.156626506024"/>
    <n v="872.73493975903602"/>
    <n v="3.0491779284540299"/>
    <n v="0.17259842749948101"/>
    <n v="154.39682539682499"/>
    <n v="5.2642439197247803"/>
    <n v="42.602479338842997"/>
    <n v="2.5685720976741702"/>
    <n v="15.2801652892562"/>
    <n v="8.71323836999394"/>
  </r>
  <r>
    <x v="2"/>
    <x v="6"/>
    <x v="112"/>
    <d v="2018-06-25T00:00:00"/>
    <n v="9.0689655172413799E-2"/>
    <n v="29"/>
    <n v="7239.1724137930996"/>
    <n v="96.486206896551707"/>
    <n v="86.193538058589994"/>
    <m/>
    <m/>
    <m/>
    <m/>
    <m/>
    <m/>
    <n v="144.37931034482801"/>
    <n v="9.7117842431235992"/>
    <n v="32.707142857142898"/>
    <n v="3.6620350566123601"/>
    <m/>
    <m/>
  </r>
  <r>
    <x v="2"/>
    <x v="2"/>
    <x v="351"/>
    <d v="2018-04-02T00:00:00"/>
    <n v="0.87988764044943801"/>
    <n v="89"/>
    <n v="11346.7640449438"/>
    <n v="94.906741573033699"/>
    <n v="35.406995587908703"/>
    <m/>
    <m/>
    <m/>
    <m/>
    <m/>
    <m/>
    <n v="131.34831460674201"/>
    <n v="6.7361081868162698"/>
    <n v="56.172941176470601"/>
    <n v="3.0112945131482598"/>
    <m/>
    <m/>
  </r>
  <r>
    <x v="2"/>
    <x v="1"/>
    <x v="352"/>
    <d v="2019-01-14T00:00:00"/>
    <n v="1.5808854166666699"/>
    <n v="192"/>
    <n v="7145.6197916666697"/>
    <n v="92.642187500000006"/>
    <n v="25.469747622717399"/>
    <m/>
    <m/>
    <m/>
    <n v="912"/>
    <n v="3.6917663279967199"/>
    <n v="0.18552612292590301"/>
    <n v="144.385416666667"/>
    <n v="4.0319658294962499"/>
    <n v="43.282010582010599"/>
    <n v="2.2503367531399201"/>
    <m/>
    <m/>
  </r>
  <r>
    <x v="2"/>
    <x v="4"/>
    <x v="353"/>
    <d v="2018-07-12T00:00:00"/>
    <n v="1.49394736842105"/>
    <n v="152"/>
    <n v="7491.96052631579"/>
    <n v="85.946710526315798"/>
    <n v="28.8255499364214"/>
    <m/>
    <m/>
    <m/>
    <m/>
    <m/>
    <m/>
    <n v="172.269736842105"/>
    <n v="4.3689026165317104"/>
    <n v="46.437086092715198"/>
    <n v="2.5388985489477598"/>
    <m/>
    <m/>
  </r>
  <r>
    <x v="2"/>
    <x v="0"/>
    <x v="0"/>
    <d v="2018-11-10T00:00:00"/>
    <n v="1.2338554216867501"/>
    <n v="83"/>
    <n v="7523.9036144578304"/>
    <n v="80.220481927710907"/>
    <n v="49.379112895622299"/>
    <m/>
    <m/>
    <m/>
    <n v="972.33333333333303"/>
    <m/>
    <m/>
    <n v="150.590361445783"/>
    <n v="6.7340441937387103"/>
    <n v="29.056578947368401"/>
    <n v="2.4401095284061798"/>
    <m/>
    <m/>
  </r>
  <r>
    <x v="2"/>
    <x v="3"/>
    <x v="219"/>
    <d v="2019-02-08T00:00:00"/>
    <n v="1.45049180327869"/>
    <n v="61"/>
    <n v="6647.5737704918001"/>
    <n v="75.042622950819705"/>
    <n v="40.5588368046403"/>
    <m/>
    <m/>
    <m/>
    <m/>
    <m/>
    <m/>
    <n v="153.245901639344"/>
    <n v="7.5464193998417999"/>
    <n v="38.586885245901598"/>
    <n v="2.7457960668066601"/>
    <m/>
    <m/>
  </r>
  <r>
    <x v="2"/>
    <x v="2"/>
    <x v="122"/>
    <d v="2018-12-28T00:00:00"/>
    <n v="0.65422077922077904"/>
    <n v="462"/>
    <n v="5851.5930735930697"/>
    <n v="70.079004329004405"/>
    <n v="20.4147039074312"/>
    <m/>
    <m/>
    <m/>
    <m/>
    <m/>
    <m/>
    <n v="157.06060606060601"/>
    <n v="2.8611511967745802"/>
    <n v="26.573893805309702"/>
    <n v="0.93737094343380001"/>
    <m/>
    <m/>
  </r>
  <r>
    <x v="2"/>
    <x v="0"/>
    <x v="212"/>
    <d v="2018-11-12T00:00:00"/>
    <n v="0.43718750000000001"/>
    <n v="32"/>
    <n v="6448.34375"/>
    <n v="64.631249999999994"/>
    <n v="46.255392762649997"/>
    <m/>
    <m/>
    <m/>
    <m/>
    <m/>
    <m/>
    <n v="162.8125"/>
    <n v="11.2282439723054"/>
    <n v="46.803125000000001"/>
    <n v="5.7866930294631898"/>
    <m/>
    <m/>
  </r>
  <r>
    <x v="2"/>
    <x v="0"/>
    <x v="110"/>
    <d v="2019-01-14T00:00:00"/>
    <n v="1.2129729729729699"/>
    <n v="37"/>
    <n v="6355.3243243243196"/>
    <n v="56.632432432432402"/>
    <n v="62.634689231335003"/>
    <m/>
    <m/>
    <m/>
    <m/>
    <m/>
    <m/>
    <n v="132.29729729729701"/>
    <n v="9.0826092665261005"/>
    <n v="29.269696969697002"/>
    <n v="4.0402883111582399"/>
    <m/>
    <m/>
  </r>
  <r>
    <x v="2"/>
    <x v="4"/>
    <x v="99"/>
    <d v="2018-11-12T00:00:00"/>
    <n v="0.53098591549295804"/>
    <n v="71"/>
    <n v="6730.1267605633802"/>
    <n v="56.5366197183099"/>
    <n v="37.235000963316402"/>
    <m/>
    <m/>
    <m/>
    <m/>
    <n v="3.6846425925925899"/>
    <n v="0.36515988941094202"/>
    <n v="143.43661971831"/>
    <n v="7.9048346868422401"/>
    <n v="35.935937500000001"/>
    <n v="2.9128864679789399"/>
    <m/>
    <m/>
  </r>
  <r>
    <x v="2"/>
    <x v="0"/>
    <x v="197"/>
    <d v="2018-08-02T00:00:00"/>
    <n v="0.94476635514018703"/>
    <n v="107"/>
    <n v="6601.9345794392502"/>
    <n v="55.074766355140099"/>
    <n v="31.9193613193994"/>
    <m/>
    <m/>
    <m/>
    <n v="985"/>
    <m/>
    <m/>
    <n v="160.28037383177599"/>
    <n v="6.1745862042124298"/>
    <n v="27.953271028037399"/>
    <n v="1.79891144309665"/>
    <m/>
    <m/>
  </r>
  <r>
    <x v="2"/>
    <x v="3"/>
    <x v="79"/>
    <d v="2018-09-03T00:00:00"/>
    <n v="0.99473684210526203"/>
    <n v="190"/>
    <n v="6820.8157894736796"/>
    <n v="48.332105263157899"/>
    <n v="22.297272395608999"/>
    <n v="139"/>
    <n v="231.07194244604301"/>
    <n v="210.607142857143"/>
    <n v="808.35"/>
    <n v="3.0927627799542599"/>
    <n v="0.114417155317945"/>
    <n v="187.65263157894699"/>
    <n v="4.7386648926412898"/>
    <n v="28.647872340425501"/>
    <n v="1.85998525421326"/>
    <n v="-3.2826315789473801"/>
    <n v="7.7772077593083102"/>
  </r>
  <r>
    <x v="2"/>
    <x v="1"/>
    <x v="354"/>
    <d v="2018-01-04T00:00:00"/>
    <n v="0.54687116564417204"/>
    <n v="326"/>
    <n v="6879.4110429447901"/>
    <n v="47.319018404907901"/>
    <n v="21.993146850159501"/>
    <n v="121"/>
    <n v="233.65289256198301"/>
    <n v="239.04918032786901"/>
    <n v="885.29508196721304"/>
    <n v="3.5389902229816701"/>
    <n v="0.12119839940383099"/>
    <n v="130.89263803681001"/>
    <n v="2.60687594504207"/>
    <n v="37.8761006289308"/>
    <n v="1.3743411317658001"/>
    <n v="-22.9050632911393"/>
    <n v="7.7989143100368601"/>
  </r>
  <r>
    <x v="2"/>
    <x v="6"/>
    <x v="355"/>
    <d v="2018-06-24T00:00:00"/>
    <n v="0.51587499999999997"/>
    <n v="160"/>
    <n v="9145.7124999999996"/>
    <n v="44.198125000000097"/>
    <n v="34.365731643270102"/>
    <m/>
    <m/>
    <m/>
    <m/>
    <n v="3.6851833333333301"/>
    <n v="0.22686047750287999"/>
    <n v="177.05625000000001"/>
    <n v="4.5441513906605397"/>
    <n v="45.486874999999998"/>
    <n v="2.3317385815727301"/>
    <m/>
    <m/>
  </r>
  <r>
    <x v="2"/>
    <x v="2"/>
    <x v="201"/>
    <d v="2018-08-31T00:00:00"/>
    <n v="1.444"/>
    <n v="30"/>
    <n v="4581.8666666666704"/>
    <n v="42.3"/>
    <n v="59.605816656685001"/>
    <m/>
    <m/>
    <m/>
    <m/>
    <m/>
    <m/>
    <n v="158.19999999999999"/>
    <n v="10.3533436211656"/>
    <n v="19.886666666666699"/>
    <n v="2.8579983886055702"/>
    <m/>
    <m/>
  </r>
  <r>
    <x v="2"/>
    <x v="5"/>
    <x v="113"/>
    <d v="2018-09-11T00:00:00"/>
    <n v="0.53268595041322298"/>
    <n v="242"/>
    <n v="5603.2479338843004"/>
    <n v="42.031818181818302"/>
    <n v="21.6340306208991"/>
    <n v="82"/>
    <n v="132.5"/>
    <n v="180.41228070175401"/>
    <n v="599.30701754385996"/>
    <n v="2.61220285541564"/>
    <n v="0.14102294309796101"/>
    <n v="154.04132231405001"/>
    <n v="3.5547363892278998"/>
    <n v="32.9331858407079"/>
    <n v="1.5841900871350301"/>
    <n v="-20.045798319327702"/>
    <n v="7.2767202480454101"/>
  </r>
  <r>
    <x v="2"/>
    <x v="2"/>
    <x v="203"/>
    <d v="2018-11-09T00:00:00"/>
    <n v="0.57960526315789496"/>
    <n v="76"/>
    <n v="6555.8289473684199"/>
    <n v="39.409210526315803"/>
    <n v="33.243594722847803"/>
    <m/>
    <m/>
    <m/>
    <m/>
    <m/>
    <m/>
    <n v="112.802631578947"/>
    <n v="4.7759271989236103"/>
    <n v="38.782432432432401"/>
    <n v="2.8128390506783001"/>
    <m/>
    <m/>
  </r>
  <r>
    <x v="2"/>
    <x v="2"/>
    <x v="356"/>
    <d v="2018-01-15T00:00:00"/>
    <m/>
    <n v="43"/>
    <n v="6900.3720930232603"/>
    <n v="38.188372093023297"/>
    <n v="45.479273778317101"/>
    <m/>
    <m/>
    <m/>
    <m/>
    <n v="3.5964810374149701"/>
    <n v="0.228091359176022"/>
    <n v="176.976744186047"/>
    <n v="12.841330368738401"/>
    <n v="37.576744186046497"/>
    <n v="3.0734094054166401"/>
    <m/>
    <m/>
  </r>
  <r>
    <x v="2"/>
    <x v="7"/>
    <x v="357"/>
    <d v="2017-10-01T00:00:00"/>
    <n v="0.35190839694656501"/>
    <n v="131"/>
    <n v="7130.6641221374002"/>
    <n v="35.074045801526701"/>
    <n v="29.354098720126299"/>
    <m/>
    <m/>
    <m/>
    <m/>
    <m/>
    <m/>
    <n v="154.08396946564901"/>
    <n v="6.9922198032257503"/>
    <n v="34.396899224806198"/>
    <n v="1.8077108400089601"/>
    <m/>
    <m/>
  </r>
  <r>
    <x v="2"/>
    <x v="2"/>
    <x v="28"/>
    <d v="2019-01-08T00:00:00"/>
    <n v="0.38024999999999998"/>
    <n v="80"/>
    <n v="7298.6875"/>
    <n v="34.161249999999903"/>
    <n v="43.3248673547807"/>
    <m/>
    <m/>
    <m/>
    <n v="544.4"/>
    <m/>
    <m/>
    <n v="141.11250000000001"/>
    <n v="5.4801423382489203"/>
    <n v="37.257692307692302"/>
    <n v="2.8921711124503302"/>
    <m/>
    <m/>
  </r>
  <r>
    <x v="2"/>
    <x v="0"/>
    <x v="358"/>
    <d v="2018-11-10T00:00:00"/>
    <n v="0.86743749999999997"/>
    <n v="160"/>
    <n v="8760.0062500000004"/>
    <n v="32.15625"/>
    <n v="29.3009934293923"/>
    <m/>
    <m/>
    <m/>
    <n v="1057.8"/>
    <m/>
    <m/>
    <n v="154.66249999999999"/>
    <n v="3.9609918662457999"/>
    <n v="53.885806451612901"/>
    <n v="2.59696342910788"/>
    <m/>
    <m/>
  </r>
  <r>
    <x v="2"/>
    <x v="5"/>
    <x v="359"/>
    <d v="2018-05-22T00:00:00"/>
    <n v="0.65160550458715605"/>
    <n v="218"/>
    <n v="7727.6376146788998"/>
    <n v="30.912385321100999"/>
    <n v="24.102631191437901"/>
    <m/>
    <m/>
    <m/>
    <m/>
    <n v="3.0995744680851098"/>
    <n v="0.22842913010141799"/>
    <n v="140.25229357798199"/>
    <n v="3.4531891585788399"/>
    <n v="44.572380952381003"/>
    <n v="1.9835890831285801"/>
    <m/>
    <m/>
  </r>
  <r>
    <x v="2"/>
    <x v="4"/>
    <x v="360"/>
    <d v="2019-01-27T00:00:00"/>
    <m/>
    <n v="33"/>
    <n v="7827.7575757575796"/>
    <n v="30.6575757575757"/>
    <n v="74.206376970915898"/>
    <m/>
    <m/>
    <m/>
    <m/>
    <m/>
    <m/>
    <n v="132.09090909090901"/>
    <n v="10.090346012135999"/>
    <n v="31.276"/>
    <n v="3.23745929189336"/>
    <m/>
    <m/>
  </r>
  <r>
    <x v="2"/>
    <x v="0"/>
    <x v="206"/>
    <d v="2018-10-27T00:00:00"/>
    <n v="0.32714285714285701"/>
    <n v="42"/>
    <n v="7352.3095238095202"/>
    <n v="24.923809523809599"/>
    <n v="42.438173901094203"/>
    <m/>
    <m/>
    <m/>
    <m/>
    <m/>
    <m/>
    <n v="205.73809523809501"/>
    <n v="8.7763579790962805"/>
    <n v="50.075609756097599"/>
    <n v="4.2649690195423604"/>
    <m/>
    <m/>
  </r>
  <r>
    <x v="2"/>
    <x v="8"/>
    <x v="361"/>
    <d v="2018-04-21T00:00:00"/>
    <n v="0.63333333333333297"/>
    <n v="81"/>
    <n v="7457.0246913580204"/>
    <n v="23.256790123456799"/>
    <n v="34.473920449631301"/>
    <m/>
    <m/>
    <m/>
    <m/>
    <m/>
    <m/>
    <n v="169.76543209876499"/>
    <n v="7.2543361150873"/>
    <n v="34.316455696202503"/>
    <n v="2.5005136962526202"/>
    <m/>
    <m/>
  </r>
  <r>
    <x v="2"/>
    <x v="4"/>
    <x v="362"/>
    <d v="2018-01-05T00:00:00"/>
    <n v="0.37586206896551699"/>
    <n v="58"/>
    <n v="5965.2241379310299"/>
    <n v="22.148275862068999"/>
    <n v="38.202980046861001"/>
    <m/>
    <m/>
    <m/>
    <m/>
    <m/>
    <m/>
    <n v="170.37931034482801"/>
    <n v="7.47190048015658"/>
    <n v="42.570689655172401"/>
    <n v="3.5042382157324101"/>
    <m/>
    <m/>
  </r>
  <r>
    <x v="2"/>
    <x v="4"/>
    <x v="196"/>
    <d v="2019-01-18T00:00:00"/>
    <n v="0.64835555555555602"/>
    <n v="225"/>
    <n v="7763.2977777777796"/>
    <n v="21.436444444444401"/>
    <n v="27.067429946557901"/>
    <m/>
    <m/>
    <m/>
    <m/>
    <m/>
    <m/>
    <n v="147.20444444444399"/>
    <n v="3.5863293000398802"/>
    <n v="44.822222222222202"/>
    <n v="2.00850161757351"/>
    <m/>
    <m/>
  </r>
  <r>
    <x v="2"/>
    <x v="2"/>
    <x v="207"/>
    <d v="2018-01-31T00:00:00"/>
    <n v="0.47086956521739098"/>
    <n v="138"/>
    <n v="7887.3115942028999"/>
    <n v="20.778260869565202"/>
    <n v="29.3422347734308"/>
    <m/>
    <m/>
    <m/>
    <n v="1011"/>
    <n v="2.89328164556962"/>
    <n v="0.17728718956029499"/>
    <n v="134.231884057971"/>
    <n v="4.8693204224839501"/>
    <n v="55.0533834586466"/>
    <n v="2.9564409160398202"/>
    <m/>
    <m/>
  </r>
  <r>
    <x v="2"/>
    <x v="1"/>
    <x v="37"/>
    <d v="2019-02-21T00:00:00"/>
    <n v="0.20016129032258101"/>
    <n v="62"/>
    <n v="8420.3064516128998"/>
    <n v="19.596774193548299"/>
    <n v="46.670369389944597"/>
    <n v="57"/>
    <n v="291.68421052631601"/>
    <n v="266.66666666666703"/>
    <n v="1020.59649122807"/>
    <n v="3.11741713902342"/>
    <n v="0.20979474224081399"/>
    <n v="144.40322580645201"/>
    <n v="5.8855854568575596"/>
    <n v="43.891379310344803"/>
    <n v="4.00857541492298"/>
    <n v="39.7406779661017"/>
    <n v="15.085799058965399"/>
  </r>
  <r>
    <x v="2"/>
    <x v="0"/>
    <x v="363"/>
    <d v="2018-10-24T00:00:00"/>
    <n v="1.1205468750000001"/>
    <n v="640"/>
    <n v="9639.7374999999993"/>
    <n v="18.041718749999799"/>
    <n v="16.564841841119701"/>
    <m/>
    <m/>
    <m/>
    <m/>
    <m/>
    <m/>
    <n v="152.140625"/>
    <n v="2.1525084448202501"/>
    <n v="41.321342512908799"/>
    <n v="0.98442511686230305"/>
    <m/>
    <m/>
  </r>
  <r>
    <x v="2"/>
    <x v="5"/>
    <x v="195"/>
    <d v="2018-02-10T00:00:00"/>
    <n v="0.83598566308243705"/>
    <n v="279"/>
    <n v="5988.0788530465998"/>
    <n v="15.2752688172042"/>
    <n v="21.2241754885547"/>
    <n v="170"/>
    <n v="236.71764705882401"/>
    <n v="207.523529411765"/>
    <n v="792.15294117647102"/>
    <n v="3.55529444330578"/>
    <n v="8.8300918656364802E-2"/>
    <n v="166.62724014336899"/>
    <n v="3.8845594514904902"/>
    <n v="31.458483754512599"/>
    <n v="1.39801617673342"/>
    <n v="-6.6856115107913601"/>
    <n v="7.3679843049539899"/>
  </r>
  <r>
    <x v="2"/>
    <x v="2"/>
    <x v="3"/>
    <d v="2017-12-05T00:00:00"/>
    <n v="0.36069767441860501"/>
    <n v="86"/>
    <n v="6323.2906976744198"/>
    <n v="13.754651162790701"/>
    <n v="34.460738128857699"/>
    <m/>
    <m/>
    <m/>
    <m/>
    <m/>
    <m/>
    <n v="146.5"/>
    <n v="6.4807565297855803"/>
    <n v="33.411627906976697"/>
    <n v="2.4278392315134201"/>
    <m/>
    <m/>
  </r>
  <r>
    <x v="2"/>
    <x v="2"/>
    <x v="36"/>
    <d v="2018-05-29T00:00:00"/>
    <n v="0.19936170212766"/>
    <n v="141"/>
    <n v="7755.8652482269499"/>
    <n v="5.1382978723403703"/>
    <n v="35.493981319205602"/>
    <m/>
    <m/>
    <m/>
    <m/>
    <m/>
    <m/>
    <n v="125.524822695035"/>
    <n v="3.7300442554950699"/>
    <n v="44.194814814814798"/>
    <n v="2.8855305748157098"/>
    <m/>
    <m/>
  </r>
  <r>
    <x v="2"/>
    <x v="0"/>
    <x v="239"/>
    <d v="2019-01-07T00:00:00"/>
    <n v="0.15484076433121"/>
    <n v="157"/>
    <n v="6318.4522292993597"/>
    <n v="4.2025477707006003"/>
    <n v="30.6722898234826"/>
    <m/>
    <m/>
    <m/>
    <m/>
    <n v="3.87478378378378"/>
    <n v="0.35591198074909403"/>
    <n v="156.828025477707"/>
    <n v="4.4124226881345399"/>
    <n v="33.092356687898103"/>
    <n v="1.69535264639075"/>
    <m/>
    <m/>
  </r>
  <r>
    <x v="2"/>
    <x v="1"/>
    <x v="83"/>
    <d v="2018-11-16T00:00:00"/>
    <n v="0.26237804878048798"/>
    <n v="164"/>
    <n v="7157.6951219512202"/>
    <n v="2.8152439024390099"/>
    <n v="29.387979519902999"/>
    <m/>
    <m/>
    <m/>
    <m/>
    <m/>
    <m/>
    <n v="159.03048780487799"/>
    <n v="4.5717338008865402"/>
    <n v="41.522222222222197"/>
    <n v="2.3199630076191098"/>
    <m/>
    <m/>
  </r>
  <r>
    <x v="2"/>
    <x v="0"/>
    <x v="26"/>
    <d v="2018-05-13T00:00:00"/>
    <n v="0.38348122866894202"/>
    <n v="293"/>
    <n v="5097.7542662116002"/>
    <n v="2.6709897610920201"/>
    <n v="21.384536478162399"/>
    <m/>
    <m/>
    <m/>
    <m/>
    <m/>
    <m/>
    <n v="155.412969283276"/>
    <n v="3.8390966067010801"/>
    <n v="29.590592334494801"/>
    <n v="1.3104201249849601"/>
    <m/>
    <m/>
  </r>
  <r>
    <x v="2"/>
    <x v="4"/>
    <x v="364"/>
    <d v="2019-01-23T00:00:00"/>
    <n v="0.33181818181818201"/>
    <n v="187"/>
    <n v="8841.2834224598901"/>
    <n v="1.8786096256685301"/>
    <n v="28.1418006021573"/>
    <m/>
    <m/>
    <m/>
    <m/>
    <m/>
    <m/>
    <n v="143.41176470588201"/>
    <n v="3.9277416769804598"/>
    <n v="52.165340909090901"/>
    <n v="2.30466662785958"/>
    <m/>
    <m/>
  </r>
  <r>
    <x v="2"/>
    <x v="1"/>
    <x v="365"/>
    <d v="2018-06-26T00:00:00"/>
    <n v="0.43256830601092899"/>
    <n v="366"/>
    <n v="6840.0546448087398"/>
    <n v="1.7456284153004999"/>
    <n v="18.640528795638001"/>
    <m/>
    <m/>
    <m/>
    <m/>
    <n v="2.4463214285714301"/>
    <n v="0.35611584099168497"/>
    <n v="173.89071038251399"/>
    <n v="3.08054612311077"/>
    <n v="33.115300546448097"/>
    <n v="1.19933451591331"/>
    <m/>
    <m/>
  </r>
  <r>
    <x v="2"/>
    <x v="1"/>
    <x v="366"/>
    <d v="2018-05-25T00:00:00"/>
    <n v="2.31061946902655"/>
    <n v="113"/>
    <n v="9172.1681415929197"/>
    <n v="1.21238938053095"/>
    <n v="32.135212301754002"/>
    <m/>
    <m/>
    <m/>
    <m/>
    <m/>
    <m/>
    <n v="151.265486725664"/>
    <n v="4.9252153414631801"/>
    <n v="53.792727272727298"/>
    <n v="2.92621258886766"/>
    <m/>
    <m/>
  </r>
  <r>
    <x v="2"/>
    <x v="4"/>
    <x v="367"/>
    <d v="2019-02-01T00:00:00"/>
    <n v="0.68331428571428598"/>
    <n v="175"/>
    <n v="8198.7714285714301"/>
    <n v="-6.2857142857148093E-2"/>
    <n v="25.392915700430699"/>
    <n v="38"/>
    <n v="276.21052631578902"/>
    <n v="248.52631578947401"/>
    <n v="981.76315789473699"/>
    <m/>
    <m/>
    <n v="157.34857142857101"/>
    <n v="4.0734058287558899"/>
    <n v="45.493103448275797"/>
    <n v="2.2839366768532399"/>
    <m/>
    <m/>
  </r>
  <r>
    <x v="2"/>
    <x v="0"/>
    <x v="53"/>
    <d v="2018-10-16T00:00:00"/>
    <n v="0.30812499999999998"/>
    <n v="96"/>
    <n v="7310.25"/>
    <n v="-1.1135416666666"/>
    <n v="35.2629514784742"/>
    <m/>
    <m/>
    <m/>
    <m/>
    <n v="4.5813327586206896"/>
    <n v="0.382835281862554"/>
    <n v="153.854166666667"/>
    <n v="5.5606697494875101"/>
    <n v="40.3854166666667"/>
    <n v="3.0095771760953798"/>
    <m/>
    <m/>
  </r>
  <r>
    <x v="2"/>
    <x v="0"/>
    <x v="228"/>
    <d v="2018-10-22T00:00:00"/>
    <n v="1.41537313432836"/>
    <n v="67"/>
    <n v="7687.7462686567196"/>
    <n v="-1.6358208955223801"/>
    <n v="37.279543676919602"/>
    <m/>
    <m/>
    <m/>
    <m/>
    <m/>
    <m/>
    <n v="155.22388059701501"/>
    <n v="6.6367881187724498"/>
    <n v="38.083582089552202"/>
    <n v="3.0900810053616099"/>
    <m/>
    <m/>
  </r>
  <r>
    <x v="2"/>
    <x v="2"/>
    <x v="368"/>
    <d v="2018-11-21T00:00:00"/>
    <m/>
    <n v="28"/>
    <n v="7691.2857142857101"/>
    <n v="-5.1142857142856997"/>
    <n v="48.424387061507502"/>
    <m/>
    <m/>
    <m/>
    <m/>
    <m/>
    <m/>
    <n v="121.142857142857"/>
    <n v="9.8339002104175606"/>
    <n v="52.714285714285701"/>
    <n v="7.5034836958372999"/>
    <m/>
    <m/>
  </r>
  <r>
    <x v="2"/>
    <x v="1"/>
    <x v="42"/>
    <d v="2018-07-06T00:00:00"/>
    <n v="0.279230769230769"/>
    <n v="26"/>
    <n v="7053.4615384615399"/>
    <n v="-6.1730769230769402"/>
    <n v="49.431623810516001"/>
    <m/>
    <m/>
    <m/>
    <n v="839.5"/>
    <m/>
    <m/>
    <n v="169.730769230769"/>
    <n v="9.5822845665735095"/>
    <n v="54.223999999999997"/>
    <n v="4.6164643036274704"/>
    <m/>
    <m/>
  </r>
  <r>
    <x v="2"/>
    <x v="3"/>
    <x v="10"/>
    <d v="2017-12-18T00:00:00"/>
    <n v="0.91177419354838796"/>
    <n v="124"/>
    <n v="7067.6854838709696"/>
    <n v="-6.7435483870967197"/>
    <n v="35.512778572849598"/>
    <n v="83"/>
    <n v="221.43373493975901"/>
    <n v="230.88118811881199"/>
    <n v="830.14851485148495"/>
    <n v="2.78413132052968"/>
    <n v="0.13952849982975801"/>
    <n v="132.427419354839"/>
    <n v="3.1807217738693301"/>
    <n v="43.1875"/>
    <n v="2.7896308005722501"/>
    <n v="18.984677419354899"/>
    <n v="10.6242711630033"/>
  </r>
  <r>
    <x v="2"/>
    <x v="4"/>
    <x v="369"/>
    <d v="2018-06-17T00:00:00"/>
    <n v="0.83447761194029901"/>
    <n v="67"/>
    <n v="7562.3432835820904"/>
    <n v="-9.3298507462686402"/>
    <n v="34.564540213054698"/>
    <n v="26"/>
    <n v="234"/>
    <n v="214.230769230769"/>
    <n v="824.5"/>
    <n v="2.86038683563938"/>
    <n v="0.15686903232305499"/>
    <n v="113.98507462686599"/>
    <n v="6.0074013048489103"/>
    <n v="24.9384615384615"/>
    <n v="1.70087744932818"/>
    <n v="-64.589552238805993"/>
    <n v="12.3705169064014"/>
  </r>
  <r>
    <x v="2"/>
    <x v="6"/>
    <x v="50"/>
    <d v="2018-01-30T00:00:00"/>
    <n v="4.39285714285714E-2"/>
    <n v="84"/>
    <n v="5851.9880952381"/>
    <n v="-9.9773809523808996"/>
    <n v="44.744754957933402"/>
    <m/>
    <m/>
    <m/>
    <m/>
    <m/>
    <m/>
    <n v="127.380952380952"/>
    <n v="5.6988112811145202"/>
    <n v="35.9707317073171"/>
    <n v="2.2049344403391098"/>
    <m/>
    <m/>
  </r>
  <r>
    <x v="2"/>
    <x v="1"/>
    <x v="150"/>
    <d v="2018-12-31T00:00:00"/>
    <n v="0.140980392156863"/>
    <n v="51"/>
    <n v="6942.4117647058802"/>
    <n v="-14.525490196078399"/>
    <n v="34.943341237049999"/>
    <m/>
    <m/>
    <m/>
    <m/>
    <n v="2.9821397849462401"/>
    <n v="0.25212076861131399"/>
    <n v="173.41176470588201"/>
    <n v="7.1932526374612804"/>
    <n v="67.050980392156902"/>
    <n v="5.1704768032487598"/>
    <m/>
    <m/>
  </r>
  <r>
    <x v="2"/>
    <x v="5"/>
    <x v="370"/>
    <d v="2018-06-04T00:00:00"/>
    <n v="0.317320954907162"/>
    <n v="377"/>
    <n v="6710.0848806366002"/>
    <n v="-14.5827586206898"/>
    <n v="21.058790342066398"/>
    <m/>
    <m/>
    <m/>
    <m/>
    <m/>
    <m/>
    <n v="142.51724137931001"/>
    <n v="2.6607606272649802"/>
    <n v="43.454847645429403"/>
    <n v="1.5689251957149799"/>
    <m/>
    <m/>
  </r>
  <r>
    <x v="2"/>
    <x v="2"/>
    <x v="371"/>
    <d v="2019-01-10T00:00:00"/>
    <n v="0.12232558139534901"/>
    <n v="43"/>
    <n v="8390.1627906976701"/>
    <n v="-18.232558139534898"/>
    <n v="42.395541581258598"/>
    <m/>
    <m/>
    <m/>
    <m/>
    <n v="2.7333088235294101"/>
    <n v="0.27499811133260499"/>
    <n v="119.651162790698"/>
    <n v="9.9647153643939603"/>
    <n v="53.609302325581403"/>
    <n v="4.5558510369173897"/>
    <m/>
    <m/>
  </r>
  <r>
    <x v="2"/>
    <x v="1"/>
    <x v="372"/>
    <d v="2017-12-29T00:00:00"/>
    <n v="0.30284518828451901"/>
    <n v="239"/>
    <n v="7547.1924686192497"/>
    <n v="-19.376987447698799"/>
    <n v="24.962809925756702"/>
    <m/>
    <m/>
    <m/>
    <m/>
    <n v="2.9686663089502501"/>
    <n v="0.102307314582017"/>
    <n v="140.70292887029299"/>
    <n v="2.9403487522664098"/>
    <n v="49.907391304347897"/>
    <n v="2.2776774676342701"/>
    <m/>
    <m/>
  </r>
  <r>
    <x v="2"/>
    <x v="0"/>
    <x v="217"/>
    <d v="2019-01-19T00:00:00"/>
    <n v="9.7560975609756101E-2"/>
    <n v="41"/>
    <n v="5071.7560975609804"/>
    <n v="-20.429268292682899"/>
    <n v="46.289915833283501"/>
    <m/>
    <m/>
    <m/>
    <m/>
    <n v="3.6234851190476198"/>
    <n v="0.22003627860736899"/>
    <n v="166.585365853659"/>
    <n v="11.079093452048101"/>
    <n v="34.865853658536601"/>
    <n v="3.3849642606393999"/>
    <m/>
    <m/>
  </r>
  <r>
    <x v="2"/>
    <x v="3"/>
    <x v="81"/>
    <d v="2018-12-16T00:00:00"/>
    <n v="0.17557046979865801"/>
    <n v="149"/>
    <n v="5599.2751677852302"/>
    <n v="-22.266442953020199"/>
    <n v="27.917468017475102"/>
    <m/>
    <m/>
    <m/>
    <m/>
    <m/>
    <m/>
    <n v="146.58389261745"/>
    <n v="5.5036645005012499"/>
    <n v="26.6557046979866"/>
    <n v="1.59296942515249"/>
    <m/>
    <m/>
  </r>
  <r>
    <x v="2"/>
    <x v="3"/>
    <x v="323"/>
    <d v="2019-01-14T00:00:00"/>
    <n v="9.8674698795180704E-2"/>
    <n v="83"/>
    <n v="7881.0722891566302"/>
    <n v="-23.821686746987901"/>
    <n v="41.820011992124499"/>
    <m/>
    <m/>
    <m/>
    <m/>
    <m/>
    <m/>
    <n v="115.759036144578"/>
    <n v="4.8454998453747598"/>
    <n v="53.244155844155898"/>
    <n v="3.41202263680184"/>
    <m/>
    <m/>
  </r>
  <r>
    <x v="2"/>
    <x v="2"/>
    <x v="276"/>
    <d v="2019-01-15T00:00:00"/>
    <n v="9.8125000000000004E-2"/>
    <n v="48"/>
    <n v="7939.5833333333303"/>
    <n v="-25.7395833333333"/>
    <n v="38.260945768441204"/>
    <n v="28"/>
    <n v="242.25"/>
    <n v="270.03448275862098"/>
    <n v="975.55172413793105"/>
    <n v="2.0891563945313898"/>
    <n v="0.25569428371512298"/>
    <n v="129.6875"/>
    <n v="9.4613883239172392"/>
    <n v="50.565116279069798"/>
    <n v="4.8978014862694099"/>
    <n v="-29.0425531914894"/>
    <n v="16.914886169920202"/>
  </r>
  <r>
    <x v="2"/>
    <x v="1"/>
    <x v="373"/>
    <d v="2018-09-22T00:00:00"/>
    <n v="0.53"/>
    <n v="62"/>
    <n v="8627.8548387096798"/>
    <n v="-29.05"/>
    <n v="43.347778530049503"/>
    <n v="32"/>
    <n v="261.34375"/>
    <n v="247.9375"/>
    <n v="952.3125"/>
    <n v="3.0691664739976598"/>
    <n v="0.13177297888886699"/>
    <n v="129.77419354838699"/>
    <n v="6.1685483343806302"/>
    <n v="77.373770491803299"/>
    <n v="3.8027857933860698"/>
    <n v="-31.7370967741935"/>
    <n v="13.4874250997599"/>
  </r>
  <r>
    <x v="2"/>
    <x v="0"/>
    <x v="180"/>
    <d v="2018-01-26T00:00:00"/>
    <n v="0.59889655172413803"/>
    <n v="145"/>
    <n v="6190.9172413793103"/>
    <n v="-29.266206896551701"/>
    <n v="27.324331557038601"/>
    <m/>
    <m/>
    <m/>
    <m/>
    <m/>
    <m/>
    <n v="140.89655172413799"/>
    <n v="4.7066200640167297"/>
    <n v="32.506896551724203"/>
    <n v="1.8220269582954001"/>
    <m/>
    <m/>
  </r>
  <r>
    <x v="2"/>
    <x v="3"/>
    <x v="374"/>
    <d v="2018-05-04T00:00:00"/>
    <n v="0.14877358490566001"/>
    <n v="106"/>
    <n v="8536.9245283018899"/>
    <n v="-29.4018867924528"/>
    <n v="31.304328300037"/>
    <n v="66"/>
    <n v="282.13636363636402"/>
    <n v="285.432835820896"/>
    <n v="1050.4029850746299"/>
    <n v="2.8437131174848398"/>
    <n v="0.16354220693086999"/>
    <n v="137.952830188679"/>
    <n v="5.67978053553135"/>
    <n v="45.2820754716981"/>
    <n v="3.2834431222502798"/>
    <n v="-35.832380952381001"/>
    <n v="10.150105784038701"/>
  </r>
  <r>
    <x v="2"/>
    <x v="2"/>
    <x v="375"/>
    <d v="2019-02-04T00:00:00"/>
    <n v="0.77395061728395098"/>
    <n v="81"/>
    <n v="8683.4567901234605"/>
    <n v="-31.2456790123457"/>
    <n v="33.396794176440501"/>
    <m/>
    <m/>
    <m/>
    <m/>
    <m/>
    <m/>
    <n v="134.18518518518499"/>
    <n v="6.7459203746383096"/>
    <n v="30.101234567901201"/>
    <n v="2.6738488314676001"/>
    <m/>
    <m/>
  </r>
  <r>
    <x v="2"/>
    <x v="6"/>
    <x v="46"/>
    <d v="2018-01-30T00:00:00"/>
    <n v="0.16098360655737701"/>
    <n v="122"/>
    <n v="6568.4098360655698"/>
    <n v="-37.831967213114801"/>
    <n v="33.383128557331098"/>
    <m/>
    <m/>
    <m/>
    <m/>
    <m/>
    <m/>
    <n v="119.20491803278701"/>
    <n v="4.5892958539093396"/>
    <n v="34.295454545454497"/>
    <n v="2.1294806605936998"/>
    <m/>
    <m/>
  </r>
  <r>
    <x v="2"/>
    <x v="1"/>
    <x v="47"/>
    <d v="2018-10-14T00:00:00"/>
    <n v="2.1999999999999999E-2"/>
    <n v="35"/>
    <n v="8210.0571428571402"/>
    <n v="-39.208571428571403"/>
    <n v="49.4016509388724"/>
    <m/>
    <m/>
    <m/>
    <m/>
    <m/>
    <m/>
    <n v="148.142857142857"/>
    <n v="8.7445678559203106"/>
    <n v="64.099999999999994"/>
    <n v="5.7427111246001301"/>
    <m/>
    <m/>
  </r>
  <r>
    <x v="2"/>
    <x v="8"/>
    <x v="220"/>
    <d v="2018-08-20T00:00:00"/>
    <n v="0.105571428571429"/>
    <n v="140"/>
    <n v="7986.4214285714297"/>
    <n v="-42.900714285714201"/>
    <n v="30.210790655683699"/>
    <m/>
    <m/>
    <m/>
    <m/>
    <n v="3.3481351351351401"/>
    <n v="0.34800412298255301"/>
    <n v="166.24285714285699"/>
    <n v="4.6970051404781801"/>
    <n v="48.240287769784203"/>
    <n v="2.6133352509383001"/>
    <m/>
    <m/>
  </r>
  <r>
    <x v="2"/>
    <x v="0"/>
    <x v="376"/>
    <d v="2017-10-27T00:00:00"/>
    <n v="9.5652173913043492E-3"/>
    <n v="46"/>
    <n v="7312.4130434782601"/>
    <n v="-44.897826086956499"/>
    <n v="44.767062759439"/>
    <m/>
    <m/>
    <m/>
    <m/>
    <m/>
    <m/>
    <n v="118.04347826087"/>
    <n v="7.4336327048143902"/>
    <n v="48.317777777777799"/>
    <n v="4.7722993726198704"/>
    <m/>
    <m/>
  </r>
  <r>
    <x v="2"/>
    <x v="2"/>
    <x v="146"/>
    <d v="2018-05-31T00:00:00"/>
    <n v="0.42361823361823397"/>
    <n v="351"/>
    <n v="7104.19943019943"/>
    <n v="-52.542165242165296"/>
    <n v="19.9830888731275"/>
    <n v="246"/>
    <n v="226.369918699187"/>
    <n v="220.829268292683"/>
    <n v="832.78048780487802"/>
    <n v="3.3093207084997198"/>
    <n v="9.0958897240803499E-2"/>
    <n v="143.99430199430199"/>
    <n v="3.1293066228473698"/>
    <n v="36.317630057803498"/>
    <n v="1.4964627317510699"/>
    <n v="-31.720723684210501"/>
    <n v="6.45314398930606"/>
  </r>
  <r>
    <x v="2"/>
    <x v="3"/>
    <x v="377"/>
    <d v="2017-09-17T00:00:00"/>
    <m/>
    <n v="29"/>
    <n v="9254.4482758620707"/>
    <n v="-52.803448275862102"/>
    <n v="53.6456973981049"/>
    <m/>
    <m/>
    <m/>
    <m/>
    <m/>
    <m/>
    <n v="111.241379310345"/>
    <n v="9.0715078194997893"/>
    <n v="51.7038461538462"/>
    <n v="3.8410594723100102"/>
    <m/>
    <m/>
  </r>
  <r>
    <x v="2"/>
    <x v="0"/>
    <x v="213"/>
    <d v="2019-02-12T00:00:00"/>
    <n v="1.03157894736842"/>
    <n v="38"/>
    <n v="5220.0789473684199"/>
    <n v="-52.876315789473701"/>
    <n v="48.0544931954974"/>
    <m/>
    <m/>
    <m/>
    <m/>
    <m/>
    <m/>
    <n v="139.789473684211"/>
    <n v="13.893987867222799"/>
    <n v="26.421052631578899"/>
    <n v="4.0012927461057997"/>
    <m/>
    <m/>
  </r>
  <r>
    <x v="2"/>
    <x v="0"/>
    <x v="378"/>
    <d v="2018-02-13T00:00:00"/>
    <n v="1.2"/>
    <n v="33"/>
    <n v="6518.9696969696997"/>
    <n v="-58.642424242424198"/>
    <n v="50.1939828033683"/>
    <m/>
    <m/>
    <m/>
    <m/>
    <m/>
    <m/>
    <n v="171.54545454545499"/>
    <n v="11.1765354606685"/>
    <n v="36.674999999999997"/>
    <n v="4.9043512609031801"/>
    <m/>
    <m/>
  </r>
  <r>
    <x v="2"/>
    <x v="0"/>
    <x v="379"/>
    <d v="2018-02-21T00:00:00"/>
    <n v="6.3235294117647096E-3"/>
    <n v="136"/>
    <n v="5834.0588235294099"/>
    <n v="-62.154411764705898"/>
    <n v="20.634964929303901"/>
    <m/>
    <m/>
    <m/>
    <m/>
    <m/>
    <m/>
    <n v="153.24264705882399"/>
    <n v="6.1116651233444701"/>
    <n v="26.632352941176499"/>
    <n v="1.41590401707519"/>
    <m/>
    <m/>
  </r>
  <r>
    <x v="2"/>
    <x v="0"/>
    <x v="227"/>
    <d v="2018-04-17T00:00:00"/>
    <n v="0.136333333333333"/>
    <n v="30"/>
    <n v="4165.9333333333298"/>
    <n v="-62.2633333333333"/>
    <n v="54.982210181098303"/>
    <m/>
    <m/>
    <m/>
    <m/>
    <m/>
    <m/>
    <n v="179.96666666666701"/>
    <n v="11.3885890998764"/>
    <n v="15.913793103448301"/>
    <n v="2.05863389191334"/>
    <m/>
    <m/>
  </r>
  <r>
    <x v="2"/>
    <x v="2"/>
    <x v="233"/>
    <d v="2018-08-04T00:00:00"/>
    <n v="0.196388888888889"/>
    <n v="36"/>
    <n v="6443.4166666666697"/>
    <n v="-63.35"/>
    <n v="43.897194924302603"/>
    <m/>
    <m/>
    <m/>
    <m/>
    <m/>
    <m/>
    <n v="148.638888888889"/>
    <n v="12.8102236438712"/>
    <n v="25.508333333333301"/>
    <n v="2.97169818106837"/>
    <m/>
    <m/>
  </r>
  <r>
    <x v="2"/>
    <x v="0"/>
    <x v="380"/>
    <d v="2018-07-20T00:00:00"/>
    <n v="0.12585227272727301"/>
    <n v="176"/>
    <n v="6287.5056818181802"/>
    <n v="-64.434090909090898"/>
    <n v="28.463294998823901"/>
    <m/>
    <m/>
    <m/>
    <m/>
    <n v="3.1503270738181302"/>
    <n v="0.13977061769191301"/>
    <n v="206.289772727273"/>
    <n v="4.6294168856351199"/>
    <n v="34.433522727272702"/>
    <n v="1.9714474231069301"/>
    <m/>
    <m/>
  </r>
  <r>
    <x v="2"/>
    <x v="2"/>
    <x v="87"/>
    <d v="2019-01-28T00:00:00"/>
    <n v="0.172164948453608"/>
    <n v="97"/>
    <n v="7310"/>
    <n v="-65.471134020618607"/>
    <n v="38.981095679292601"/>
    <n v="55"/>
    <n v="232.61818181818199"/>
    <n v="218.58181818181799"/>
    <n v="831.52727272727304"/>
    <n v="3.19940952595099"/>
    <n v="0.17198546103248599"/>
    <n v="130.39175257732001"/>
    <n v="4.0311170647526904"/>
    <n v="47.064516129032299"/>
    <n v="2.2854754330398599"/>
    <n v="-16.602083333333301"/>
    <n v="10.473150820656"/>
  </r>
  <r>
    <x v="2"/>
    <x v="4"/>
    <x v="381"/>
    <d v="2017-11-27T00:00:00"/>
    <n v="0.41440860215053799"/>
    <n v="93"/>
    <n v="9855.4301075268795"/>
    <n v="-66.519354838709702"/>
    <n v="29.825340024367001"/>
    <m/>
    <m/>
    <m/>
    <m/>
    <n v="2.2650263157894699"/>
    <n v="0.32866840373154199"/>
    <n v="146.537634408602"/>
    <n v="7.6351246462432503"/>
    <n v="38.352688172043003"/>
    <n v="3.3088017091305999"/>
    <m/>
    <m/>
  </r>
  <r>
    <x v="2"/>
    <x v="2"/>
    <x v="125"/>
    <d v="2018-11-14T00:00:00"/>
    <n v="1.34042553191489E-2"/>
    <n v="47"/>
    <n v="5242.0638297872301"/>
    <n v="-68.161702127659595"/>
    <n v="56.8111232409317"/>
    <m/>
    <m/>
    <m/>
    <m/>
    <m/>
    <m/>
    <n v="149.38297872340399"/>
    <n v="9.1372793238816907"/>
    <n v="30.885106382978702"/>
    <n v="3.4374252712064299"/>
    <m/>
    <m/>
  </r>
  <r>
    <x v="2"/>
    <x v="5"/>
    <x v="250"/>
    <d v="2018-06-26T00:00:00"/>
    <n v="0.26032362459546898"/>
    <n v="309"/>
    <n v="6825.77022653722"/>
    <n v="-70.599999999999994"/>
    <n v="20.554107881819199"/>
    <m/>
    <m/>
    <m/>
    <m/>
    <n v="3.4419732376902199"/>
    <n v="0.111307269193366"/>
    <n v="149.05177993527499"/>
    <n v="3.2635229131635302"/>
    <n v="36.481045751633999"/>
    <n v="1.5641421149371699"/>
    <m/>
    <m/>
  </r>
  <r>
    <x v="2"/>
    <x v="4"/>
    <x v="322"/>
    <d v="2018-02-13T00:00:00"/>
    <n v="0.22578947368421101"/>
    <n v="76"/>
    <n v="9021.6973684210498"/>
    <n v="-71.215789473684197"/>
    <n v="42.759237559571801"/>
    <n v="53"/>
    <n v="252.52830188679201"/>
    <n v="285.52830188679201"/>
    <n v="1050.71698113208"/>
    <n v="3.77246647677168"/>
    <n v="0.18989151504846399"/>
    <n v="138.657894736842"/>
    <n v="6.1139630995787098"/>
    <n v="54.664473684210499"/>
    <n v="3.5017352610401402"/>
    <n v="-50.578666666666699"/>
    <n v="12.226546556436"/>
  </r>
  <r>
    <x v="2"/>
    <x v="6"/>
    <x v="205"/>
    <d v="2018-06-15T00:00:00"/>
    <n v="0.48255319148936199"/>
    <n v="141"/>
    <n v="6216.2269503546104"/>
    <n v="-72.651063829787205"/>
    <n v="29.0920791368994"/>
    <m/>
    <m/>
    <m/>
    <m/>
    <n v="2.9380000000000002"/>
    <n v="0.36574085053203897"/>
    <n v="151.50354609929099"/>
    <n v="4.5316809385728902"/>
    <n v="31.2881481481481"/>
    <n v="2.1652180517341399"/>
    <m/>
    <m/>
  </r>
  <r>
    <x v="2"/>
    <x v="4"/>
    <x v="382"/>
    <d v="2019-02-07T00:00:00"/>
    <n v="0.82851211072664399"/>
    <n v="289"/>
    <n v="8809.32525951557"/>
    <n v="-77.470242214532902"/>
    <n v="23.944718623983899"/>
    <n v="199"/>
    <n v="296.43216080401999"/>
    <n v="274.38693467336702"/>
    <n v="1074.86934673367"/>
    <n v="2.1519713332183898"/>
    <n v="6.9605979935244103E-2"/>
    <n v="120.051903114187"/>
    <n v="2.6907170878616902"/>
    <n v="59.655147058823601"/>
    <n v="1.93414748180212"/>
    <n v="-70.923529411764704"/>
    <n v="6.8391087888243796"/>
  </r>
  <r>
    <x v="2"/>
    <x v="2"/>
    <x v="235"/>
    <d v="2018-07-10T00:00:00"/>
    <n v="4.3458646616541398E-2"/>
    <n v="133"/>
    <n v="4929.3007518797003"/>
    <n v="-78.263909774436101"/>
    <n v="29.4551799177991"/>
    <m/>
    <m/>
    <m/>
    <m/>
    <m/>
    <m/>
    <n v="137.007518796992"/>
    <n v="5.5059310202870897"/>
    <n v="23.212781954887198"/>
    <n v="1.41852487470507"/>
    <m/>
    <m/>
  </r>
  <r>
    <x v="2"/>
    <x v="2"/>
    <x v="208"/>
    <d v="2018-01-23T00:00:00"/>
    <n v="6.4840764331210193E-2"/>
    <n v="157"/>
    <n v="6679.1974522293003"/>
    <n v="-78.882165605095594"/>
    <n v="28.149610498362701"/>
    <m/>
    <m/>
    <m/>
    <m/>
    <m/>
    <m/>
    <n v="142.25477707006399"/>
    <n v="4.4422171117315701"/>
    <n v="27.908974358974401"/>
    <n v="1.4958767071763199"/>
    <m/>
    <m/>
  </r>
  <r>
    <x v="2"/>
    <x v="2"/>
    <x v="80"/>
    <d v="2018-03-17T00:00:00"/>
    <n v="0.67666666666666597"/>
    <n v="318"/>
    <n v="7597.7515723270399"/>
    <n v="-81.158805031446505"/>
    <n v="25.289898611715198"/>
    <n v="176"/>
    <n v="239.647727272727"/>
    <n v="239.34269662921301"/>
    <n v="900.35393258426996"/>
    <n v="3.1882356695548699"/>
    <n v="6.3833944929837502E-2"/>
    <n v="138.86477987421401"/>
    <n v="3.2008922851746102"/>
    <n v="40.489836065573797"/>
    <n v="1.9205671776828599"/>
    <n v="-37.350157728706598"/>
    <n v="6.1529332155496901"/>
  </r>
  <r>
    <x v="2"/>
    <x v="0"/>
    <x v="383"/>
    <d v="2017-12-08T00:00:00"/>
    <n v="0.16416666666666699"/>
    <n v="96"/>
    <n v="7216.9166666666697"/>
    <n v="-81.430208333333397"/>
    <n v="38.641693948733803"/>
    <n v="37"/>
    <n v="288.89189189189199"/>
    <n v="250.789473684211"/>
    <n v="974.5"/>
    <n v="3.4182870701706101"/>
    <n v="0.25548270102248199"/>
    <n v="133.958333333333"/>
    <n v="4.5262857208643599"/>
    <n v="49.5139784946237"/>
    <n v="3.53576814304598"/>
    <n v="-27.978571428571399"/>
    <n v="12.263867193085099"/>
  </r>
  <r>
    <x v="2"/>
    <x v="4"/>
    <x v="328"/>
    <d v="2018-09-24T00:00:00"/>
    <n v="2.8974358974358998E-2"/>
    <n v="39"/>
    <n v="5540.64102564103"/>
    <n v="-84.053846153846195"/>
    <n v="48.027186807969898"/>
    <m/>
    <m/>
    <m/>
    <m/>
    <m/>
    <m/>
    <n v="147.102564102564"/>
    <n v="8.88316690983015"/>
    <n v="36.065789473684198"/>
    <n v="2.8774476903587498"/>
    <m/>
    <m/>
  </r>
  <r>
    <x v="2"/>
    <x v="0"/>
    <x v="281"/>
    <d v="2018-09-17T00:00:00"/>
    <n v="7.6846846846846797E-2"/>
    <n v="111"/>
    <n v="6733.2882882882896"/>
    <n v="-84.217117117117098"/>
    <n v="31.224092130266001"/>
    <m/>
    <m/>
    <m/>
    <m/>
    <n v="4.0698382275132303"/>
    <n v="0.19568020999484301"/>
    <n v="168.027027027027"/>
    <n v="6.0185688566826698"/>
    <n v="54.611320754716999"/>
    <n v="3.0670167543310201"/>
    <m/>
    <m/>
  </r>
  <r>
    <x v="2"/>
    <x v="2"/>
    <x v="145"/>
    <d v="2018-08-26T00:00:00"/>
    <m/>
    <n v="122"/>
    <n v="6642.52459016393"/>
    <n v="-95.254098360655703"/>
    <n v="34.890784952579601"/>
    <m/>
    <m/>
    <m/>
    <m/>
    <m/>
    <m/>
    <n v="161.27049180327899"/>
    <n v="5.7186678301114"/>
    <n v="39.206666666666699"/>
    <n v="2.93951151006996"/>
    <m/>
    <m/>
  </r>
  <r>
    <x v="2"/>
    <x v="1"/>
    <x v="96"/>
    <d v="2018-11-23T00:00:00"/>
    <n v="2.14782608695652E-2"/>
    <n v="115"/>
    <n v="6678.4"/>
    <n v="-97.247826086956493"/>
    <n v="33.664532607469397"/>
    <m/>
    <m/>
    <m/>
    <m/>
    <m/>
    <m/>
    <n v="138.121739130435"/>
    <n v="4.7594483945093904"/>
    <n v="41.821929824561401"/>
    <n v="2.7795666804698702"/>
    <m/>
    <m/>
  </r>
  <r>
    <x v="2"/>
    <x v="0"/>
    <x v="223"/>
    <d v="2018-11-01T00:00:00"/>
    <n v="0.31290322580645202"/>
    <n v="62"/>
    <n v="6517.0483870967701"/>
    <n v="-98.927419354838705"/>
    <n v="38.559506655470102"/>
    <m/>
    <m/>
    <m/>
    <m/>
    <m/>
    <m/>
    <n v="158.806451612903"/>
    <n v="6.9546707408421504"/>
    <n v="50.9"/>
    <n v="3.2702483988473898"/>
    <m/>
    <m/>
  </r>
  <r>
    <x v="2"/>
    <x v="4"/>
    <x v="384"/>
    <d v="2018-02-16T00:00:00"/>
    <n v="0.116380952380952"/>
    <n v="105"/>
    <n v="8145.9238095238097"/>
    <n v="-99.562857142857098"/>
    <n v="35.710773665412397"/>
    <m/>
    <m/>
    <m/>
    <m/>
    <m/>
    <m/>
    <n v="146.685714285714"/>
    <n v="5.6575392061547802"/>
    <n v="61.388349514563103"/>
    <n v="4.4174517836358902"/>
    <m/>
    <m/>
  </r>
  <r>
    <x v="2"/>
    <x v="0"/>
    <x v="385"/>
    <d v="2018-11-26T00:00:00"/>
    <n v="6.7291666666666694E-2"/>
    <n v="48"/>
    <n v="7306.0625"/>
    <n v="-100.91249999999999"/>
    <n v="54.166032071432703"/>
    <m/>
    <m/>
    <m/>
    <m/>
    <m/>
    <m/>
    <n v="114.229166666667"/>
    <n v="7.0485424014631999"/>
    <n v="26.865957446808501"/>
    <n v="2.7621638754256099"/>
    <m/>
    <m/>
  </r>
  <r>
    <x v="2"/>
    <x v="1"/>
    <x v="163"/>
    <d v="2018-11-10T00:00:00"/>
    <m/>
    <n v="74"/>
    <n v="8101.1081081081102"/>
    <n v="-102.068918918919"/>
    <n v="41.141516900876802"/>
    <m/>
    <m/>
    <m/>
    <m/>
    <m/>
    <m/>
    <n v="140.513513513514"/>
    <n v="5.97564609545634"/>
    <n v="39.839189189189199"/>
    <n v="2.8905121368124802"/>
    <m/>
    <m/>
  </r>
  <r>
    <x v="2"/>
    <x v="2"/>
    <x v="97"/>
    <d v="2018-08-17T00:00:00"/>
    <m/>
    <n v="26"/>
    <n v="3329.3461538461502"/>
    <n v="-103.41923076923101"/>
    <n v="45.421998404443301"/>
    <m/>
    <m/>
    <m/>
    <m/>
    <m/>
    <m/>
    <n v="131.538461538462"/>
    <n v="12.0280736700861"/>
    <n v="26.0615384615385"/>
    <n v="2.3137719914465098"/>
    <m/>
    <m/>
  </r>
  <r>
    <x v="2"/>
    <x v="1"/>
    <x v="204"/>
    <d v="2018-02-15T00:00:00"/>
    <n v="0.22662420382165599"/>
    <n v="157"/>
    <n v="8150.64968152866"/>
    <n v="-103.820382165605"/>
    <n v="31.9973165972681"/>
    <m/>
    <m/>
    <m/>
    <m/>
    <n v="2.1278953488372099"/>
    <n v="0.25562654091141601"/>
    <n v="132.25477707006399"/>
    <n v="4.3503563716169804"/>
    <n v="48.344736842105299"/>
    <n v="2.7854832052159901"/>
    <m/>
    <m/>
  </r>
  <r>
    <x v="2"/>
    <x v="0"/>
    <x v="154"/>
    <d v="2018-02-28T00:00:00"/>
    <m/>
    <n v="42"/>
    <n v="4948.2380952381"/>
    <n v="-104.01666666666701"/>
    <n v="34.969720586775502"/>
    <m/>
    <m/>
    <m/>
    <m/>
    <m/>
    <m/>
    <n v="156.5"/>
    <n v="11.8864278101517"/>
    <n v="22.854761904761901"/>
    <n v="3.8905708140040201"/>
    <m/>
    <m/>
  </r>
  <r>
    <x v="2"/>
    <x v="2"/>
    <x v="386"/>
    <d v="2018-01-30T00:00:00"/>
    <n v="1.23703703703704E-2"/>
    <n v="135"/>
    <n v="7473.3703703703704"/>
    <n v="-110.945185185185"/>
    <n v="29.818314158914699"/>
    <m/>
    <m/>
    <m/>
    <m/>
    <m/>
    <m/>
    <n v="132.54814814814799"/>
    <n v="4.9599693123763"/>
    <n v="39.442968749999999"/>
    <n v="2.4666320611096202"/>
    <m/>
    <m/>
  </r>
  <r>
    <x v="2"/>
    <x v="1"/>
    <x v="221"/>
    <d v="2019-01-05T00:00:00"/>
    <n v="1.7907142857142899"/>
    <n v="28"/>
    <n v="6701.5"/>
    <n v="-112.421428571429"/>
    <n v="47.719213559964999"/>
    <m/>
    <m/>
    <m/>
    <m/>
    <m/>
    <m/>
    <n v="129.357142857143"/>
    <n v="10.430827109822699"/>
    <n v="50.2777777777778"/>
    <n v="7.4763393798246698"/>
    <m/>
    <m/>
  </r>
  <r>
    <x v="2"/>
    <x v="1"/>
    <x v="274"/>
    <d v="2018-01-17T00:00:00"/>
    <m/>
    <n v="46"/>
    <n v="6819.1521739130403"/>
    <n v="-116.328260869565"/>
    <n v="54.406098395658702"/>
    <m/>
    <m/>
    <m/>
    <m/>
    <m/>
    <m/>
    <n v="110.04347826087"/>
    <n v="7.7355416962882204"/>
    <n v="41.4"/>
    <n v="4.31888863839389"/>
    <m/>
    <m/>
  </r>
  <r>
    <x v="2"/>
    <x v="4"/>
    <x v="331"/>
    <d v="2018-01-03T00:00:00"/>
    <n v="1.1440000000000001E-2"/>
    <n v="125"/>
    <n v="8049.5839999999998"/>
    <n v="-117.8104"/>
    <n v="31.0091675481778"/>
    <m/>
    <m/>
    <m/>
    <m/>
    <m/>
    <m/>
    <n v="131.928"/>
    <n v="5.6567308009873303"/>
    <n v="58.595041322314003"/>
    <n v="3.4124522522093099"/>
    <m/>
    <m/>
  </r>
  <r>
    <x v="2"/>
    <x v="0"/>
    <x v="211"/>
    <d v="2017-12-11T00:00:00"/>
    <n v="9.8975903614457794E-2"/>
    <n v="166"/>
    <n v="6433.7831325301204"/>
    <n v="-118.600602409639"/>
    <n v="32.186224226145796"/>
    <n v="59"/>
    <n v="252.06779661016901"/>
    <n v="223.101694915254"/>
    <n v="861.89830508474597"/>
    <n v="2.9846170180672398"/>
    <n v="0.17171348624508201"/>
    <n v="122.879518072289"/>
    <n v="3.3472814620057001"/>
    <n v="40.348466257668697"/>
    <n v="2.08560913749035"/>
    <n v="-31.779605263157901"/>
    <n v="9.8705725142548495"/>
  </r>
  <r>
    <x v="2"/>
    <x v="3"/>
    <x v="166"/>
    <d v="2018-01-26T00:00:00"/>
    <m/>
    <n v="37"/>
    <n v="6411.1081081081102"/>
    <n v="-119.67027027027"/>
    <n v="44.000689809100201"/>
    <m/>
    <m/>
    <m/>
    <m/>
    <m/>
    <m/>
    <n v="147.243243243243"/>
    <n v="9.9281506981105192"/>
    <n v="38.881081081081099"/>
    <n v="3.4542632357812102"/>
    <m/>
    <m/>
  </r>
  <r>
    <x v="2"/>
    <x v="0"/>
    <x v="318"/>
    <d v="2018-07-24T00:00:00"/>
    <m/>
    <n v="41"/>
    <n v="5218.07317073171"/>
    <n v="-122.875609756098"/>
    <n v="53.742447544326801"/>
    <m/>
    <m/>
    <m/>
    <m/>
    <m/>
    <m/>
    <n v="180"/>
    <n v="10.588419813472701"/>
    <n v="32.958536585365898"/>
    <n v="4.0826924634778097"/>
    <m/>
    <m/>
  </r>
  <r>
    <x v="2"/>
    <x v="2"/>
    <x v="315"/>
    <d v="2018-01-29T00:00:00"/>
    <m/>
    <n v="27"/>
    <n v="5766.4444444444398"/>
    <n v="-123.022222222222"/>
    <n v="50.470813357322399"/>
    <m/>
    <m/>
    <m/>
    <m/>
    <m/>
    <m/>
    <n v="168.333333333333"/>
    <n v="15.8289467607784"/>
    <n v="43.8958333333333"/>
    <n v="3.75291905309482"/>
    <m/>
    <m/>
  </r>
  <r>
    <x v="2"/>
    <x v="0"/>
    <x v="305"/>
    <d v="2017-10-20T00:00:00"/>
    <n v="4.1162790697674402E-2"/>
    <n v="43"/>
    <n v="5990.4186046511604"/>
    <n v="-123.42093023255801"/>
    <n v="36.663220751921003"/>
    <m/>
    <m/>
    <m/>
    <m/>
    <m/>
    <m/>
    <n v="185.39534883720901"/>
    <n v="12.7249260337162"/>
    <n v="34.852380952380898"/>
    <n v="3.2224031367217898"/>
    <m/>
    <m/>
  </r>
  <r>
    <x v="2"/>
    <x v="0"/>
    <x v="298"/>
    <d v="2018-06-13T00:00:00"/>
    <n v="1.9484536082474201E-2"/>
    <n v="97"/>
    <n v="6421.8556701030902"/>
    <n v="-124.54226804123699"/>
    <n v="34.985553469050103"/>
    <m/>
    <m/>
    <m/>
    <m/>
    <m/>
    <m/>
    <n v="162.78350515463899"/>
    <n v="7.1090430951997998"/>
    <n v="27.205681818181802"/>
    <n v="2.1939240917740102"/>
    <m/>
    <m/>
  </r>
  <r>
    <x v="2"/>
    <x v="0"/>
    <x v="147"/>
    <d v="2019-01-20T00:00:00"/>
    <n v="4.2692307692307703E-2"/>
    <n v="26"/>
    <n v="4437.4615384615399"/>
    <n v="-125.1"/>
    <n v="55.706995555730302"/>
    <m/>
    <m/>
    <m/>
    <m/>
    <m/>
    <m/>
    <n v="188.730769230769"/>
    <n v="12.093425765496001"/>
    <n v="17.347999999999999"/>
    <n v="2.7634406090958401"/>
    <m/>
    <m/>
  </r>
  <r>
    <x v="2"/>
    <x v="4"/>
    <x v="387"/>
    <d v="2018-02-09T00:00:00"/>
    <n v="0.32466666666666699"/>
    <n v="120"/>
    <n v="7500.7583333333296"/>
    <n v="-126.713333333333"/>
    <n v="29.916705794938601"/>
    <m/>
    <m/>
    <m/>
    <m/>
    <m/>
    <m/>
    <n v="136.191666666667"/>
    <n v="4.9482659135182896"/>
    <n v="53.465137614678902"/>
    <n v="3.3335079913841001"/>
    <m/>
    <m/>
  </r>
  <r>
    <x v="2"/>
    <x v="5"/>
    <x v="170"/>
    <d v="2019-02-21T00:00:00"/>
    <m/>
    <n v="29"/>
    <n v="8641.3448275862102"/>
    <n v="-129.920689655172"/>
    <n v="64.918863794260105"/>
    <m/>
    <m/>
    <m/>
    <n v="1026.3333333333301"/>
    <n v="5.0596392006802704"/>
    <n v="0.478667496143317"/>
    <n v="153.79310344827601"/>
    <n v="11.4839124259444"/>
    <n v="35.7068965517241"/>
    <n v="3.85400096321922"/>
    <m/>
    <m/>
  </r>
  <r>
    <x v="2"/>
    <x v="2"/>
    <x v="388"/>
    <d v="2018-07-16T00:00:00"/>
    <n v="9.6627450980392202E-2"/>
    <n v="255"/>
    <n v="5664.7058823529396"/>
    <n v="-130.27529411764701"/>
    <n v="24.074970289645702"/>
    <m/>
    <m/>
    <m/>
    <m/>
    <m/>
    <m/>
    <n v="135.51372549019601"/>
    <n v="3.9890921637494801"/>
    <n v="26.5133858267717"/>
    <n v="1.4251635247580301"/>
    <m/>
    <m/>
  </r>
  <r>
    <x v="2"/>
    <x v="5"/>
    <x v="139"/>
    <d v="2018-03-22T00:00:00"/>
    <n v="1.3947368421052601E-2"/>
    <n v="76"/>
    <n v="5556.0657894736796"/>
    <n v="-130.32763157894701"/>
    <n v="41.2723948182133"/>
    <m/>
    <m/>
    <m/>
    <m/>
    <m/>
    <m/>
    <n v="153.605263157895"/>
    <n v="6.7720550392932397"/>
    <n v="24.972000000000001"/>
    <n v="2.2870190362286098"/>
    <m/>
    <m/>
  </r>
  <r>
    <x v="2"/>
    <x v="0"/>
    <x v="244"/>
    <d v="2019-02-24T00:00:00"/>
    <n v="0.337837837837838"/>
    <n v="74"/>
    <n v="5621.6756756756804"/>
    <n v="-137.89189189189199"/>
    <n v="44.222645343619497"/>
    <m/>
    <m/>
    <m/>
    <m/>
    <n v="3.7886476540616201"/>
    <n v="0.30260577526850702"/>
    <n v="155.64864864864899"/>
    <n v="6.4124390996234801"/>
    <n v="37.9067567567567"/>
    <n v="2.8936763716169902"/>
    <m/>
    <m/>
  </r>
  <r>
    <x v="2"/>
    <x v="2"/>
    <x v="49"/>
    <d v="2018-06-21T00:00:00"/>
    <n v="1.3296703296703301E-2"/>
    <n v="182"/>
    <n v="5727.9065934065902"/>
    <n v="-140.49450549450501"/>
    <n v="24.638912512327099"/>
    <m/>
    <m/>
    <m/>
    <m/>
    <m/>
    <m/>
    <n v="155.175824175824"/>
    <n v="4.3598263887539899"/>
    <n v="37.029120879120903"/>
    <n v="1.50104850387763"/>
    <m/>
    <m/>
  </r>
  <r>
    <x v="2"/>
    <x v="2"/>
    <x v="143"/>
    <d v="2018-06-22T00:00:00"/>
    <n v="0.15723270440251599"/>
    <n v="159"/>
    <n v="5644.7798742138402"/>
    <n v="-142.66603773584899"/>
    <n v="27.7229023302705"/>
    <m/>
    <m/>
    <m/>
    <m/>
    <m/>
    <m/>
    <n v="140.76729559748401"/>
    <n v="4.4000835457592302"/>
    <n v="30.971794871794899"/>
    <n v="1.7078374280422099"/>
    <m/>
    <m/>
  </r>
  <r>
    <x v="2"/>
    <x v="2"/>
    <x v="389"/>
    <d v="2019-01-10T00:00:00"/>
    <n v="0.23208955223880601"/>
    <n v="67"/>
    <n v="4610.2686567164201"/>
    <n v="-146.11343283582099"/>
    <n v="35.845827272651903"/>
    <m/>
    <m/>
    <m/>
    <m/>
    <m/>
    <m/>
    <n v="160.880597014925"/>
    <n v="8.1206840783039898"/>
    <n v="32.309230769230801"/>
    <n v="2.3422650147684601"/>
    <m/>
    <m/>
  </r>
  <r>
    <x v="2"/>
    <x v="0"/>
    <x v="390"/>
    <d v="2018-03-02T00:00:00"/>
    <m/>
    <n v="268"/>
    <n v="6470.8768656716402"/>
    <n v="-146.45261194029899"/>
    <n v="18.6981351950127"/>
    <m/>
    <m/>
    <m/>
    <m/>
    <n v="2.7929355259617998"/>
    <n v="0.16497587053870399"/>
    <n v="168.27985074626901"/>
    <n v="3.9067760550922799"/>
    <n v="36.1115671641791"/>
    <n v="1.48997513796657"/>
    <m/>
    <m/>
  </r>
  <r>
    <x v="2"/>
    <x v="2"/>
    <x v="391"/>
    <d v="2018-04-22T00:00:00"/>
    <n v="1.5921052631578898E-2"/>
    <n v="76"/>
    <n v="6572.1052631578996"/>
    <n v="-152.63552631578901"/>
    <n v="32.939792375912702"/>
    <m/>
    <m/>
    <m/>
    <m/>
    <m/>
    <m/>
    <n v="123.105263157895"/>
    <n v="7.4066963288532701"/>
    <n v="32.797368421052603"/>
    <n v="2.6562484913905902"/>
    <m/>
    <m/>
  </r>
  <r>
    <x v="2"/>
    <x v="0"/>
    <x v="214"/>
    <d v="2018-02-19T00:00:00"/>
    <n v="0.23173974540311201"/>
    <n v="707"/>
    <n v="4640.7227722772304"/>
    <n v="-153.48783592645"/>
    <n v="15.667713663270799"/>
    <m/>
    <m/>
    <m/>
    <m/>
    <m/>
    <m/>
    <n v="150.896746817539"/>
    <n v="2.4174207530072098"/>
    <n v="25.174005681818201"/>
    <n v="0.72784465680043298"/>
    <m/>
    <m/>
  </r>
  <r>
    <x v="2"/>
    <x v="3"/>
    <x v="78"/>
    <d v="2019-01-03T00:00:00"/>
    <m/>
    <n v="59"/>
    <n v="5811.6949152542402"/>
    <n v="-156.296610169492"/>
    <n v="38.6616817266653"/>
    <m/>
    <m/>
    <m/>
    <m/>
    <m/>
    <m/>
    <n v="153.55932203389801"/>
    <n v="8.6731098974398293"/>
    <n v="16.656140350877202"/>
    <n v="2.1129509018036101"/>
    <m/>
    <m/>
  </r>
  <r>
    <x v="2"/>
    <x v="5"/>
    <x v="100"/>
    <d v="2017-10-19T00:00:00"/>
    <n v="8.9863013698630104E-2"/>
    <n v="73"/>
    <n v="6052.7397260274001"/>
    <n v="-156.98904109589"/>
    <n v="36.203848675387697"/>
    <m/>
    <m/>
    <m/>
    <m/>
    <m/>
    <m/>
    <n v="135.31506849315099"/>
    <n v="6.8476261235762097"/>
    <n v="35.667123287671203"/>
    <n v="3.1979921728444398"/>
    <m/>
    <m/>
  </r>
  <r>
    <x v="2"/>
    <x v="0"/>
    <x v="392"/>
    <d v="2019-01-04T00:00:00"/>
    <m/>
    <n v="48"/>
    <n v="3825.2083333333298"/>
    <n v="-161.270833333333"/>
    <n v="43.848006533200298"/>
    <m/>
    <m/>
    <m/>
    <n v="483"/>
    <m/>
    <m/>
    <n v="140.25"/>
    <n v="9.3620300353597798"/>
    <n v="18.881250000000001"/>
    <n v="2.5107334413600801"/>
    <m/>
    <m/>
  </r>
  <r>
    <x v="2"/>
    <x v="2"/>
    <x v="393"/>
    <d v="2019-01-01T00:00:00"/>
    <m/>
    <n v="57"/>
    <n v="6251.5789473684199"/>
    <n v="-163.29649122807001"/>
    <n v="35.724055815942201"/>
    <m/>
    <m/>
    <m/>
    <m/>
    <m/>
    <m/>
    <n v="149.385964912281"/>
    <n v="8.3972021531716798"/>
    <n v="51.521818181818198"/>
    <n v="4.6356492220427503"/>
    <m/>
    <m/>
  </r>
  <r>
    <x v="2"/>
    <x v="2"/>
    <x v="189"/>
    <d v="2018-07-06T00:00:00"/>
    <m/>
    <n v="138"/>
    <n v="4012.8768115941998"/>
    <n v="-165.47101449275399"/>
    <n v="28.489404868899701"/>
    <m/>
    <m/>
    <m/>
    <m/>
    <m/>
    <m/>
    <n v="132.130434782609"/>
    <n v="4.8295261756449204"/>
    <n v="27.475000000000001"/>
    <n v="1.6773710983986001"/>
    <m/>
    <m/>
  </r>
  <r>
    <x v="2"/>
    <x v="3"/>
    <x v="115"/>
    <d v="2018-07-04T00:00:00"/>
    <m/>
    <n v="33"/>
    <n v="4203.9393939393904"/>
    <n v="-165.94545454545499"/>
    <n v="55.584742853461201"/>
    <m/>
    <m/>
    <m/>
    <m/>
    <m/>
    <m/>
    <n v="127.75757575757601"/>
    <n v="11.4789027745362"/>
    <n v="19.142424242424202"/>
    <n v="3.6276271313661899"/>
    <m/>
    <m/>
  </r>
  <r>
    <x v="2"/>
    <x v="0"/>
    <x v="394"/>
    <d v="2018-01-16T00:00:00"/>
    <m/>
    <n v="36"/>
    <n v="6794.3055555555602"/>
    <n v="-166.40833333333299"/>
    <n v="57.033819871432399"/>
    <m/>
    <m/>
    <m/>
    <n v="898.82352941176498"/>
    <n v="2.8982916664571801"/>
    <n v="0.22790583667557801"/>
    <n v="145.75"/>
    <n v="10.4257293909507"/>
    <n v="48.468571428571401"/>
    <n v="5.6663488035511396"/>
    <m/>
    <m/>
  </r>
  <r>
    <x v="2"/>
    <x v="0"/>
    <x v="105"/>
    <d v="2019-01-29T00:00:00"/>
    <m/>
    <n v="47"/>
    <n v="3535.0425531914898"/>
    <n v="-166.57659574468099"/>
    <n v="42.021466168965397"/>
    <m/>
    <m/>
    <m/>
    <m/>
    <m/>
    <m/>
    <n v="166.808510638298"/>
    <n v="10.405765777809799"/>
    <n v="19.314893617021301"/>
    <n v="2.3384826684798798"/>
    <m/>
    <m/>
  </r>
  <r>
    <x v="2"/>
    <x v="4"/>
    <x v="313"/>
    <d v="2017-10-17T00:00:00"/>
    <m/>
    <n v="33"/>
    <n v="7439.0606060606096"/>
    <n v="-167.44242424242401"/>
    <n v="56.525516501182302"/>
    <m/>
    <m/>
    <m/>
    <m/>
    <m/>
    <m/>
    <n v="121.39393939393899"/>
    <n v="10.8345808775214"/>
    <n v="39.345454545454501"/>
    <n v="3.65746458305594"/>
    <m/>
    <m/>
  </r>
  <r>
    <x v="2"/>
    <x v="5"/>
    <x v="395"/>
    <d v="2019-01-30T00:00:00"/>
    <n v="0.36764705882352899"/>
    <n v="68"/>
    <n v="6035.1911764705901"/>
    <n v="-169.39411764705901"/>
    <n v="42.210257756704301"/>
    <m/>
    <m/>
    <m/>
    <m/>
    <n v="3.0723037634408601"/>
    <n v="0.4185550220084"/>
    <n v="148.01470588235301"/>
    <n v="6.5828445409780301"/>
    <n v="44.8735294117647"/>
    <n v="3.3895125773566699"/>
    <m/>
    <m/>
  </r>
  <r>
    <x v="2"/>
    <x v="7"/>
    <x v="216"/>
    <d v="2018-04-26T00:00:00"/>
    <n v="0.52905063291139198"/>
    <n v="158"/>
    <n v="6594.9367088607596"/>
    <n v="-173.768987341772"/>
    <n v="30.294760128669999"/>
    <m/>
    <m/>
    <m/>
    <m/>
    <m/>
    <m/>
    <n v="166.27848101265801"/>
    <n v="4.7877119835121"/>
    <n v="29.503225806451599"/>
    <n v="1.5665128940210999"/>
    <m/>
    <m/>
  </r>
  <r>
    <x v="2"/>
    <x v="9"/>
    <x v="396"/>
    <d v="2018-05-28T00:00:00"/>
    <m/>
    <n v="55"/>
    <n v="7025.4727272727296"/>
    <n v="-175.16909090909101"/>
    <n v="30.767734080078199"/>
    <m/>
    <m/>
    <m/>
    <m/>
    <n v="3.4741935483870998"/>
    <n v="0.545310954833092"/>
    <n v="140.290909090909"/>
    <n v="7.8816443928195499"/>
    <n v="35.571698113207503"/>
    <n v="1.96858007914351"/>
    <m/>
    <m/>
  </r>
  <r>
    <x v="2"/>
    <x v="2"/>
    <x v="397"/>
    <d v="2018-01-23T00:00:00"/>
    <m/>
    <n v="30"/>
    <n v="5935"/>
    <n v="-175.85333333333301"/>
    <n v="48.172280800766501"/>
    <m/>
    <m/>
    <m/>
    <m/>
    <m/>
    <m/>
    <n v="104.23333333333299"/>
    <n v="8.0916706618359608"/>
    <n v="40.886666666666699"/>
    <n v="5.3003399009057999"/>
    <m/>
    <m/>
  </r>
  <r>
    <x v="2"/>
    <x v="0"/>
    <x v="324"/>
    <d v="2018-06-09T00:00:00"/>
    <m/>
    <n v="36"/>
    <n v="5301.9722222222199"/>
    <n v="-176.25277777777799"/>
    <n v="34.705492563357403"/>
    <m/>
    <m/>
    <m/>
    <m/>
    <m/>
    <m/>
    <n v="128.583333333333"/>
    <n v="9.2777575800559493"/>
    <n v="24.008333333333301"/>
    <n v="3.09225703514901"/>
    <m/>
    <m/>
  </r>
  <r>
    <x v="2"/>
    <x v="1"/>
    <x v="398"/>
    <d v="2018-02-15T00:00:00"/>
    <m/>
    <n v="33"/>
    <n v="7676.4545454545496"/>
    <n v="-176.55454545454501"/>
    <n v="51.249580576796099"/>
    <m/>
    <m/>
    <m/>
    <m/>
    <m/>
    <m/>
    <n v="161.81818181818201"/>
    <n v="12.5213797878123"/>
    <n v="52.834482758620702"/>
    <n v="6.8125468785155601"/>
    <m/>
    <m/>
  </r>
  <r>
    <x v="2"/>
    <x v="0"/>
    <x v="137"/>
    <d v="2019-01-13T00:00:00"/>
    <m/>
    <n v="47"/>
    <n v="4801.9361702127699"/>
    <n v="-178.32978723404301"/>
    <n v="32.020503652532199"/>
    <m/>
    <m/>
    <m/>
    <m/>
    <m/>
    <m/>
    <n v="139.76595744680901"/>
    <n v="10.135539033266699"/>
    <n v="25.102127659574499"/>
    <n v="2.5420069161064198"/>
    <m/>
    <m/>
  </r>
  <r>
    <x v="2"/>
    <x v="0"/>
    <x v="155"/>
    <d v="2019-01-05T00:00:00"/>
    <m/>
    <n v="137"/>
    <n v="6339.4963503649597"/>
    <n v="-180.55328467153299"/>
    <n v="29.554948843269401"/>
    <m/>
    <m/>
    <m/>
    <m/>
    <m/>
    <m/>
    <n v="157.67883211678799"/>
    <n v="5.6335891372997198"/>
    <n v="49.325735294117699"/>
    <n v="2.7487779016177498"/>
    <m/>
    <m/>
  </r>
  <r>
    <x v="2"/>
    <x v="2"/>
    <x v="268"/>
    <d v="2018-06-02T00:00:00"/>
    <m/>
    <n v="80"/>
    <n v="5332.0249999999996"/>
    <n v="-183.75125"/>
    <n v="32.349998972558303"/>
    <m/>
    <m/>
    <m/>
    <m/>
    <m/>
    <m/>
    <n v="127.875"/>
    <n v="6.07277528676505"/>
    <n v="31.983750000000001"/>
    <n v="3.0476129088594601"/>
    <m/>
    <m/>
  </r>
  <r>
    <x v="2"/>
    <x v="2"/>
    <x v="399"/>
    <d v="2017-12-16T00:00:00"/>
    <m/>
    <n v="29"/>
    <n v="3614.4482758620702"/>
    <n v="-184.18620689655199"/>
    <n v="36.393093226389503"/>
    <m/>
    <m/>
    <m/>
    <m/>
    <m/>
    <m/>
    <n v="187.068965517241"/>
    <n v="10.802176736770299"/>
    <n v="17.2931034482759"/>
    <n v="0.60726170161499904"/>
    <m/>
    <m/>
  </r>
  <r>
    <x v="2"/>
    <x v="5"/>
    <x v="254"/>
    <d v="2019-01-05T00:00:00"/>
    <m/>
    <n v="61"/>
    <n v="5689.5409836065601"/>
    <n v="-186.077049180328"/>
    <n v="44.763859922435202"/>
    <m/>
    <m/>
    <m/>
    <m/>
    <m/>
    <m/>
    <n v="148.70491803278699"/>
    <n v="8.9623177215017797"/>
    <n v="60.060655737704899"/>
    <n v="4.3222630423241304"/>
    <m/>
    <m/>
  </r>
  <r>
    <x v="2"/>
    <x v="0"/>
    <x v="297"/>
    <d v="2019-01-15T00:00:00"/>
    <n v="0.55555555555555602"/>
    <n v="45"/>
    <n v="4955.2888888888901"/>
    <n v="-188.86222222222199"/>
    <n v="56.496639507543698"/>
    <m/>
    <m/>
    <m/>
    <m/>
    <m/>
    <m/>
    <n v="149.48888888888899"/>
    <n v="7.05631189774122"/>
    <n v="25.5261904761905"/>
    <n v="2.9120221381220599"/>
    <m/>
    <m/>
  </r>
  <r>
    <x v="2"/>
    <x v="0"/>
    <x v="85"/>
    <d v="2018-07-03T00:00:00"/>
    <m/>
    <n v="29"/>
    <n v="3243.3448275862102"/>
    <n v="-192.789655172414"/>
    <n v="33.180888894115498"/>
    <m/>
    <m/>
    <m/>
    <m/>
    <m/>
    <m/>
    <n v="112.931034482759"/>
    <n v="11.4510019604287"/>
    <n v="23.225000000000001"/>
    <n v="2.2924746050534202"/>
    <m/>
    <m/>
  </r>
  <r>
    <x v="2"/>
    <x v="7"/>
    <x v="278"/>
    <d v="2018-04-05T00:00:00"/>
    <m/>
    <n v="54"/>
    <n v="5395.8148148148102"/>
    <n v="-193.23888888888899"/>
    <n v="49.150132416287001"/>
    <m/>
    <m/>
    <m/>
    <m/>
    <m/>
    <m/>
    <n v="111.79629629629601"/>
    <n v="8.2932949953287896"/>
    <n v="32.15"/>
    <n v="3.2666139879378902"/>
    <m/>
    <m/>
  </r>
  <r>
    <x v="2"/>
    <x v="3"/>
    <x v="101"/>
    <d v="2018-11-01T00:00:00"/>
    <m/>
    <n v="32"/>
    <n v="3879.125"/>
    <n v="-193.6"/>
    <n v="41.267279860644699"/>
    <m/>
    <m/>
    <m/>
    <m/>
    <m/>
    <m/>
    <n v="166.75"/>
    <n v="12.560257984817101"/>
    <n v="8.7666666666666693"/>
    <n v="1.0022541643523799"/>
    <m/>
    <m/>
  </r>
  <r>
    <x v="2"/>
    <x v="2"/>
    <x v="210"/>
    <d v="2018-08-27T00:00:00"/>
    <m/>
    <n v="41"/>
    <n v="4542"/>
    <n v="-194.15121951219501"/>
    <n v="29.1970532095511"/>
    <m/>
    <m/>
    <m/>
    <m/>
    <m/>
    <m/>
    <n v="143.31707317073199"/>
    <n v="8.6023563862233594"/>
    <n v="19.943902439024399"/>
    <n v="1.78969628429126"/>
    <m/>
    <m/>
  </r>
  <r>
    <x v="2"/>
    <x v="0"/>
    <x v="258"/>
    <d v="2017-12-12T00:00:00"/>
    <m/>
    <n v="91"/>
    <n v="2948.3626373626398"/>
    <n v="-199.06593406593399"/>
    <n v="32.3422066001229"/>
    <m/>
    <m/>
    <m/>
    <m/>
    <m/>
    <m/>
    <n v="148.48351648351601"/>
    <n v="5.6705731554617902"/>
    <n v="25.153846153846199"/>
    <n v="1.5799308401212"/>
    <m/>
    <m/>
  </r>
  <r>
    <x v="2"/>
    <x v="0"/>
    <x v="267"/>
    <d v="2018-12-19T00:00:00"/>
    <m/>
    <n v="39"/>
    <n v="5317.35897435897"/>
    <n v="-201.33589743589701"/>
    <n v="29.702164955872298"/>
    <m/>
    <m/>
    <m/>
    <n v="602.28571428571399"/>
    <m/>
    <m/>
    <n v="146.05128205128199"/>
    <n v="10.856501669472401"/>
    <n v="27.976315789473698"/>
    <n v="3.1697190020678598"/>
    <m/>
    <m/>
  </r>
  <r>
    <x v="2"/>
    <x v="5"/>
    <x v="162"/>
    <d v="2019-01-10T00:00:00"/>
    <m/>
    <n v="35"/>
    <n v="5586.5142857142901"/>
    <n v="-203"/>
    <n v="59.7151980148235"/>
    <m/>
    <m/>
    <m/>
    <m/>
    <m/>
    <m/>
    <n v="121.857142857143"/>
    <n v="6.5434736049538298"/>
    <n v="39.935294117647103"/>
    <n v="2.9640324051843501"/>
    <m/>
    <m/>
  </r>
  <r>
    <x v="2"/>
    <x v="2"/>
    <x v="316"/>
    <d v="2018-06-18T00:00:00"/>
    <n v="2.4764150943396199"/>
    <n v="106"/>
    <n v="6657.2735849056598"/>
    <n v="-211.675471698113"/>
    <n v="31.300306650677499"/>
    <m/>
    <m/>
    <m/>
    <m/>
    <n v="3.62251482196482"/>
    <n v="0.213121213009138"/>
    <n v="136.71698113207501"/>
    <n v="5.9315919800039598"/>
    <n v="46.402061855670098"/>
    <n v="3.7552849298248701"/>
    <m/>
    <m/>
  </r>
  <r>
    <x v="2"/>
    <x v="3"/>
    <x v="82"/>
    <d v="2018-10-24T00:00:00"/>
    <m/>
    <n v="40"/>
    <n v="4156.1750000000002"/>
    <n v="-216.0275"/>
    <n v="40.904850816896499"/>
    <m/>
    <m/>
    <m/>
    <m/>
    <m/>
    <m/>
    <n v="167.8"/>
    <n v="9.7086532906448308"/>
    <n v="25.004999999999999"/>
    <n v="1.9595687319878901"/>
    <m/>
    <m/>
  </r>
  <r>
    <x v="2"/>
    <x v="2"/>
    <x v="252"/>
    <d v="2019-02-18T00:00:00"/>
    <m/>
    <n v="46"/>
    <n v="4667.45652173913"/>
    <n v="-218.21956521739099"/>
    <n v="37.025545381763799"/>
    <m/>
    <m/>
    <m/>
    <m/>
    <m/>
    <m/>
    <n v="174.065217391304"/>
    <n v="10.021879550925"/>
    <n v="17.012195121951201"/>
    <n v="1.9608459943815899"/>
    <m/>
    <m/>
  </r>
  <r>
    <x v="2"/>
    <x v="5"/>
    <x v="225"/>
    <d v="2018-06-14T00:00:00"/>
    <m/>
    <n v="107"/>
    <n v="5888.9065420560701"/>
    <n v="-221.32336448598099"/>
    <n v="33.6265826354918"/>
    <m/>
    <m/>
    <m/>
    <m/>
    <n v="2.3709302325581398"/>
    <n v="0.31282964344811898"/>
    <n v="139.327102803738"/>
    <n v="6.0095846519042597"/>
    <n v="47.5571428571429"/>
    <n v="2.75818490813091"/>
    <m/>
    <m/>
  </r>
  <r>
    <x v="2"/>
    <x v="3"/>
    <x v="261"/>
    <d v="2019-02-17T00:00:00"/>
    <n v="1.0125E-2"/>
    <n v="80"/>
    <n v="5014.6374999999998"/>
    <n v="-227.93375"/>
    <n v="37.065880534826"/>
    <m/>
    <m/>
    <m/>
    <m/>
    <m/>
    <m/>
    <n v="143.92500000000001"/>
    <n v="7.1663280633384598"/>
    <n v="26.564864864864902"/>
    <n v="2.6733255510293001"/>
    <m/>
    <m/>
  </r>
  <r>
    <x v="2"/>
    <x v="0"/>
    <x v="172"/>
    <d v="2019-01-14T00:00:00"/>
    <n v="0.53338028169014096"/>
    <n v="142"/>
    <n v="5014.2957746478896"/>
    <n v="-232.92535211267599"/>
    <n v="24.738342916721901"/>
    <m/>
    <m/>
    <m/>
    <m/>
    <m/>
    <m/>
    <n v="175.30281690140799"/>
    <n v="5.6412580841168003"/>
    <n v="27.5521126760563"/>
    <n v="1.7293302394063601"/>
    <m/>
    <m/>
  </r>
  <r>
    <x v="2"/>
    <x v="5"/>
    <x v="400"/>
    <d v="2018-05-17T00:00:00"/>
    <n v="0.59171597633136097"/>
    <n v="169"/>
    <n v="6954.6390532544401"/>
    <n v="-233.31183431952701"/>
    <n v="28.042664467606699"/>
    <m/>
    <m/>
    <m/>
    <m/>
    <n v="3.7789603350189598"/>
    <n v="0.14082983847650299"/>
    <n v="146.12426035503"/>
    <n v="4.6124547726504401"/>
    <n v="37.896428571428601"/>
    <n v="1.91346788518419"/>
    <m/>
    <m/>
  </r>
  <r>
    <x v="2"/>
    <x v="2"/>
    <x v="285"/>
    <d v="2019-02-05T00:00:00"/>
    <n v="0.90909090909090895"/>
    <n v="55"/>
    <n v="3646.3272727272702"/>
    <n v="-243.701818181818"/>
    <n v="34.980632976555299"/>
    <m/>
    <m/>
    <m/>
    <m/>
    <m/>
    <m/>
    <n v="153.83636363636401"/>
    <n v="8.1967704749964501"/>
    <n v="17.338181818181798"/>
    <n v="1.0186426927116099"/>
    <m/>
    <m/>
  </r>
  <r>
    <x v="2"/>
    <x v="7"/>
    <x v="296"/>
    <d v="2019-01-06T00:00:00"/>
    <m/>
    <n v="71"/>
    <n v="5291.0704225352101"/>
    <n v="-248.22676056338"/>
    <n v="30.425529823178199"/>
    <m/>
    <m/>
    <m/>
    <m/>
    <m/>
    <m/>
    <n v="109.76056338028199"/>
    <n v="5.64127020204206"/>
    <n v="37.226760563380303"/>
    <n v="3.3071533698113802"/>
    <m/>
    <m/>
  </r>
  <r>
    <x v="2"/>
    <x v="2"/>
    <x v="230"/>
    <d v="2018-02-22T00:00:00"/>
    <n v="0.45454545454545497"/>
    <n v="55"/>
    <n v="4247.94545454545"/>
    <n v="-252.77090909090899"/>
    <n v="40.739435198438002"/>
    <m/>
    <m/>
    <m/>
    <m/>
    <m/>
    <m/>
    <n v="169.12727272727301"/>
    <n v="8.4767082163709802"/>
    <n v="13.7547169811321"/>
    <n v="1.2865034746958399"/>
    <m/>
    <m/>
  </r>
  <r>
    <x v="2"/>
    <x v="2"/>
    <x v="286"/>
    <d v="2018-12-18T00:00:00"/>
    <m/>
    <n v="35"/>
    <n v="4046.88571428571"/>
    <n v="-256.66571428571399"/>
    <n v="49.021234799059101"/>
    <m/>
    <m/>
    <m/>
    <m/>
    <m/>
    <m/>
    <n v="142.62857142857101"/>
    <n v="12.410898281690301"/>
    <n v="22.845714285714301"/>
    <n v="2.6991325804181399"/>
    <m/>
    <m/>
  </r>
  <r>
    <x v="2"/>
    <x v="0"/>
    <x v="401"/>
    <d v="2018-02-18T00:00:00"/>
    <m/>
    <n v="65"/>
    <n v="5611.0461538461504"/>
    <n v="-258.00153846153802"/>
    <n v="32.212854837625699"/>
    <m/>
    <m/>
    <m/>
    <m/>
    <m/>
    <m/>
    <n v="100.184615384615"/>
    <n v="8.6116784610875801"/>
    <n v="15.7630769230769"/>
    <n v="1.7202618444903901"/>
    <m/>
    <m/>
  </r>
  <r>
    <x v="2"/>
    <x v="4"/>
    <x v="402"/>
    <d v="2018-02-16T00:00:00"/>
    <n v="0.31981617647058802"/>
    <n v="272"/>
    <n v="7558.0441176470604"/>
    <n v="-265.15882352941202"/>
    <n v="27.394508964930601"/>
    <m/>
    <m/>
    <m/>
    <n v="955.2"/>
    <n v="4.7904630291005299"/>
    <n v="0.22686021650256899"/>
    <n v="148.11029411764699"/>
    <n v="2.8571430445346602"/>
    <n v="55.100367647058803"/>
    <n v="2.05889881513234"/>
    <m/>
    <m/>
  </r>
  <r>
    <x v="2"/>
    <x v="0"/>
    <x v="229"/>
    <d v="2018-08-31T00:00:00"/>
    <m/>
    <n v="29"/>
    <n v="3752.2758620689701"/>
    <n v="-275.49310344827597"/>
    <n v="42.261583928360501"/>
    <m/>
    <m/>
    <m/>
    <m/>
    <m/>
    <m/>
    <n v="156.55172413793099"/>
    <n v="11.364709247188999"/>
    <n v="21.775862068965498"/>
    <n v="2.54538922073518"/>
    <m/>
    <m/>
  </r>
  <r>
    <x v="2"/>
    <x v="3"/>
    <x v="126"/>
    <d v="2018-11-01T00:00:00"/>
    <n v="0.92592592592592604"/>
    <n v="27"/>
    <n v="5237.25925925926"/>
    <n v="-278.12962962963002"/>
    <n v="70.194917433319205"/>
    <m/>
    <m/>
    <m/>
    <m/>
    <m/>
    <m/>
    <n v="206.48148148148101"/>
    <n v="15.106211847542101"/>
    <n v="25.283333333333299"/>
    <n v="4.0611167284535901"/>
    <m/>
    <m/>
  </r>
  <r>
    <x v="2"/>
    <x v="2"/>
    <x v="124"/>
    <d v="2019-01-31T00:00:00"/>
    <m/>
    <n v="69"/>
    <n v="4582.3768115942003"/>
    <n v="-280.75942028985497"/>
    <n v="34.218943039494299"/>
    <m/>
    <m/>
    <m/>
    <m/>
    <m/>
    <m/>
    <n v="161.37681159420299"/>
    <n v="7.2426315982329097"/>
    <n v="22.268181818181802"/>
    <n v="2.0605860156024902"/>
    <m/>
    <m/>
  </r>
  <r>
    <x v="2"/>
    <x v="0"/>
    <x v="241"/>
    <d v="2018-06-05T00:00:00"/>
    <m/>
    <n v="48"/>
    <n v="4738.1875"/>
    <n v="-292.51875000000001"/>
    <n v="49.347338795960901"/>
    <m/>
    <m/>
    <m/>
    <m/>
    <m/>
    <m/>
    <n v="171.520833333333"/>
    <n v="9.1500973516956794"/>
    <n v="27.5893617021277"/>
    <n v="3.6734769969862602"/>
    <m/>
    <m/>
  </r>
  <r>
    <x v="2"/>
    <x v="7"/>
    <x v="262"/>
    <d v="2018-12-20T00:00:00"/>
    <n v="6.0156250000000001E-2"/>
    <n v="128"/>
    <n v="4797.75"/>
    <n v="-296.15312499999999"/>
    <n v="30.273555670013199"/>
    <m/>
    <m/>
    <m/>
    <m/>
    <m/>
    <m/>
    <n v="156.8828125"/>
    <n v="5.18535164571158"/>
    <n v="21.5102362204724"/>
    <n v="1.48601649138914"/>
    <m/>
    <m/>
  </r>
  <r>
    <x v="2"/>
    <x v="4"/>
    <x v="327"/>
    <d v="2018-05-05T00:00:00"/>
    <m/>
    <n v="31"/>
    <n v="5443.5806451612898"/>
    <n v="-341.19032258064499"/>
    <n v="49.323164388199501"/>
    <m/>
    <m/>
    <m/>
    <n v="752"/>
    <m/>
    <m/>
    <n v="133.54838709677401"/>
    <n v="9.1456363306103192"/>
    <n v="40.083870967741902"/>
    <n v="5.38752061947344"/>
    <m/>
    <m/>
  </r>
  <r>
    <x v="3"/>
    <x v="0"/>
    <x v="0"/>
    <d v="2018-11-10T00:00:00"/>
    <n v="0.89192307692307704"/>
    <n v="26"/>
    <n v="7553.5769230769201"/>
    <n v="225.35"/>
    <n v="64.415423439756097"/>
    <m/>
    <m/>
    <m/>
    <m/>
    <m/>
    <m/>
    <n v="120.730769230769"/>
    <n v="9.6556970337257706"/>
    <n v="48.6086956521739"/>
    <n v="6.46071715277807"/>
    <m/>
    <m/>
  </r>
  <r>
    <x v="3"/>
    <x v="2"/>
    <x v="332"/>
    <d v="2019-02-10T00:00:00"/>
    <n v="0.41398305084745801"/>
    <n v="118"/>
    <n v="8387.8389830508495"/>
    <n v="209.99661016949199"/>
    <n v="29.7594155868134"/>
    <m/>
    <m/>
    <m/>
    <m/>
    <m/>
    <m/>
    <n v="155.44915254237301"/>
    <n v="5.0214316500344802"/>
    <n v="54.544915254237303"/>
    <n v="2.9430232365066402"/>
    <m/>
    <m/>
  </r>
  <r>
    <x v="3"/>
    <x v="0"/>
    <x v="248"/>
    <d v="2018-06-24T00:00:00"/>
    <n v="3.1851851851851902E-2"/>
    <n v="54"/>
    <n v="3970.62962962963"/>
    <n v="-21.35"/>
    <n v="38.429351330405702"/>
    <m/>
    <m/>
    <m/>
    <m/>
    <m/>
    <m/>
    <n v="152.98148148148101"/>
    <n v="6.5272364238208302"/>
    <n v="27.8851851851852"/>
    <n v="3.2099027933489199"/>
    <m/>
    <m/>
  </r>
  <r>
    <x v="3"/>
    <x v="0"/>
    <x v="305"/>
    <d v="2017-10-20T00:00:00"/>
    <m/>
    <n v="32"/>
    <n v="6456.9375"/>
    <n v="-81.690624999999997"/>
    <n v="40.558708533317798"/>
    <m/>
    <m/>
    <m/>
    <m/>
    <m/>
    <m/>
    <n v="168.6875"/>
    <n v="12.384094694861201"/>
    <n v="64.084374999999994"/>
    <n v="6.5210671458949303"/>
    <m/>
    <m/>
  </r>
  <r>
    <x v="3"/>
    <x v="2"/>
    <x v="403"/>
    <d v="2017-10-27T00:00:00"/>
    <m/>
    <n v="40"/>
    <n v="3280.5"/>
    <n v="-117.6525"/>
    <n v="43.726727874481703"/>
    <m/>
    <m/>
    <m/>
    <m/>
    <m/>
    <m/>
    <n v="153.1"/>
    <n v="8.7812299821835893"/>
    <n v="20.914999999999999"/>
    <n v="2.0798284877512199"/>
    <m/>
    <m/>
  </r>
  <r>
    <x v="3"/>
    <x v="7"/>
    <x v="262"/>
    <d v="2018-12-20T00:00:00"/>
    <n v="0.116140350877193"/>
    <n v="57"/>
    <n v="4926.7543859649104"/>
    <n v="-130.75789473684199"/>
    <n v="49.975708883086099"/>
    <m/>
    <m/>
    <m/>
    <m/>
    <m/>
    <m/>
    <n v="135.54385964912299"/>
    <n v="7.8634600443648504"/>
    <n v="36.700000000000003"/>
    <n v="3.4769800719733501"/>
    <m/>
    <m/>
  </r>
  <r>
    <x v="3"/>
    <x v="2"/>
    <x v="143"/>
    <d v="2018-06-22T00:00:00"/>
    <m/>
    <n v="33"/>
    <n v="6246.5757575757598"/>
    <n v="-135.46666666666701"/>
    <n v="54.826864313993497"/>
    <m/>
    <m/>
    <m/>
    <m/>
    <m/>
    <m/>
    <n v="125.39393939393899"/>
    <n v="8.8912771556294707"/>
    <n v="67.703571428571394"/>
    <n v="8.1380507431423101"/>
    <m/>
    <m/>
  </r>
  <r>
    <x v="3"/>
    <x v="7"/>
    <x v="278"/>
    <d v="2018-04-05T00:00:00"/>
    <m/>
    <n v="111"/>
    <n v="5805.3423423423401"/>
    <n v="-171.05855855855901"/>
    <n v="41.354634932679303"/>
    <m/>
    <m/>
    <m/>
    <m/>
    <m/>
    <m/>
    <n v="91.432432432432407"/>
    <n v="3.9846885824822902"/>
    <n v="45.479629629629599"/>
    <n v="3.3264869356039299"/>
    <m/>
    <m/>
  </r>
  <r>
    <x v="3"/>
    <x v="2"/>
    <x v="231"/>
    <d v="2018-07-31T00:00:00"/>
    <m/>
    <n v="46"/>
    <n v="5622.5217391304404"/>
    <n v="-173.84782608695701"/>
    <n v="47.883827990113403"/>
    <m/>
    <m/>
    <m/>
    <m/>
    <m/>
    <m/>
    <n v="89.391304347826093"/>
    <n v="8.0516735896981704"/>
    <n v="53.695652173912997"/>
    <n v="5.6909233236419796"/>
    <m/>
    <m/>
  </r>
  <r>
    <x v="3"/>
    <x v="2"/>
    <x v="404"/>
    <d v="2018-05-04T00:00:00"/>
    <m/>
    <n v="73"/>
    <n v="3101.7260273972602"/>
    <n v="-188.74931506849299"/>
    <n v="20.327859612375001"/>
    <m/>
    <m/>
    <m/>
    <m/>
    <m/>
    <m/>
    <n v="136.57534246575301"/>
    <n v="7.2165334704671498"/>
    <n v="24.843835616438302"/>
    <n v="2.1925239536424699"/>
    <m/>
    <m/>
  </r>
  <r>
    <x v="3"/>
    <x v="5"/>
    <x v="395"/>
    <d v="2019-01-30T00:00:00"/>
    <m/>
    <n v="88"/>
    <n v="6207.2840909090901"/>
    <n v="-193.58181818181799"/>
    <n v="36.518250670608701"/>
    <m/>
    <m/>
    <m/>
    <m/>
    <m/>
    <m/>
    <n v="125.647727272727"/>
    <n v="5.5273387172183401"/>
    <n v="60.128409090909102"/>
    <n v="4.2734126608930696"/>
    <m/>
    <m/>
  </r>
  <r>
    <x v="3"/>
    <x v="7"/>
    <x v="296"/>
    <d v="2019-01-06T00:00:00"/>
    <m/>
    <n v="85"/>
    <n v="5513"/>
    <n v="-200.077647058824"/>
    <n v="34.325040772353503"/>
    <m/>
    <m/>
    <m/>
    <m/>
    <m/>
    <m/>
    <n v="101.576470588235"/>
    <n v="5.4399542877514904"/>
    <n v="57.029411764705898"/>
    <n v="4.4754756013887302"/>
    <m/>
    <m/>
  </r>
  <r>
    <x v="3"/>
    <x v="0"/>
    <x v="392"/>
    <d v="2019-01-04T00:00:00"/>
    <m/>
    <n v="63"/>
    <n v="3730.6666666666702"/>
    <n v="-208.84516129032301"/>
    <n v="35.0449692734514"/>
    <m/>
    <m/>
    <m/>
    <m/>
    <m/>
    <m/>
    <n v="140.111111111111"/>
    <n v="9.8149835587551308"/>
    <n v="17.701587301587299"/>
    <n v="1.93333928181654"/>
    <m/>
    <m/>
  </r>
  <r>
    <x v="3"/>
    <x v="3"/>
    <x v="269"/>
    <d v="2018-10-21T00:00:00"/>
    <m/>
    <n v="29"/>
    <n v="3315.06896551724"/>
    <n v="-225.172413793103"/>
    <n v="49.278011687523097"/>
    <m/>
    <m/>
    <m/>
    <m/>
    <m/>
    <m/>
    <n v="130.586206896552"/>
    <n v="7.3709784462192598"/>
    <n v="26.8965517241379"/>
    <n v="3.5829284702078699"/>
    <m/>
    <m/>
  </r>
  <r>
    <x v="3"/>
    <x v="0"/>
    <x v="243"/>
    <d v="2019-01-24T00:00:00"/>
    <m/>
    <n v="76"/>
    <n v="4701.1315789473701"/>
    <n v="-259.28815789473703"/>
    <n v="40.716225179491197"/>
    <m/>
    <m/>
    <m/>
    <m/>
    <m/>
    <m/>
    <n v="146.13157894736801"/>
    <n v="5.00351953690926"/>
    <n v="43.9723684210526"/>
    <n v="3.0363560794144702"/>
    <m/>
    <m/>
  </r>
  <r>
    <x v="3"/>
    <x v="5"/>
    <x v="225"/>
    <d v="2018-06-14T00:00:00"/>
    <m/>
    <n v="26"/>
    <n v="5684.8461538461497"/>
    <n v="-372.71923076923099"/>
    <n v="81.011467757867607"/>
    <m/>
    <m/>
    <m/>
    <m/>
    <m/>
    <m/>
    <n v="104.153846153846"/>
    <n v="9.4472938425109607"/>
    <n v="72.784000000000006"/>
    <n v="9.9925250062233992"/>
    <m/>
    <m/>
  </r>
  <r>
    <x v="4"/>
    <x v="0"/>
    <x v="0"/>
    <d v="2018-11-10T00:00:00"/>
    <n v="1.8005952380952399"/>
    <n v="84"/>
    <n v="7442.0119047619"/>
    <n v="167.15952380952399"/>
    <n v="35.265792844055198"/>
    <m/>
    <m/>
    <m/>
    <n v="934.81818181818198"/>
    <m/>
    <m/>
    <n v="143.607142857143"/>
    <n v="5.96343365689998"/>
    <n v="55.598780487804902"/>
    <n v="3.75209045172309"/>
    <m/>
    <m/>
  </r>
  <r>
    <x v="4"/>
    <x v="2"/>
    <x v="405"/>
    <d v="2017-10-23T00:00:00"/>
    <n v="0.27106936416185001"/>
    <n v="346"/>
    <n v="4524.4710982658999"/>
    <n v="31.162716763005999"/>
    <n v="21.756037369182501"/>
    <m/>
    <m/>
    <m/>
    <m/>
    <m/>
    <m/>
    <n v="166.44219653179201"/>
    <n v="3.2187788606648802"/>
    <n v="49.728323699421999"/>
    <n v="2.0632839947496899"/>
    <m/>
    <m/>
  </r>
  <r>
    <x v="4"/>
    <x v="5"/>
    <x v="406"/>
    <d v="2018-02-12T00:00:00"/>
    <m/>
    <n v="62"/>
    <n v="3403.8225806451601"/>
    <n v="-52.040322580645103"/>
    <n v="35.5636951361654"/>
    <m/>
    <m/>
    <m/>
    <m/>
    <m/>
    <m/>
    <n v="140.58064516128999"/>
    <n v="6.9040622315596503"/>
    <n v="33.779032258064497"/>
    <n v="3.5096498663743301"/>
    <m/>
    <m/>
  </r>
  <r>
    <x v="4"/>
    <x v="2"/>
    <x v="403"/>
    <d v="2017-10-27T00:00:00"/>
    <m/>
    <n v="75"/>
    <n v="2962.12"/>
    <n v="-97.858666666666707"/>
    <n v="29.799251462473499"/>
    <m/>
    <m/>
    <m/>
    <m/>
    <m/>
    <m/>
    <n v="145.91999999999999"/>
    <n v="6.94339429417085"/>
    <n v="29.4026666666667"/>
    <n v="2.2516196159420199"/>
    <m/>
    <m/>
  </r>
  <r>
    <x v="4"/>
    <x v="3"/>
    <x v="82"/>
    <d v="2018-10-24T00:00:00"/>
    <m/>
    <n v="33"/>
    <n v="4389.1818181818198"/>
    <n v="-126.75151515151499"/>
    <n v="42.8425334539197"/>
    <m/>
    <m/>
    <m/>
    <m/>
    <m/>
    <m/>
    <n v="141.84848484848499"/>
    <n v="10.829701128752699"/>
    <n v="42.3071428571429"/>
    <n v="6.7877202548796403"/>
    <m/>
    <m/>
  </r>
  <r>
    <x v="4"/>
    <x v="0"/>
    <x v="68"/>
    <d v="2018-01-08T00:00:00"/>
    <m/>
    <n v="27"/>
    <n v="2420.74074074074"/>
    <n v="-128.69999999999999"/>
    <n v="31.3245964360332"/>
    <m/>
    <m/>
    <m/>
    <m/>
    <m/>
    <m/>
    <n v="115.70370370370399"/>
    <n v="13.4521220023829"/>
    <n v="23.603703703703701"/>
    <n v="2.8529660753017798"/>
    <m/>
    <m/>
  </r>
  <r>
    <x v="4"/>
    <x v="0"/>
    <x v="392"/>
    <d v="2019-01-04T00:00:00"/>
    <m/>
    <n v="26"/>
    <n v="4047.8076923076901"/>
    <n v="-132.85384615384601"/>
    <n v="44.836308511593003"/>
    <m/>
    <m/>
    <m/>
    <n v="608"/>
    <m/>
    <m/>
    <n v="125.961538461538"/>
    <n v="10.721291651408199"/>
    <n v="40.628"/>
    <n v="4.53363548012703"/>
    <m/>
    <m/>
  </r>
  <r>
    <x v="4"/>
    <x v="7"/>
    <x v="278"/>
    <d v="2018-04-05T00:00:00"/>
    <m/>
    <n v="42"/>
    <n v="4923.3571428571404"/>
    <n v="-151.42619047618999"/>
    <n v="60.370291847408602"/>
    <m/>
    <m/>
    <m/>
    <m/>
    <m/>
    <m/>
    <n v="112.738095238095"/>
    <n v="7.4878965073182204"/>
    <n v="71.611904761904796"/>
    <n v="6.0570460811011202"/>
    <m/>
    <m/>
  </r>
  <r>
    <x v="5"/>
    <x v="1"/>
    <x v="25"/>
    <d v="2018-11-05T00:00:00"/>
    <n v="2.6481481481481502E-2"/>
    <n v="54"/>
    <n v="7679.7222222222199"/>
    <n v="361.52962962962999"/>
    <n v="32.844323803011598"/>
    <m/>
    <m/>
    <m/>
    <m/>
    <m/>
    <m/>
    <n v="95.703703703703695"/>
    <n v="6.6790571246108703"/>
    <n v="53.759523809523799"/>
    <n v="3.8179995180293802"/>
    <m/>
    <m/>
  </r>
  <r>
    <x v="5"/>
    <x v="1"/>
    <x v="42"/>
    <d v="2018-07-06T00:00:00"/>
    <n v="6.6666666666666693E-2"/>
    <n v="33"/>
    <n v="6903.6363636363603"/>
    <n v="146.70606060606099"/>
    <n v="29.2249128168962"/>
    <m/>
    <m/>
    <m/>
    <m/>
    <m/>
    <m/>
    <n v="147.75757575757601"/>
    <n v="13.542933295286799"/>
    <n v="47.282758620689698"/>
    <n v="4.9519689793605997"/>
    <m/>
    <m/>
  </r>
  <r>
    <x v="5"/>
    <x v="2"/>
    <x v="405"/>
    <d v="2017-10-23T00:00:00"/>
    <n v="7.4999999999999997E-3"/>
    <n v="32"/>
    <n v="4748.15625"/>
    <n v="88.203124999999901"/>
    <n v="45.326202874537003"/>
    <m/>
    <m/>
    <m/>
    <m/>
    <m/>
    <m/>
    <n v="150.59375"/>
    <n v="11.129449035630399"/>
    <n v="33.9838709677419"/>
    <n v="3.9812979371005599"/>
    <m/>
    <m/>
  </r>
  <r>
    <x v="5"/>
    <x v="0"/>
    <x v="0"/>
    <d v="2018-11-10T00:00:00"/>
    <n v="0.66222222222222205"/>
    <n v="27"/>
    <n v="7190.2962962963002"/>
    <n v="44.022222222222297"/>
    <n v="70.030175899837602"/>
    <m/>
    <m/>
    <m/>
    <m/>
    <m/>
    <m/>
    <n v="131.51851851851899"/>
    <n v="9.5162734168709608"/>
    <n v="49.084615384615397"/>
    <n v="5.7733304408026198"/>
    <m/>
    <m/>
  </r>
  <r>
    <x v="5"/>
    <x v="0"/>
    <x v="72"/>
    <d v="2019-01-31T00:00:00"/>
    <n v="0.35479452054794502"/>
    <n v="73"/>
    <n v="4965.6438356164399"/>
    <n v="33.0123287671233"/>
    <n v="42.429719351727698"/>
    <m/>
    <m/>
    <m/>
    <m/>
    <m/>
    <m/>
    <n v="100.684931506849"/>
    <n v="4.3671353190738502"/>
    <n v="39.253424657534303"/>
    <n v="3.3448170236325399"/>
    <m/>
    <m/>
  </r>
  <r>
    <x v="5"/>
    <x v="2"/>
    <x v="407"/>
    <d v="2018-03-01T00:00:00"/>
    <m/>
    <n v="29"/>
    <n v="3258.4827586206902"/>
    <n v="24.717241379310298"/>
    <n v="43.502502920169398"/>
    <m/>
    <m/>
    <m/>
    <m/>
    <m/>
    <m/>
    <n v="115.965517241379"/>
    <n v="7.4361788280746097"/>
    <n v="38.632142857142902"/>
    <n v="7.0092626803391704"/>
    <m/>
    <m/>
  </r>
  <r>
    <x v="5"/>
    <x v="0"/>
    <x v="110"/>
    <d v="2019-01-14T00:00:00"/>
    <n v="5.5740740740740799E-2"/>
    <n v="54"/>
    <n v="5825.75925925926"/>
    <n v="-40.959259259259298"/>
    <n v="41.063887307465997"/>
    <m/>
    <m/>
    <m/>
    <m/>
    <m/>
    <m/>
    <n v="100.81481481481499"/>
    <n v="7.7937276144751904"/>
    <n v="41.737254901960803"/>
    <n v="4.7197207966476498"/>
    <m/>
    <m/>
  </r>
  <r>
    <x v="5"/>
    <x v="0"/>
    <x v="408"/>
    <d v="2017-12-01T00:00:00"/>
    <m/>
    <n v="39"/>
    <n v="4322.5897435897396"/>
    <n v="-50.897435897435898"/>
    <n v="36.159884962880298"/>
    <m/>
    <m/>
    <m/>
    <m/>
    <m/>
    <m/>
    <n v="84.076923076923094"/>
    <n v="8.5494027236026007"/>
    <n v="38.925641025640999"/>
    <n v="3.4350120719628601"/>
    <m/>
    <m/>
  </r>
  <r>
    <x v="5"/>
    <x v="2"/>
    <x v="6"/>
    <d v="2018-02-18T00:00:00"/>
    <n v="0.71428571428571397"/>
    <n v="35"/>
    <n v="3584.62857142857"/>
    <n v="-68.405882352941205"/>
    <n v="48.703557967218799"/>
    <m/>
    <m/>
    <m/>
    <m/>
    <m/>
    <m/>
    <n v="113.857142857143"/>
    <n v="9.7787406913059698"/>
    <n v="32.829411764705902"/>
    <n v="3.9730610903958201"/>
    <m/>
    <m/>
  </r>
  <r>
    <x v="5"/>
    <x v="7"/>
    <x v="123"/>
    <d v="2019-01-26T00:00:00"/>
    <m/>
    <n v="27"/>
    <n v="2570.8518518518499"/>
    <n v="-87.292000000000002"/>
    <n v="37.548552089261698"/>
    <m/>
    <m/>
    <m/>
    <m/>
    <m/>
    <m/>
    <n v="125.29629629629601"/>
    <n v="12.866597450637"/>
    <n v="16.662962962963"/>
    <n v="1.622510349206"/>
    <m/>
    <m/>
  </r>
  <r>
    <x v="5"/>
    <x v="3"/>
    <x v="101"/>
    <d v="2018-11-01T00:00:00"/>
    <m/>
    <n v="30"/>
    <n v="3790.7333333333299"/>
    <n v="-122.74"/>
    <n v="49.799631767091697"/>
    <m/>
    <m/>
    <m/>
    <m/>
    <m/>
    <m/>
    <n v="125.966666666667"/>
    <n v="10.039517702998101"/>
    <n v="19.437931034482801"/>
    <n v="3.71878937671947"/>
    <m/>
    <m/>
  </r>
  <r>
    <x v="5"/>
    <x v="3"/>
    <x v="82"/>
    <d v="2018-10-24T00:00:00"/>
    <m/>
    <n v="27"/>
    <n v="4032.8148148148098"/>
    <n v="-144.544444444444"/>
    <n v="52.209897254448201"/>
    <m/>
    <m/>
    <m/>
    <m/>
    <m/>
    <m/>
    <n v="129.222222222222"/>
    <n v="10.6819246285574"/>
    <n v="35.862962962963003"/>
    <n v="4.71797239076324"/>
    <m/>
    <m/>
  </r>
  <r>
    <x v="5"/>
    <x v="0"/>
    <x v="133"/>
    <d v="2019-01-20T00:00:00"/>
    <m/>
    <n v="29"/>
    <n v="3818.89655172414"/>
    <n v="-176.36896551724101"/>
    <n v="40.744431183889702"/>
    <m/>
    <m/>
    <m/>
    <m/>
    <m/>
    <m/>
    <n v="130.03448275862101"/>
    <n v="11.0065456072057"/>
    <n v="20.148275862068999"/>
    <n v="2.8385307233202299"/>
    <m/>
    <m/>
  </r>
  <r>
    <x v="5"/>
    <x v="0"/>
    <x v="188"/>
    <d v="2018-04-11T00:00:00"/>
    <n v="0.83333333333333304"/>
    <n v="30"/>
    <n v="3975.7666666666701"/>
    <n v="-185.53333333333299"/>
    <n v="51.103814405025503"/>
    <m/>
    <m/>
    <m/>
    <m/>
    <m/>
    <m/>
    <n v="135.23333333333301"/>
    <n v="12.85861966219"/>
    <n v="35.633333333333297"/>
    <n v="5.4619358559964004"/>
    <m/>
    <m/>
  </r>
  <r>
    <x v="5"/>
    <x v="3"/>
    <x v="88"/>
    <d v="2018-02-26T00:00:00"/>
    <m/>
    <n v="48"/>
    <n v="3964.125"/>
    <n v="-202.88333333333301"/>
    <n v="39.346037736717498"/>
    <m/>
    <m/>
    <m/>
    <m/>
    <m/>
    <m/>
    <n v="139.666666666667"/>
    <n v="8.2033839526278207"/>
    <n v="31.7604166666667"/>
    <n v="3.8328978394120901"/>
    <m/>
    <m/>
  </r>
  <r>
    <x v="5"/>
    <x v="2"/>
    <x v="183"/>
    <d v="2018-03-01T00:00:00"/>
    <m/>
    <n v="27"/>
    <n v="4063"/>
    <n v="-215.92592592592601"/>
    <n v="57.922853593809798"/>
    <m/>
    <m/>
    <m/>
    <m/>
    <m/>
    <m/>
    <n v="136.85185185185199"/>
    <n v="10.6588785274785"/>
    <n v="27.832000000000001"/>
    <n v="3.6110188774545802"/>
    <m/>
    <m/>
  </r>
  <r>
    <x v="6"/>
    <x v="1"/>
    <x v="409"/>
    <d v="2017-12-28T00:00:00"/>
    <n v="2.0416509433962302"/>
    <n v="212"/>
    <n v="6819.1650943396198"/>
    <n v="185.547169811321"/>
    <n v="28.5719148213532"/>
    <n v="193"/>
    <n v="260.88082901554401"/>
    <n v="221.550505050505"/>
    <n v="848.40404040403996"/>
    <n v="3.05632756959531"/>
    <n v="8.4412629821867702E-2"/>
    <n v="150.905660377358"/>
    <n v="3.67831529711769"/>
    <n v="59.0941747572816"/>
    <n v="2.9920278992335301"/>
    <n v="51.875"/>
    <n v="10.0343927899797"/>
  </r>
  <r>
    <x v="6"/>
    <x v="1"/>
    <x v="22"/>
    <d v="2018-06-24T00:00:00"/>
    <n v="1.0117297297297301"/>
    <n v="185"/>
    <n v="6705.8378378378402"/>
    <n v="-41.132432432432502"/>
    <n v="33.515509180422399"/>
    <m/>
    <m/>
    <m/>
    <n v="849.2"/>
    <n v="3.9517713354467499"/>
    <n v="0.130006194988947"/>
    <n v="152.87567567567601"/>
    <n v="3.5269074001260701"/>
    <n v="48.859340659340702"/>
    <n v="2.8102174174111898"/>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r>
    <x v="7"/>
    <x v="10"/>
    <x v="410"/>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201" dataOnRows="1"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D55"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2">
        <item h="1" x="1"/>
        <item h="1" x="5"/>
        <item h="1" x="7"/>
        <item h="1" x="6"/>
        <item h="1" x="3"/>
        <item h="1" x="2"/>
        <item x="0"/>
        <item h="1" x="4"/>
        <item h="1" x="8"/>
        <item h="1" x="10"/>
        <item h="1" x="9"/>
        <item t="default"/>
      </items>
    </pivotField>
    <pivotField axis="axisRow" compact="0" outline="0" subtotalTop="0" showAll="0" includeNewItemsInFilter="1">
      <items count="971">
        <item m="1" x="493"/>
        <item m="1" x="575"/>
        <item m="1" x="703"/>
        <item m="1" x="858"/>
        <item m="1" x="851"/>
        <item m="1" x="606"/>
        <item m="1" x="755"/>
        <item m="1" x="760"/>
        <item m="1" x="938"/>
        <item m="1" x="747"/>
        <item m="1" x="533"/>
        <item m="1" x="737"/>
        <item m="1" x="801"/>
        <item m="1" x="472"/>
        <item m="1" x="781"/>
        <item m="1" x="783"/>
        <item m="1" x="790"/>
        <item m="1" x="556"/>
        <item m="1" x="949"/>
        <item m="1" x="951"/>
        <item m="1" x="772"/>
        <item m="1" x="643"/>
        <item m="1" x="458"/>
        <item m="1" x="757"/>
        <item m="1" x="764"/>
        <item m="1" x="771"/>
        <item m="1" x="773"/>
        <item m="1" x="782"/>
        <item m="1" x="784"/>
        <item m="1" x="888"/>
        <item m="1" x="454"/>
        <item m="1" x="489"/>
        <item m="1" x="455"/>
        <item m="1" x="423"/>
        <item m="1" x="424"/>
        <item m="1" x="429"/>
        <item m="1" x="937"/>
        <item m="1" x="903"/>
        <item m="1" x="825"/>
        <item m="1" x="746"/>
        <item m="1" x="685"/>
        <item m="1" x="686"/>
        <item m="1" x="532"/>
        <item m="1" x="534"/>
        <item m="1" x="620"/>
        <item m="1" x="621"/>
        <item m="1" x="576"/>
        <item m="1" x="527"/>
        <item m="1" x="894"/>
        <item m="1" x="520"/>
        <item m="1" x="522"/>
        <item m="1" x="924"/>
        <item m="1" x="792"/>
        <item m="1" x="663"/>
        <item m="1" x="444"/>
        <item m="1" x="959"/>
        <item m="1" x="484"/>
        <item m="1" x="469"/>
        <item m="1" x="957"/>
        <item m="1" x="958"/>
        <item m="1" x="901"/>
        <item m="1" x="883"/>
        <item m="1" x="869"/>
        <item m="1" x="819"/>
        <item m="1" x="820"/>
        <item m="1" x="823"/>
        <item m="1" x="824"/>
        <item m="1" x="827"/>
        <item m="1" x="830"/>
        <item m="1" x="831"/>
        <item m="1" x="834"/>
        <item m="1" x="836"/>
        <item m="1" x="837"/>
        <item m="1" x="839"/>
        <item m="1" x="842"/>
        <item m="1" x="856"/>
        <item m="1" x="832"/>
        <item m="1" x="717"/>
        <item m="1" x="659"/>
        <item m="1" x="660"/>
        <item m="1" x="662"/>
        <item m="1" x="623"/>
        <item m="1" x="557"/>
        <item m="1" x="505"/>
        <item m="1" x="479"/>
        <item m="1" x="930"/>
        <item m="1" x="774"/>
        <item m="1" x="776"/>
        <item m="1" x="741"/>
        <item m="1" x="647"/>
        <item m="1" x="474"/>
        <item m="1" x="968"/>
        <item m="1" x="841"/>
        <item m="1" x="843"/>
        <item m="1" x="730"/>
        <item m="1" x="674"/>
        <item m="1" x="636"/>
        <item m="1" x="637"/>
        <item m="1" x="638"/>
        <item m="1" x="639"/>
        <item m="1" x="642"/>
        <item m="1" x="649"/>
        <item m="1" x="651"/>
        <item m="1" x="654"/>
        <item m="1" x="655"/>
        <item m="1" x="656"/>
        <item m="1" x="658"/>
        <item m="1" x="680"/>
        <item m="1" x="594"/>
        <item m="1" x="597"/>
        <item m="1" x="545"/>
        <item m="1" x="548"/>
        <item m="1" x="550"/>
        <item m="1" x="551"/>
        <item m="1" x="563"/>
        <item m="1" x="564"/>
        <item m="1" x="574"/>
        <item m="1" x="609"/>
        <item m="1" x="514"/>
        <item m="1" x="515"/>
        <item m="1" x="518"/>
        <item m="1" x="519"/>
        <item m="1" x="521"/>
        <item m="1" x="523"/>
        <item m="1" x="526"/>
        <item m="1" x="492"/>
        <item m="1" x="499"/>
        <item m="1" x="524"/>
        <item m="1" x="634"/>
        <item m="1" x="652"/>
        <item m="1" x="890"/>
        <item m="1" x="438"/>
        <item m="1" x="459"/>
        <item m="1" x="537"/>
        <item m="1" x="650"/>
        <item m="1" x="687"/>
        <item m="1" x="727"/>
        <item m="1" x="769"/>
        <item m="1" x="844"/>
        <item m="1" x="425"/>
        <item m="1" x="961"/>
        <item m="1" x="554"/>
        <item m="1" x="914"/>
        <item m="1" x="494"/>
        <item m="1" x="626"/>
        <item m="1" x="939"/>
        <item m="1" x="922"/>
        <item m="1" x="885"/>
        <item m="1" x="886"/>
        <item m="1" x="785"/>
        <item m="1" x="787"/>
        <item m="1" x="788"/>
        <item m="1" x="789"/>
        <item m="1" x="791"/>
        <item m="1" x="793"/>
        <item m="1" x="794"/>
        <item m="1" x="796"/>
        <item m="1" x="797"/>
        <item m="1" x="798"/>
        <item m="1" x="802"/>
        <item m="1" x="803"/>
        <item m="1" x="804"/>
        <item m="1" x="805"/>
        <item m="1" x="806"/>
        <item m="1" x="808"/>
        <item m="1" x="809"/>
        <item m="1" x="810"/>
        <item m="1" x="811"/>
        <item m="1" x="813"/>
        <item m="1" x="814"/>
        <item m="1" x="838"/>
        <item m="1" x="749"/>
        <item m="1" x="750"/>
        <item m="1" x="753"/>
        <item m="1" x="754"/>
        <item m="1" x="777"/>
        <item m="1" x="720"/>
        <item m="1" x="721"/>
        <item m="1" x="723"/>
        <item m="1" x="724"/>
        <item m="1" x="725"/>
        <item m="1" x="726"/>
        <item m="1" x="728"/>
        <item m="1" x="729"/>
        <item m="1" x="734"/>
        <item m="1" x="738"/>
        <item m="1" x="740"/>
        <item m="1" x="742"/>
        <item m="1" x="762"/>
        <item m="1" x="768"/>
        <item m="1" x="770"/>
        <item m="1" x="941"/>
        <item m="1" x="677"/>
        <item m="1" x="864"/>
        <item m="1" x="466"/>
        <item m="1" x="688"/>
        <item m="1" x="691"/>
        <item m="1" x="731"/>
        <item m="1" x="732"/>
        <item m="1" x="665"/>
        <item m="1" x="670"/>
        <item m="1" x="675"/>
        <item m="1" x="693"/>
        <item m="1" x="696"/>
        <item m="1" x="697"/>
        <item m="1" x="628"/>
        <item m="1" x="631"/>
        <item m="1" x="673"/>
        <item m="1" x="701"/>
        <item m="1" x="706"/>
        <item m="1" x="707"/>
        <item m="1" x="708"/>
        <item m="1" x="711"/>
        <item m="1" x="712"/>
        <item m="1" x="502"/>
        <item m="1" x="529"/>
        <item m="1" x="581"/>
        <item m="1" x="582"/>
        <item m="1" x="583"/>
        <item m="1" x="584"/>
        <item m="1" x="586"/>
        <item m="1" x="587"/>
        <item m="1" x="588"/>
        <item m="1" x="590"/>
        <item m="1" x="592"/>
        <item m="1" x="593"/>
        <item m="1" x="595"/>
        <item m="1" x="596"/>
        <item m="1" x="598"/>
        <item m="1" x="599"/>
        <item m="1" x="601"/>
        <item m="1" x="602"/>
        <item m="1" x="617"/>
        <item m="1" x="618"/>
        <item m="1" x="640"/>
        <item m="1" x="694"/>
        <item m="1" x="861"/>
        <item m="1" x="561"/>
        <item m="1" x="562"/>
        <item m="1" x="535"/>
        <item m="1" x="416"/>
        <item m="1" x="900"/>
        <item m="1" x="880"/>
        <item m="1" x="946"/>
        <item m="1" x="417"/>
        <item m="1" x="420"/>
        <item m="1" x="910"/>
        <item m="1" x="481"/>
        <item m="1" x="735"/>
        <item m="1" x="778"/>
        <item m="1" x="700"/>
        <item m="1" x="567"/>
        <item m="1" x="477"/>
        <item m="1" x="962"/>
        <item m="1" x="653"/>
        <item m="1" x="905"/>
        <item m="1" x="872"/>
        <item m="1" x="528"/>
        <item m="1" x="463"/>
        <item m="1" x="751"/>
        <item m="1" x="669"/>
        <item m="1" x="630"/>
        <item m="1" x="928"/>
        <item m="1" x="956"/>
        <item m="1" x="897"/>
        <item m="1" x="916"/>
        <item m="1" x="569"/>
        <item m="1" x="815"/>
        <item m="1" x="451"/>
        <item m="1" x="739"/>
        <item m="1" x="704"/>
        <item m="1" x="421"/>
        <item m="1" x="882"/>
        <item m="1" x="868"/>
        <item m="1" x="849"/>
        <item m="1" x="478"/>
        <item m="1" x="447"/>
        <item m="1" x="430"/>
        <item m="1" x="611"/>
        <item m="1" x="908"/>
        <item m="1" x="854"/>
        <item m="1" x="878"/>
        <item m="1" x="504"/>
        <item m="1" x="795"/>
        <item m="1" x="470"/>
        <item m="1" x="434"/>
        <item m="1" x="692"/>
        <item m="1" x="615"/>
        <item m="1" x="589"/>
        <item m="1" x="898"/>
        <item m="1" x="571"/>
        <item m="1" x="539"/>
        <item m="1" x="822"/>
        <item m="1" x="558"/>
        <item m="1" x="846"/>
        <item m="1" x="863"/>
        <item m="1" x="932"/>
        <item m="1" x="513"/>
        <item m="1" x="829"/>
        <item m="1" x="413"/>
        <item m="1" x="475"/>
        <item m="1" x="690"/>
        <item m="1" x="874"/>
        <item m="1" x="516"/>
        <item m="1" x="641"/>
        <item m="1" x="855"/>
        <item m="1" x="664"/>
        <item m="1" x="452"/>
        <item m="1" x="875"/>
        <item m="1" x="619"/>
        <item m="1" x="848"/>
        <item m="1" x="744"/>
        <item m="1" x="884"/>
        <item m="1" x="627"/>
        <item m="1" x="439"/>
        <item m="1" x="926"/>
        <item m="1" x="506"/>
        <item m="1" x="625"/>
        <item m="1" x="695"/>
        <item m="1" x="876"/>
        <item m="1" x="644"/>
        <item m="1" x="682"/>
        <item m="1" x="816"/>
        <item m="1" x="600"/>
        <item m="1" x="645"/>
        <item m="1" x="509"/>
        <item m="1" x="671"/>
        <item m="1" x="859"/>
        <item m="1" x="963"/>
        <item m="1" x="525"/>
        <item m="1" x="613"/>
        <item m="1" x="422"/>
        <item m="1" x="752"/>
        <item m="1" x="799"/>
        <item m="1" x="929"/>
        <item m="1" x="418"/>
        <item m="1" x="568"/>
        <item m="1" x="722"/>
        <item m="1" x="852"/>
        <item m="1" x="889"/>
        <item m="1" x="635"/>
        <item m="1" x="953"/>
        <item m="1" x="442"/>
        <item m="1" x="604"/>
        <item m="1" x="821"/>
        <item m="1" x="919"/>
        <item m="1" x="933"/>
        <item m="1" x="683"/>
        <item m="1" x="756"/>
        <item m="1" x="931"/>
        <item m="1" x="904"/>
        <item m="1" x="709"/>
        <item m="1" x="473"/>
        <item m="1" x="605"/>
        <item m="1" x="689"/>
        <item m="1" x="433"/>
        <item m="1" x="812"/>
        <item m="1" x="552"/>
        <item m="1" x="572"/>
        <item m="1" x="736"/>
        <item m="1" x="716"/>
        <item m="1" x="679"/>
        <item m="1" x="624"/>
        <item m="1" x="666"/>
        <item m="1" x="453"/>
        <item m="1" x="578"/>
        <item m="1" x="835"/>
        <item m="1" x="944"/>
        <item m="1" x="948"/>
        <item m="1" x="436"/>
        <item m="1" x="870"/>
        <item m="1" x="887"/>
        <item m="1" x="480"/>
        <item m="1" x="672"/>
        <item m="1" x="879"/>
        <item m="1" x="566"/>
        <item m="1" x="775"/>
        <item m="1" x="952"/>
        <item m="1" x="419"/>
        <item m="1" x="510"/>
        <item m="1" x="456"/>
        <item m="1" x="542"/>
        <item m="1" x="622"/>
        <item m="1" x="530"/>
        <item m="1" x="940"/>
        <item m="1" x="710"/>
        <item m="1" x="607"/>
        <item m="1" x="902"/>
        <item m="1" x="585"/>
        <item m="1" x="610"/>
        <item m="1" x="476"/>
        <item m="1" x="943"/>
        <item m="1" x="414"/>
        <item m="1" x="531"/>
        <item m="1" x="491"/>
        <item m="1" x="867"/>
        <item m="1" x="435"/>
        <item m="1" x="431"/>
        <item m="1" x="800"/>
        <item m="1" x="543"/>
        <item m="1" x="923"/>
        <item m="1" x="767"/>
        <item m="1" x="817"/>
        <item m="1" x="681"/>
        <item m="1" x="927"/>
        <item m="1" x="461"/>
        <item m="1" x="857"/>
        <item m="1" x="507"/>
        <item m="1" x="698"/>
        <item m="1" x="899"/>
        <item m="1" x="915"/>
        <item m="1" x="464"/>
        <item m="1" x="629"/>
        <item m="1" x="699"/>
        <item m="1" x="881"/>
        <item m="1" x="871"/>
        <item m="1" x="465"/>
        <item m="1" x="702"/>
        <item m="1" x="555"/>
        <item m="1" x="511"/>
        <item m="1" x="873"/>
        <item m="1" x="467"/>
        <item m="1" x="934"/>
        <item m="1" x="913"/>
        <item m="1" x="460"/>
        <item m="1" x="945"/>
        <item x="410"/>
        <item m="1" x="807"/>
        <item m="1" x="487"/>
        <item m="1" x="591"/>
        <item m="1" x="865"/>
        <item m="1" x="714"/>
        <item m="1" x="942"/>
        <item m="1" x="713"/>
        <item m="1" x="969"/>
        <item m="1" x="763"/>
        <item m="1" x="437"/>
        <item m="1" x="826"/>
        <item m="1" x="500"/>
        <item m="1" x="667"/>
        <item m="1" x="920"/>
        <item m="1" x="485"/>
        <item m="1" x="450"/>
        <item m="1" x="441"/>
        <item m="1" x="676"/>
        <item m="1" x="446"/>
        <item m="1" x="483"/>
        <item m="1" x="428"/>
        <item m="1" x="553"/>
        <item m="1" x="758"/>
        <item m="1" x="540"/>
        <item m="1" x="893"/>
        <item m="1" x="497"/>
        <item m="1" x="668"/>
        <item m="1" x="850"/>
        <item m="1" x="495"/>
        <item m="1" x="818"/>
        <item m="1" x="678"/>
        <item m="1" x="966"/>
        <item m="1" x="766"/>
        <item m="1" x="935"/>
        <item m="1" x="866"/>
        <item m="1" x="547"/>
        <item m="1" x="468"/>
        <item m="1" x="445"/>
        <item m="1" x="471"/>
        <item m="1" x="559"/>
        <item m="1" x="580"/>
        <item m="1" x="616"/>
        <item m="1" x="661"/>
        <item m="1" x="779"/>
        <item m="1" x="657"/>
        <item m="1" x="833"/>
        <item m="1" x="847"/>
        <item m="1" x="745"/>
        <item m="1" x="840"/>
        <item m="1" x="457"/>
        <item m="1" x="536"/>
        <item m="1" x="503"/>
        <item m="1" x="538"/>
        <item m="1" x="845"/>
        <item m="1" x="715"/>
        <item m="1" x="954"/>
        <item m="1" x="786"/>
        <item m="1" x="565"/>
        <item m="1" x="892"/>
        <item m="1" x="501"/>
        <item m="1" x="426"/>
        <item m="1" x="719"/>
        <item m="1" x="918"/>
        <item m="1" x="936"/>
        <item m="1" x="967"/>
        <item m="1" x="906"/>
        <item m="1" x="486"/>
        <item m="1" x="917"/>
        <item m="1" x="909"/>
        <item m="1" x="541"/>
        <item m="1" x="684"/>
        <item m="1" x="517"/>
        <item m="1" x="950"/>
        <item m="1" x="440"/>
        <item m="1" x="860"/>
        <item m="1" x="579"/>
        <item m="1" x="853"/>
        <item m="1" x="733"/>
        <item m="1" x="411"/>
        <item m="1" x="496"/>
        <item m="1" x="490"/>
        <item m="1" x="412"/>
        <item m="1" x="632"/>
        <item m="1" x="512"/>
        <item m="1" x="432"/>
        <item m="1" x="544"/>
        <item m="1" x="448"/>
        <item m="1" x="462"/>
        <item m="1" x="964"/>
        <item m="1" x="498"/>
        <item m="1" x="508"/>
        <item m="1" x="862"/>
        <item m="1" x="761"/>
        <item m="1" x="560"/>
        <item m="1" x="896"/>
        <item m="1" x="955"/>
        <item m="1" x="573"/>
        <item m="1" x="646"/>
        <item m="1" x="877"/>
        <item m="1" x="648"/>
        <item m="1" x="427"/>
        <item m="1" x="912"/>
        <item m="1" x="570"/>
        <item m="1" x="577"/>
        <item m="1" x="965"/>
        <item m="1" x="415"/>
        <item m="1" x="614"/>
        <item m="1" x="633"/>
        <item m="1" x="546"/>
        <item m="1" x="765"/>
        <item m="1" x="828"/>
        <item m="1" x="759"/>
        <item m="1" x="443"/>
        <item m="1" x="780"/>
        <item m="1" x="743"/>
        <item m="1" x="449"/>
        <item m="1" x="891"/>
        <item m="1" x="947"/>
        <item m="1" x="960"/>
        <item m="1" x="608"/>
        <item m="1" x="718"/>
        <item m="1" x="549"/>
        <item m="1" x="603"/>
        <item m="1" x="921"/>
        <item m="1" x="925"/>
        <item m="1" x="911"/>
        <item m="1" x="895"/>
        <item m="1" x="705"/>
        <item m="1" x="748"/>
        <item m="1" x="907"/>
        <item m="1" x="612"/>
        <item m="1" x="482"/>
        <item m="1" x="48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t="default"/>
      </items>
    </pivotField>
    <pivotField compact="0" outline="0" subtotalTop="0" showAll="0" includeNewItemsInFilter="1"/>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
    <field x="2"/>
  </rowFields>
  <rowItems count="53">
    <i>
      <x v="6"/>
      <x v="560"/>
    </i>
    <i r="1">
      <x v="586"/>
    </i>
    <i r="1">
      <x v="613"/>
    </i>
    <i r="1">
      <x v="618"/>
    </i>
    <i r="1">
      <x v="632"/>
    </i>
    <i r="1">
      <x v="634"/>
    </i>
    <i r="1">
      <x v="645"/>
    </i>
    <i r="1">
      <x v="665"/>
    </i>
    <i r="1">
      <x v="670"/>
    </i>
    <i r="1">
      <x v="697"/>
    </i>
    <i r="1">
      <x v="707"/>
    </i>
    <i r="1">
      <x v="714"/>
    </i>
    <i r="1">
      <x v="715"/>
    </i>
    <i r="1">
      <x v="732"/>
    </i>
    <i r="1">
      <x v="740"/>
    </i>
    <i r="1">
      <x v="757"/>
    </i>
    <i r="1">
      <x v="766"/>
    </i>
    <i r="1">
      <x v="771"/>
    </i>
    <i r="1">
      <x v="772"/>
    </i>
    <i r="1">
      <x v="773"/>
    </i>
    <i r="1">
      <x v="774"/>
    </i>
    <i r="1">
      <x v="777"/>
    </i>
    <i r="1">
      <x v="783"/>
    </i>
    <i r="1">
      <x v="787"/>
    </i>
    <i r="1">
      <x v="788"/>
    </i>
    <i r="1">
      <x v="789"/>
    </i>
    <i r="1">
      <x v="799"/>
    </i>
    <i r="1">
      <x v="801"/>
    </i>
    <i r="1">
      <x v="804"/>
    </i>
    <i r="1">
      <x v="818"/>
    </i>
    <i r="1">
      <x v="827"/>
    </i>
    <i r="1">
      <x v="831"/>
    </i>
    <i r="1">
      <x v="841"/>
    </i>
    <i r="1">
      <x v="857"/>
    </i>
    <i r="1">
      <x v="858"/>
    </i>
    <i r="1">
      <x v="865"/>
    </i>
    <i r="1">
      <x v="878"/>
    </i>
    <i r="1">
      <x v="884"/>
    </i>
    <i r="1">
      <x v="904"/>
    </i>
    <i r="1">
      <x v="918"/>
    </i>
    <i r="1">
      <x v="923"/>
    </i>
    <i r="1">
      <x v="936"/>
    </i>
    <i r="1">
      <x v="938"/>
    </i>
    <i r="1">
      <x v="939"/>
    </i>
    <i r="1">
      <x v="940"/>
    </i>
    <i r="1">
      <x v="943"/>
    </i>
    <i r="1">
      <x v="945"/>
    </i>
    <i r="1">
      <x v="950"/>
    </i>
    <i r="1">
      <x v="952"/>
    </i>
    <i r="1">
      <x v="954"/>
    </i>
    <i r="1">
      <x v="961"/>
    </i>
    <i t="default">
      <x v="6"/>
    </i>
    <i t="grand">
      <x/>
    </i>
  </rowItems>
  <colFields count="1">
    <field x="0"/>
  </colFields>
  <colItems count="2">
    <i>
      <x v="1"/>
    </i>
    <i t="grand">
      <x/>
    </i>
  </colItems>
  <dataFields count="1">
    <dataField name="Promedio de Kg_Producción_Leche_Corregida_305d" fld="6" subtotal="average" baseField="2" baseItem="331"/>
  </dataFields>
  <chartFormats count="2">
    <chartFormat chart="0" format="2" series="1">
      <pivotArea type="data" outline="0" fieldPosition="0">
        <references count="1">
          <reference field="0" count="1" selected="0">
            <x v="1"/>
          </reference>
        </references>
      </pivotArea>
    </chartFormat>
    <chartFormat chart="0" format="3"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C1:L29"/>
  <sheetViews>
    <sheetView workbookViewId="0">
      <selection activeCell="D34" sqref="D34"/>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20"/>
      <c r="D3" s="5"/>
      <c r="E3" s="5"/>
      <c r="F3" s="6" t="s">
        <v>27</v>
      </c>
      <c r="G3" s="5"/>
      <c r="H3" s="5"/>
      <c r="I3" s="5"/>
      <c r="J3" s="5"/>
      <c r="K3" s="5"/>
      <c r="L3" s="7"/>
    </row>
    <row r="4" spans="3:12" x14ac:dyDescent="0.2">
      <c r="C4" s="8"/>
      <c r="D4" s="9"/>
      <c r="E4" s="9"/>
      <c r="F4" s="9"/>
      <c r="G4" s="9"/>
      <c r="H4" s="9"/>
      <c r="I4" s="9"/>
      <c r="J4" s="9"/>
      <c r="K4" s="9"/>
      <c r="L4" s="10"/>
    </row>
    <row r="5" spans="3:12" s="4" customFormat="1" x14ac:dyDescent="0.2">
      <c r="C5" s="8" t="s">
        <v>14</v>
      </c>
      <c r="D5" s="9"/>
      <c r="E5" s="9"/>
      <c r="F5" s="9"/>
      <c r="G5" s="9"/>
      <c r="H5" s="9"/>
      <c r="I5" s="9"/>
      <c r="J5" s="9"/>
      <c r="K5" s="9"/>
      <c r="L5" s="10"/>
    </row>
    <row r="6" spans="3:12" s="4" customFormat="1" x14ac:dyDescent="0.2">
      <c r="C6" s="8"/>
      <c r="D6" s="9"/>
      <c r="E6" s="9"/>
      <c r="F6" s="9"/>
      <c r="G6" s="9"/>
      <c r="H6" s="9"/>
      <c r="I6" s="9"/>
      <c r="J6" s="9"/>
      <c r="K6" s="9"/>
      <c r="L6" s="10"/>
    </row>
    <row r="7" spans="3:12" x14ac:dyDescent="0.2">
      <c r="C7" s="8" t="s">
        <v>15</v>
      </c>
      <c r="D7" s="9"/>
      <c r="E7" s="9"/>
      <c r="F7" s="9"/>
      <c r="G7" s="9"/>
      <c r="H7" s="9"/>
      <c r="I7" s="9"/>
      <c r="J7" s="9"/>
      <c r="K7" s="9"/>
      <c r="L7" s="10"/>
    </row>
    <row r="8" spans="3:12" x14ac:dyDescent="0.2">
      <c r="C8" s="11"/>
      <c r="D8" s="9"/>
      <c r="E8" s="9"/>
      <c r="F8" s="9"/>
      <c r="G8" s="9"/>
      <c r="H8" s="9"/>
      <c r="I8" s="9"/>
      <c r="J8" s="9"/>
      <c r="K8" s="9"/>
      <c r="L8" s="10"/>
    </row>
    <row r="9" spans="3:12" x14ac:dyDescent="0.2">
      <c r="C9" s="12" t="s">
        <v>3</v>
      </c>
      <c r="D9" s="13" t="s">
        <v>47</v>
      </c>
      <c r="E9" s="9"/>
      <c r="F9" s="9"/>
      <c r="G9" s="9"/>
      <c r="H9" s="9"/>
      <c r="I9" s="9"/>
      <c r="J9" s="9"/>
      <c r="K9" s="9"/>
      <c r="L9" s="10"/>
    </row>
    <row r="10" spans="3:12" x14ac:dyDescent="0.2">
      <c r="C10" s="12" t="s">
        <v>3</v>
      </c>
      <c r="D10" s="13" t="s">
        <v>16</v>
      </c>
      <c r="E10" s="9"/>
      <c r="F10" s="9"/>
      <c r="G10" s="9"/>
      <c r="H10" s="9"/>
      <c r="I10" s="9"/>
      <c r="J10" s="9"/>
      <c r="K10" s="9"/>
      <c r="L10" s="10"/>
    </row>
    <row r="11" spans="3:12" x14ac:dyDescent="0.2">
      <c r="C11" s="12" t="s">
        <v>3</v>
      </c>
      <c r="D11" s="13" t="s">
        <v>33</v>
      </c>
      <c r="E11" s="9"/>
      <c r="F11" s="9"/>
      <c r="G11" s="9"/>
      <c r="H11" s="9"/>
      <c r="I11" s="9"/>
      <c r="J11" s="9"/>
      <c r="K11" s="9"/>
      <c r="L11" s="10"/>
    </row>
    <row r="12" spans="3:12" x14ac:dyDescent="0.2">
      <c r="C12" s="12" t="s">
        <v>3</v>
      </c>
      <c r="D12" s="17" t="s">
        <v>35</v>
      </c>
      <c r="E12" s="18"/>
      <c r="F12" s="18"/>
      <c r="G12" s="18"/>
      <c r="H12" s="18"/>
      <c r="I12" s="18"/>
      <c r="J12" s="18"/>
      <c r="K12" s="18"/>
      <c r="L12" s="19"/>
    </row>
    <row r="13" spans="3:12" x14ac:dyDescent="0.2">
      <c r="C13" s="12"/>
      <c r="D13" s="13"/>
      <c r="E13" s="9"/>
      <c r="F13" s="9"/>
      <c r="G13" s="9"/>
      <c r="H13" s="9"/>
      <c r="I13" s="9"/>
      <c r="J13" s="9"/>
      <c r="K13" s="9"/>
      <c r="L13" s="10"/>
    </row>
    <row r="14" spans="3:12" ht="13.5" thickBot="1" x14ac:dyDescent="0.25">
      <c r="C14" s="14"/>
      <c r="D14" s="15"/>
      <c r="E14" s="15"/>
      <c r="F14" s="15"/>
      <c r="G14" s="15"/>
      <c r="H14" s="15"/>
      <c r="I14" s="15"/>
      <c r="J14" s="15"/>
      <c r="K14" s="15"/>
      <c r="L14" s="1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5"/>
  <sheetViews>
    <sheetView workbookViewId="0">
      <selection activeCell="C16" sqref="C16"/>
    </sheetView>
  </sheetViews>
  <sheetFormatPr baseColWidth="10" defaultRowHeight="12.75" x14ac:dyDescent="0.2"/>
  <cols>
    <col min="1" max="1" width="11.5703125" bestFit="1" customWidth="1"/>
    <col min="2" max="2" width="10" bestFit="1" customWidth="1"/>
    <col min="3" max="4" width="12" bestFit="1" customWidth="1"/>
    <col min="5" max="5" width="11.5703125" bestFit="1" customWidth="1"/>
    <col min="6" max="11" width="12" bestFit="1" customWidth="1"/>
  </cols>
  <sheetData>
    <row r="1" spans="1:4" x14ac:dyDescent="0.2">
      <c r="A1" s="82" t="s">
        <v>62</v>
      </c>
      <c r="B1" s="83"/>
      <c r="C1" s="82" t="s">
        <v>0</v>
      </c>
      <c r="D1" s="84"/>
    </row>
    <row r="2" spans="1:4" x14ac:dyDescent="0.2">
      <c r="A2" s="82" t="s">
        <v>7</v>
      </c>
      <c r="B2" s="82" t="s">
        <v>1</v>
      </c>
      <c r="C2" s="85" t="s">
        <v>408</v>
      </c>
      <c r="D2" s="86" t="s">
        <v>11</v>
      </c>
    </row>
    <row r="3" spans="1:4" x14ac:dyDescent="0.2">
      <c r="A3" s="85" t="s">
        <v>65</v>
      </c>
      <c r="B3" s="85" t="s">
        <v>66</v>
      </c>
      <c r="C3" s="87">
        <v>7523.9036144578304</v>
      </c>
      <c r="D3" s="88">
        <v>7523.9036144578304</v>
      </c>
    </row>
    <row r="4" spans="1:4" x14ac:dyDescent="0.2">
      <c r="A4" s="89"/>
      <c r="B4" s="90" t="s">
        <v>97</v>
      </c>
      <c r="C4" s="91">
        <v>5097.7542662116002</v>
      </c>
      <c r="D4" s="92">
        <v>5097.7542662116002</v>
      </c>
    </row>
    <row r="5" spans="1:4" x14ac:dyDescent="0.2">
      <c r="A5" s="89"/>
      <c r="B5" s="90" t="s">
        <v>125</v>
      </c>
      <c r="C5" s="91">
        <v>7310.25</v>
      </c>
      <c r="D5" s="92">
        <v>7310.25</v>
      </c>
    </row>
    <row r="6" spans="1:4" x14ac:dyDescent="0.2">
      <c r="A6" s="89"/>
      <c r="B6" s="90" t="s">
        <v>131</v>
      </c>
      <c r="C6" s="91">
        <v>6720.3979591836696</v>
      </c>
      <c r="D6" s="92">
        <v>6720.3979591836696</v>
      </c>
    </row>
    <row r="7" spans="1:4" x14ac:dyDescent="0.2">
      <c r="A7" s="89"/>
      <c r="B7" s="90" t="s">
        <v>145</v>
      </c>
      <c r="C7" s="91">
        <v>5558.6666666666697</v>
      </c>
      <c r="D7" s="92">
        <v>5558.6666666666697</v>
      </c>
    </row>
    <row r="8" spans="1:4" x14ac:dyDescent="0.2">
      <c r="A8" s="89"/>
      <c r="B8" s="90" t="s">
        <v>147</v>
      </c>
      <c r="C8" s="91">
        <v>6063.5961538461497</v>
      </c>
      <c r="D8" s="92">
        <v>6063.5961538461497</v>
      </c>
    </row>
    <row r="9" spans="1:4" x14ac:dyDescent="0.2">
      <c r="A9" s="89"/>
      <c r="B9" s="90" t="s">
        <v>158</v>
      </c>
      <c r="C9" s="91">
        <v>3243.3448275862102</v>
      </c>
      <c r="D9" s="92">
        <v>3243.3448275862102</v>
      </c>
    </row>
    <row r="10" spans="1:4" x14ac:dyDescent="0.2">
      <c r="A10" s="89"/>
      <c r="B10" s="90" t="s">
        <v>178</v>
      </c>
      <c r="C10" s="91">
        <v>3535.0425531914898</v>
      </c>
      <c r="D10" s="92">
        <v>3535.0425531914898</v>
      </c>
    </row>
    <row r="11" spans="1:4" x14ac:dyDescent="0.2">
      <c r="A11" s="89"/>
      <c r="B11" s="90" t="s">
        <v>183</v>
      </c>
      <c r="C11" s="91">
        <v>6355.3243243243196</v>
      </c>
      <c r="D11" s="92">
        <v>6355.3243243243196</v>
      </c>
    </row>
    <row r="12" spans="1:4" x14ac:dyDescent="0.2">
      <c r="A12" s="89"/>
      <c r="B12" s="90" t="s">
        <v>210</v>
      </c>
      <c r="C12" s="91">
        <v>4801.9361702127699</v>
      </c>
      <c r="D12" s="92">
        <v>4801.9361702127699</v>
      </c>
    </row>
    <row r="13" spans="1:4" x14ac:dyDescent="0.2">
      <c r="A13" s="89"/>
      <c r="B13" s="90" t="s">
        <v>220</v>
      </c>
      <c r="C13" s="91">
        <v>4437.4615384615399</v>
      </c>
      <c r="D13" s="92">
        <v>4437.4615384615399</v>
      </c>
    </row>
    <row r="14" spans="1:4" x14ac:dyDescent="0.2">
      <c r="A14" s="89"/>
      <c r="B14" s="90" t="s">
        <v>227</v>
      </c>
      <c r="C14" s="91">
        <v>4948.2380952381</v>
      </c>
      <c r="D14" s="92">
        <v>4948.2380952381</v>
      </c>
    </row>
    <row r="15" spans="1:4" x14ac:dyDescent="0.2">
      <c r="A15" s="89"/>
      <c r="B15" s="90" t="s">
        <v>228</v>
      </c>
      <c r="C15" s="91">
        <v>6339.4963503649597</v>
      </c>
      <c r="D15" s="92">
        <v>6339.4963503649597</v>
      </c>
    </row>
    <row r="16" spans="1:4" x14ac:dyDescent="0.2">
      <c r="A16" s="89"/>
      <c r="B16" s="90" t="s">
        <v>245</v>
      </c>
      <c r="C16" s="91">
        <v>5014.2957746478896</v>
      </c>
      <c r="D16" s="92">
        <v>5014.2957746478896</v>
      </c>
    </row>
    <row r="17" spans="1:4" x14ac:dyDescent="0.2">
      <c r="A17" s="89"/>
      <c r="B17" s="90" t="s">
        <v>253</v>
      </c>
      <c r="C17" s="91">
        <v>6190.9172413793103</v>
      </c>
      <c r="D17" s="92">
        <v>6190.9172413793103</v>
      </c>
    </row>
    <row r="18" spans="1:4" x14ac:dyDescent="0.2">
      <c r="A18" s="89"/>
      <c r="B18" s="90" t="s">
        <v>271</v>
      </c>
      <c r="C18" s="91">
        <v>6601.9345794392502</v>
      </c>
      <c r="D18" s="92">
        <v>6601.9345794392502</v>
      </c>
    </row>
    <row r="19" spans="1:4" x14ac:dyDescent="0.2">
      <c r="A19" s="89"/>
      <c r="B19" s="90" t="s">
        <v>280</v>
      </c>
      <c r="C19" s="91">
        <v>7352.3095238095202</v>
      </c>
      <c r="D19" s="92">
        <v>7352.3095238095202</v>
      </c>
    </row>
    <row r="20" spans="1:4" x14ac:dyDescent="0.2">
      <c r="A20" s="89"/>
      <c r="B20" s="90" t="s">
        <v>285</v>
      </c>
      <c r="C20" s="91">
        <v>6433.7831325301204</v>
      </c>
      <c r="D20" s="92">
        <v>6433.7831325301204</v>
      </c>
    </row>
    <row r="21" spans="1:4" x14ac:dyDescent="0.2">
      <c r="A21" s="89"/>
      <c r="B21" s="90" t="s">
        <v>286</v>
      </c>
      <c r="C21" s="91">
        <v>6448.34375</v>
      </c>
      <c r="D21" s="92">
        <v>6448.34375</v>
      </c>
    </row>
    <row r="22" spans="1:4" x14ac:dyDescent="0.2">
      <c r="A22" s="89"/>
      <c r="B22" s="90" t="s">
        <v>287</v>
      </c>
      <c r="C22" s="91">
        <v>5220.0789473684199</v>
      </c>
      <c r="D22" s="92">
        <v>5220.0789473684199</v>
      </c>
    </row>
    <row r="23" spans="1:4" x14ac:dyDescent="0.2">
      <c r="A23" s="89"/>
      <c r="B23" s="90" t="s">
        <v>288</v>
      </c>
      <c r="C23" s="91">
        <v>4640.7227722772304</v>
      </c>
      <c r="D23" s="92">
        <v>4640.7227722772304</v>
      </c>
    </row>
    <row r="24" spans="1:4" x14ac:dyDescent="0.2">
      <c r="A24" s="89"/>
      <c r="B24" s="90" t="s">
        <v>291</v>
      </c>
      <c r="C24" s="91">
        <v>5071.7560975609804</v>
      </c>
      <c r="D24" s="92">
        <v>5071.7560975609804</v>
      </c>
    </row>
    <row r="25" spans="1:4" x14ac:dyDescent="0.2">
      <c r="A25" s="89"/>
      <c r="B25" s="90" t="s">
        <v>298</v>
      </c>
      <c r="C25" s="91">
        <v>6517.0483870967701</v>
      </c>
      <c r="D25" s="92">
        <v>6517.0483870967701</v>
      </c>
    </row>
    <row r="26" spans="1:4" x14ac:dyDescent="0.2">
      <c r="A26" s="89"/>
      <c r="B26" s="90" t="s">
        <v>302</v>
      </c>
      <c r="C26" s="91">
        <v>4165.9333333333298</v>
      </c>
      <c r="D26" s="92">
        <v>4165.9333333333298</v>
      </c>
    </row>
    <row r="27" spans="1:4" x14ac:dyDescent="0.2">
      <c r="A27" s="89"/>
      <c r="B27" s="90" t="s">
        <v>303</v>
      </c>
      <c r="C27" s="91">
        <v>7687.7462686567196</v>
      </c>
      <c r="D27" s="92">
        <v>7687.7462686567196</v>
      </c>
    </row>
    <row r="28" spans="1:4" x14ac:dyDescent="0.2">
      <c r="A28" s="89"/>
      <c r="B28" s="90" t="s">
        <v>304</v>
      </c>
      <c r="C28" s="91">
        <v>3752.2758620689701</v>
      </c>
      <c r="D28" s="92">
        <v>3752.2758620689701</v>
      </c>
    </row>
    <row r="29" spans="1:4" x14ac:dyDescent="0.2">
      <c r="A29" s="89"/>
      <c r="B29" s="90" t="s">
        <v>314</v>
      </c>
      <c r="C29" s="91">
        <v>6318.4522292993597</v>
      </c>
      <c r="D29" s="92">
        <v>6318.4522292993597</v>
      </c>
    </row>
    <row r="30" spans="1:4" x14ac:dyDescent="0.2">
      <c r="A30" s="89"/>
      <c r="B30" s="90" t="s">
        <v>316</v>
      </c>
      <c r="C30" s="91">
        <v>4738.1875</v>
      </c>
      <c r="D30" s="92">
        <v>4738.1875</v>
      </c>
    </row>
    <row r="31" spans="1:4" x14ac:dyDescent="0.2">
      <c r="A31" s="89"/>
      <c r="B31" s="90" t="s">
        <v>319</v>
      </c>
      <c r="C31" s="91">
        <v>5621.6756756756804</v>
      </c>
      <c r="D31" s="92">
        <v>5621.6756756756804</v>
      </c>
    </row>
    <row r="32" spans="1:4" x14ac:dyDescent="0.2">
      <c r="A32" s="89"/>
      <c r="B32" s="90" t="s">
        <v>334</v>
      </c>
      <c r="C32" s="91">
        <v>2948.3626373626398</v>
      </c>
      <c r="D32" s="92">
        <v>2948.3626373626398</v>
      </c>
    </row>
    <row r="33" spans="1:4" x14ac:dyDescent="0.2">
      <c r="A33" s="89"/>
      <c r="B33" s="90" t="s">
        <v>343</v>
      </c>
      <c r="C33" s="91">
        <v>5317.35897435897</v>
      </c>
      <c r="D33" s="92">
        <v>5317.35897435897</v>
      </c>
    </row>
    <row r="34" spans="1:4" x14ac:dyDescent="0.2">
      <c r="A34" s="89"/>
      <c r="B34" s="90" t="s">
        <v>347</v>
      </c>
      <c r="C34" s="91">
        <v>8404.6503496503501</v>
      </c>
      <c r="D34" s="92">
        <v>8404.6503496503501</v>
      </c>
    </row>
    <row r="35" spans="1:4" x14ac:dyDescent="0.2">
      <c r="A35" s="89"/>
      <c r="B35" s="90" t="s">
        <v>357</v>
      </c>
      <c r="C35" s="91">
        <v>6733.2882882882896</v>
      </c>
      <c r="D35" s="92">
        <v>6733.2882882882896</v>
      </c>
    </row>
    <row r="36" spans="1:4" x14ac:dyDescent="0.2">
      <c r="A36" s="89"/>
      <c r="B36" s="90" t="s">
        <v>373</v>
      </c>
      <c r="C36" s="91">
        <v>4955.2888888888901</v>
      </c>
      <c r="D36" s="92">
        <v>4955.2888888888901</v>
      </c>
    </row>
    <row r="37" spans="1:4" x14ac:dyDescent="0.2">
      <c r="A37" s="89"/>
      <c r="B37" s="90" t="s">
        <v>374</v>
      </c>
      <c r="C37" s="91">
        <v>6421.8556701030902</v>
      </c>
      <c r="D37" s="92">
        <v>6421.8556701030902</v>
      </c>
    </row>
    <row r="38" spans="1:4" x14ac:dyDescent="0.2">
      <c r="A38" s="89"/>
      <c r="B38" s="90" t="s">
        <v>381</v>
      </c>
      <c r="C38" s="91">
        <v>5990.4186046511604</v>
      </c>
      <c r="D38" s="92">
        <v>5990.4186046511604</v>
      </c>
    </row>
    <row r="39" spans="1:4" x14ac:dyDescent="0.2">
      <c r="A39" s="89"/>
      <c r="B39" s="90" t="s">
        <v>394</v>
      </c>
      <c r="C39" s="91">
        <v>5218.07317073171</v>
      </c>
      <c r="D39" s="92">
        <v>5218.07317073171</v>
      </c>
    </row>
    <row r="40" spans="1:4" x14ac:dyDescent="0.2">
      <c r="A40" s="89"/>
      <c r="B40" s="90" t="s">
        <v>400</v>
      </c>
      <c r="C40" s="91">
        <v>5301.9722222222199</v>
      </c>
      <c r="D40" s="92">
        <v>5301.9722222222199</v>
      </c>
    </row>
    <row r="41" spans="1:4" x14ac:dyDescent="0.2">
      <c r="A41" s="89"/>
      <c r="B41" s="90" t="s">
        <v>421</v>
      </c>
      <c r="C41" s="91">
        <v>8012.2955974842798</v>
      </c>
      <c r="D41" s="92">
        <v>8012.2955974842798</v>
      </c>
    </row>
    <row r="42" spans="1:4" x14ac:dyDescent="0.2">
      <c r="A42" s="89"/>
      <c r="B42" s="90" t="s">
        <v>435</v>
      </c>
      <c r="C42" s="91">
        <v>8760.0062500000004</v>
      </c>
      <c r="D42" s="92">
        <v>8760.0062500000004</v>
      </c>
    </row>
    <row r="43" spans="1:4" x14ac:dyDescent="0.2">
      <c r="A43" s="89"/>
      <c r="B43" s="90" t="s">
        <v>440</v>
      </c>
      <c r="C43" s="91">
        <v>9639.7374999999993</v>
      </c>
      <c r="D43" s="92">
        <v>9639.7374999999993</v>
      </c>
    </row>
    <row r="44" spans="1:4" x14ac:dyDescent="0.2">
      <c r="A44" s="89"/>
      <c r="B44" s="90" t="s">
        <v>453</v>
      </c>
      <c r="C44" s="91">
        <v>7312.4130434782601</v>
      </c>
      <c r="D44" s="92">
        <v>7312.4130434782601</v>
      </c>
    </row>
    <row r="45" spans="1:4" x14ac:dyDescent="0.2">
      <c r="A45" s="89"/>
      <c r="B45" s="90" t="s">
        <v>455</v>
      </c>
      <c r="C45" s="91">
        <v>6518.9696969696997</v>
      </c>
      <c r="D45" s="92">
        <v>6518.9696969696997</v>
      </c>
    </row>
    <row r="46" spans="1:4" x14ac:dyDescent="0.2">
      <c r="A46" s="89"/>
      <c r="B46" s="90" t="s">
        <v>456</v>
      </c>
      <c r="C46" s="91">
        <v>5834.0588235294099</v>
      </c>
      <c r="D46" s="92">
        <v>5834.0588235294099</v>
      </c>
    </row>
    <row r="47" spans="1:4" x14ac:dyDescent="0.2">
      <c r="A47" s="89"/>
      <c r="B47" s="90" t="s">
        <v>457</v>
      </c>
      <c r="C47" s="91">
        <v>6287.5056818181802</v>
      </c>
      <c r="D47" s="92">
        <v>6287.5056818181802</v>
      </c>
    </row>
    <row r="48" spans="1:4" x14ac:dyDescent="0.2">
      <c r="A48" s="89"/>
      <c r="B48" s="90" t="s">
        <v>460</v>
      </c>
      <c r="C48" s="91">
        <v>7216.9166666666697</v>
      </c>
      <c r="D48" s="92">
        <v>7216.9166666666697</v>
      </c>
    </row>
    <row r="49" spans="1:4" x14ac:dyDescent="0.2">
      <c r="A49" s="89"/>
      <c r="B49" s="90" t="s">
        <v>462</v>
      </c>
      <c r="C49" s="91">
        <v>7306.0625</v>
      </c>
      <c r="D49" s="92">
        <v>7306.0625</v>
      </c>
    </row>
    <row r="50" spans="1:4" x14ac:dyDescent="0.2">
      <c r="A50" s="89"/>
      <c r="B50" s="90" t="s">
        <v>467</v>
      </c>
      <c r="C50" s="91">
        <v>6470.8768656716402</v>
      </c>
      <c r="D50" s="92">
        <v>6470.8768656716402</v>
      </c>
    </row>
    <row r="51" spans="1:4" x14ac:dyDescent="0.2">
      <c r="A51" s="89"/>
      <c r="B51" s="90" t="s">
        <v>469</v>
      </c>
      <c r="C51" s="91">
        <v>3825.2083333333298</v>
      </c>
      <c r="D51" s="92">
        <v>3825.2083333333298</v>
      </c>
    </row>
    <row r="52" spans="1:4" x14ac:dyDescent="0.2">
      <c r="A52" s="89"/>
      <c r="B52" s="90" t="s">
        <v>471</v>
      </c>
      <c r="C52" s="91">
        <v>6794.3055555555602</v>
      </c>
      <c r="D52" s="92">
        <v>6794.3055555555602</v>
      </c>
    </row>
    <row r="53" spans="1:4" x14ac:dyDescent="0.2">
      <c r="A53" s="89"/>
      <c r="B53" s="90" t="s">
        <v>478</v>
      </c>
      <c r="C53" s="91">
        <v>5611.0461538461504</v>
      </c>
      <c r="D53" s="92">
        <v>5611.0461538461504</v>
      </c>
    </row>
    <row r="54" spans="1:4" x14ac:dyDescent="0.2">
      <c r="A54" s="85" t="s">
        <v>491</v>
      </c>
      <c r="B54" s="83"/>
      <c r="C54" s="87">
        <v>5972.3832366568513</v>
      </c>
      <c r="D54" s="88">
        <v>5972.3832366568513</v>
      </c>
    </row>
    <row r="55" spans="1:4" x14ac:dyDescent="0.2">
      <c r="A55" s="93" t="s">
        <v>11</v>
      </c>
      <c r="B55" s="94"/>
      <c r="C55" s="95">
        <v>5972.3832366568513</v>
      </c>
      <c r="D55" s="96">
        <v>5972.3832366568513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706"/>
  <sheetViews>
    <sheetView tabSelected="1" workbookViewId="0">
      <pane ySplit="10" topLeftCell="A12" activePane="bottomLeft" state="frozen"/>
      <selection pane="bottomLeft" activeCell="A29" sqref="A29"/>
    </sheetView>
  </sheetViews>
  <sheetFormatPr baseColWidth="10" defaultRowHeight="12.75" x14ac:dyDescent="0.2"/>
  <cols>
    <col min="1" max="1" width="6.85546875" style="56" customWidth="1"/>
    <col min="2" max="2" width="14.85546875" style="55" customWidth="1"/>
    <col min="3" max="3" width="11.5703125" style="51" customWidth="1"/>
    <col min="4" max="4" width="9.7109375" style="57" customWidth="1"/>
    <col min="5" max="5" width="7.85546875" style="52" customWidth="1"/>
    <col min="6" max="6" width="8.140625" style="53" customWidth="1"/>
    <col min="7" max="7" width="9" style="53" customWidth="1"/>
    <col min="8" max="8" width="8.42578125" style="54" customWidth="1"/>
    <col min="9" max="9" width="9.42578125" style="52" bestFit="1" customWidth="1"/>
    <col min="10" max="10" width="9.42578125" style="53" bestFit="1" customWidth="1"/>
    <col min="11" max="12" width="7.7109375" style="52" customWidth="1"/>
    <col min="13" max="13" width="9.28515625" style="52" customWidth="1"/>
    <col min="14" max="15" width="9.42578125" style="52" customWidth="1"/>
    <col min="16" max="16" width="7.7109375" style="52" bestFit="1" customWidth="1"/>
    <col min="17" max="17" width="9.5703125" style="52" customWidth="1"/>
    <col min="18" max="18" width="7.42578125" style="81" bestFit="1" customWidth="1"/>
    <col min="19" max="19" width="9.85546875" style="81" customWidth="1"/>
    <col min="20" max="20" width="7.28515625" style="52" customWidth="1"/>
    <col min="21" max="21" width="12" style="52" bestFit="1" customWidth="1"/>
    <col min="22" max="22" width="4.42578125" style="53" customWidth="1"/>
    <col min="23" max="16384" width="11.42578125" style="53"/>
  </cols>
  <sheetData>
    <row r="1" spans="1:21" s="32" customFormat="1" ht="18.75" x14ac:dyDescent="0.3">
      <c r="A1" s="28" t="s">
        <v>26</v>
      </c>
      <c r="B1" s="29"/>
      <c r="C1" s="30"/>
      <c r="D1" s="31"/>
      <c r="E1" s="24"/>
      <c r="H1" s="47"/>
      <c r="I1" s="24"/>
      <c r="K1" s="33">
        <v>3</v>
      </c>
      <c r="L1" s="33"/>
      <c r="M1" s="34" t="s">
        <v>36</v>
      </c>
      <c r="N1" s="34"/>
      <c r="O1" s="34"/>
      <c r="R1" s="24"/>
      <c r="S1" s="24"/>
      <c r="T1" s="24"/>
      <c r="U1" s="24"/>
    </row>
    <row r="2" spans="1:21" s="32" customFormat="1" ht="18.75" x14ac:dyDescent="0.3">
      <c r="A2" s="28"/>
      <c r="B2" s="29"/>
      <c r="C2" s="30"/>
      <c r="D2" s="31"/>
      <c r="E2" s="24"/>
      <c r="H2" s="47"/>
      <c r="I2" s="24"/>
      <c r="K2" s="33">
        <v>2</v>
      </c>
      <c r="L2" s="33"/>
      <c r="M2" s="34" t="s">
        <v>37</v>
      </c>
      <c r="N2" s="34"/>
      <c r="O2" s="34"/>
      <c r="R2" s="24"/>
      <c r="S2" s="24"/>
      <c r="T2" s="24"/>
      <c r="U2" s="24"/>
    </row>
    <row r="3" spans="1:21" s="32" customFormat="1" ht="18.75" hidden="1" x14ac:dyDescent="0.3">
      <c r="A3" s="28"/>
      <c r="B3" s="29" t="s">
        <v>63</v>
      </c>
      <c r="C3" s="30"/>
      <c r="D3" s="31"/>
      <c r="E3" s="24"/>
      <c r="H3" s="47"/>
      <c r="I3" s="24"/>
      <c r="K3" s="33"/>
      <c r="L3" s="33"/>
      <c r="M3" s="34"/>
      <c r="N3" s="34"/>
      <c r="O3" s="34"/>
      <c r="R3" s="24"/>
      <c r="S3" s="24"/>
      <c r="T3" s="24"/>
      <c r="U3" s="24"/>
    </row>
    <row r="4" spans="1:21" s="32" customFormat="1" ht="18.75" x14ac:dyDescent="0.3">
      <c r="A4" s="35"/>
      <c r="B4" s="36">
        <v>43535</v>
      </c>
      <c r="C4" s="30"/>
      <c r="D4" s="31"/>
      <c r="E4" s="24"/>
      <c r="H4" s="47"/>
      <c r="I4" s="24"/>
      <c r="K4" s="33">
        <v>1</v>
      </c>
      <c r="L4" s="33"/>
      <c r="M4" s="34" t="s">
        <v>38</v>
      </c>
      <c r="N4" s="34"/>
      <c r="O4" s="34"/>
      <c r="R4" s="24"/>
      <c r="S4" s="24"/>
      <c r="T4" s="24"/>
      <c r="U4" s="24"/>
    </row>
    <row r="5" spans="1:21" s="32" customFormat="1" x14ac:dyDescent="0.2">
      <c r="A5" s="37"/>
      <c r="B5" s="38"/>
      <c r="C5" s="30"/>
      <c r="D5" s="39"/>
      <c r="E5" s="24"/>
      <c r="F5" s="99" t="s">
        <v>32</v>
      </c>
      <c r="G5" s="100"/>
      <c r="H5" s="101"/>
      <c r="I5" s="101"/>
      <c r="J5" s="98" t="s">
        <v>28</v>
      </c>
      <c r="K5" s="98"/>
      <c r="L5" s="98"/>
      <c r="M5" s="98"/>
      <c r="N5" s="104" t="s">
        <v>39</v>
      </c>
      <c r="O5" s="105"/>
      <c r="P5" s="102" t="s">
        <v>18</v>
      </c>
      <c r="Q5" s="102"/>
      <c r="R5" s="103" t="s">
        <v>17</v>
      </c>
      <c r="S5" s="103"/>
      <c r="T5" s="97" t="s">
        <v>9</v>
      </c>
      <c r="U5" s="97"/>
    </row>
    <row r="6" spans="1:21" s="35" customFormat="1" x14ac:dyDescent="0.2">
      <c r="A6" s="37"/>
      <c r="B6" s="38"/>
      <c r="C6" s="40"/>
      <c r="D6" s="25" t="s">
        <v>25</v>
      </c>
      <c r="E6" s="26">
        <f>+SUBTOTAL(101,E12:E10032)</f>
        <v>0.56481765399885786</v>
      </c>
      <c r="F6" s="26">
        <f t="shared" ref="F6:M6" si="0">+SUBTOTAL(101,F12:F10032)</f>
        <v>119.49493487698987</v>
      </c>
      <c r="G6" s="27">
        <f t="shared" si="0"/>
        <v>5570.4273972122937</v>
      </c>
      <c r="H6" s="48">
        <f t="shared" si="0"/>
        <v>-70.175105618416865</v>
      </c>
      <c r="I6" s="26">
        <f t="shared" si="0"/>
        <v>32.397054068712706</v>
      </c>
      <c r="J6" s="26">
        <f t="shared" si="0"/>
        <v>124.65517241379311</v>
      </c>
      <c r="K6" s="26">
        <f t="shared" si="0"/>
        <v>240.36130444412356</v>
      </c>
      <c r="L6" s="26">
        <f>+SUBTOTAL(101,L12:L10032)</f>
        <v>221.69033428197679</v>
      </c>
      <c r="M6" s="26">
        <f t="shared" si="0"/>
        <v>802.80297925153093</v>
      </c>
      <c r="N6" s="26">
        <f>+SUBTOTAL(101,N12:N10032)</f>
        <v>3.4016642487053885</v>
      </c>
      <c r="O6" s="26">
        <f>+SUBTOTAL(101,O12:O10032)</f>
        <v>0.21318037504322088</v>
      </c>
      <c r="P6" s="26">
        <f t="shared" ref="P6:U6" si="1">+SUBTOTAL(101,P12:P10032)</f>
        <v>133.89096245614084</v>
      </c>
      <c r="Q6" s="26">
        <f t="shared" si="1"/>
        <v>7.1144652832791229</v>
      </c>
      <c r="R6" s="26">
        <f t="shared" si="1"/>
        <v>36.904213121364194</v>
      </c>
      <c r="S6" s="26">
        <f t="shared" si="1"/>
        <v>3.0874251320904644</v>
      </c>
      <c r="T6" s="26">
        <f t="shared" si="1"/>
        <v>-9.7936249718517292</v>
      </c>
      <c r="U6" s="26">
        <f t="shared" si="1"/>
        <v>9.0074409614077791</v>
      </c>
    </row>
    <row r="7" spans="1:21" s="35" customFormat="1" x14ac:dyDescent="0.2">
      <c r="A7" s="37"/>
      <c r="B7" s="38"/>
      <c r="C7" s="40"/>
      <c r="D7" s="25" t="s">
        <v>34</v>
      </c>
      <c r="E7" s="27">
        <f>+SUBTOTAL(102,E12:E10032)</f>
        <v>392</v>
      </c>
      <c r="F7" s="27">
        <f t="shared" ref="F7:U7" si="2">+SUBTOTAL(102,F12:F10032)</f>
        <v>691</v>
      </c>
      <c r="G7" s="27">
        <f t="shared" si="2"/>
        <v>691</v>
      </c>
      <c r="H7" s="49">
        <f t="shared" si="2"/>
        <v>691</v>
      </c>
      <c r="I7" s="27">
        <f t="shared" si="2"/>
        <v>691</v>
      </c>
      <c r="J7" s="27">
        <f t="shared" si="2"/>
        <v>87</v>
      </c>
      <c r="K7" s="27">
        <f t="shared" si="2"/>
        <v>87</v>
      </c>
      <c r="L7" s="27">
        <f>+SUBTOTAL(102,L12:L10032)</f>
        <v>87</v>
      </c>
      <c r="M7" s="27">
        <f t="shared" si="2"/>
        <v>161</v>
      </c>
      <c r="N7" s="27">
        <f>+SUBTOTAL(102,N12:N10032)</f>
        <v>215</v>
      </c>
      <c r="O7" s="27">
        <f>+SUBTOTAL(102,O12:O10032)</f>
        <v>215</v>
      </c>
      <c r="P7" s="27">
        <f t="shared" si="2"/>
        <v>691</v>
      </c>
      <c r="Q7" s="27">
        <f t="shared" si="2"/>
        <v>691</v>
      </c>
      <c r="R7" s="27">
        <f t="shared" si="2"/>
        <v>691</v>
      </c>
      <c r="S7" s="27">
        <f t="shared" si="2"/>
        <v>691</v>
      </c>
      <c r="T7" s="27">
        <f t="shared" si="2"/>
        <v>80</v>
      </c>
      <c r="U7" s="27">
        <f t="shared" si="2"/>
        <v>80</v>
      </c>
    </row>
    <row r="8" spans="1:21" s="35" customFormat="1" x14ac:dyDescent="0.2">
      <c r="A8" s="37"/>
      <c r="B8" s="38"/>
      <c r="C8" s="40"/>
      <c r="D8" s="25" t="s">
        <v>4</v>
      </c>
      <c r="E8" s="26">
        <f>+SUBTOTAL(105,E12:E10032)</f>
        <v>4.4247787610619497E-5</v>
      </c>
      <c r="F8" s="41">
        <f t="shared" ref="F8:M8" si="3">+SUBTOTAL(105,F12:F10032)</f>
        <v>26</v>
      </c>
      <c r="G8" s="27">
        <f t="shared" si="3"/>
        <v>2225.3181818181802</v>
      </c>
      <c r="H8" s="48">
        <f t="shared" si="3"/>
        <v>-372.71923076923099</v>
      </c>
      <c r="I8" s="26">
        <f t="shared" si="3"/>
        <v>8.2681767350079607</v>
      </c>
      <c r="J8" s="27">
        <f t="shared" si="3"/>
        <v>26</v>
      </c>
      <c r="K8" s="26">
        <f t="shared" si="3"/>
        <v>104.153846153846</v>
      </c>
      <c r="L8" s="26">
        <f>+SUBTOTAL(105,L12:L10032)</f>
        <v>94.024390243902403</v>
      </c>
      <c r="M8" s="26">
        <f t="shared" si="3"/>
        <v>373.61538461538498</v>
      </c>
      <c r="N8" s="26">
        <f>+SUBTOTAL(105,N12:N10032)</f>
        <v>1.5181635964912299</v>
      </c>
      <c r="O8" s="26">
        <f>+SUBTOTAL(105,O12:O10032)</f>
        <v>4.9124791553499601E-2</v>
      </c>
      <c r="P8" s="26">
        <f t="shared" ref="P8:U8" si="4">+SUBTOTAL(105,P12:P10032)</f>
        <v>69</v>
      </c>
      <c r="Q8" s="26">
        <f t="shared" si="4"/>
        <v>1.22270216547984</v>
      </c>
      <c r="R8" s="26">
        <f t="shared" si="4"/>
        <v>8.7666666666666693</v>
      </c>
      <c r="S8" s="26">
        <f t="shared" si="4"/>
        <v>0.299093508009733</v>
      </c>
      <c r="T8" s="26">
        <f t="shared" si="4"/>
        <v>-70.923529411764704</v>
      </c>
      <c r="U8" s="26">
        <f t="shared" si="4"/>
        <v>3.4521477380105501</v>
      </c>
    </row>
    <row r="9" spans="1:21" s="35" customFormat="1" x14ac:dyDescent="0.2">
      <c r="A9" s="37"/>
      <c r="B9" s="38"/>
      <c r="C9" s="40"/>
      <c r="D9" s="25" t="s">
        <v>5</v>
      </c>
      <c r="E9" s="26">
        <f>+SUBTOTAL(104,E12:E10032)</f>
        <v>3.39616766467066</v>
      </c>
      <c r="F9" s="41">
        <f t="shared" ref="F9:M9" si="5">+SUBTOTAL(104,F12:F10032)</f>
        <v>1739</v>
      </c>
      <c r="G9" s="27">
        <f t="shared" si="5"/>
        <v>11346.7640449438</v>
      </c>
      <c r="H9" s="48">
        <f t="shared" si="5"/>
        <v>375.880545774648</v>
      </c>
      <c r="I9" s="26">
        <f t="shared" si="5"/>
        <v>86.193538058589994</v>
      </c>
      <c r="J9" s="27">
        <f t="shared" si="5"/>
        <v>684</v>
      </c>
      <c r="K9" s="26">
        <f t="shared" si="5"/>
        <v>326.40816326530597</v>
      </c>
      <c r="L9" s="26">
        <f>+SUBTOTAL(104,L12:L10032)</f>
        <v>310.26470588235298</v>
      </c>
      <c r="M9" s="26">
        <f t="shared" si="5"/>
        <v>1187.9313725490199</v>
      </c>
      <c r="N9" s="26">
        <f>+SUBTOTAL(104,N12:N10032)</f>
        <v>5.0596392006802704</v>
      </c>
      <c r="O9" s="26">
        <f>+SUBTOTAL(104,O12:O10032)</f>
        <v>0.55112679454789604</v>
      </c>
      <c r="P9" s="26">
        <f t="shared" ref="P9:U9" si="6">+SUBTOTAL(104,P12:P10032)</f>
        <v>216.74358974359001</v>
      </c>
      <c r="Q9" s="26">
        <f t="shared" si="6"/>
        <v>16.851316384939398</v>
      </c>
      <c r="R9" s="26">
        <f t="shared" si="6"/>
        <v>77.373770491803299</v>
      </c>
      <c r="S9" s="26">
        <f t="shared" si="6"/>
        <v>9.9925250062233992</v>
      </c>
      <c r="T9" s="26">
        <f t="shared" si="6"/>
        <v>66.289181286549706</v>
      </c>
      <c r="U9" s="26">
        <f t="shared" si="6"/>
        <v>18.227557334195598</v>
      </c>
    </row>
    <row r="10" spans="1:21" s="21" customFormat="1" ht="12" x14ac:dyDescent="0.2">
      <c r="A10" s="42" t="s">
        <v>0</v>
      </c>
      <c r="B10" s="43" t="s">
        <v>7</v>
      </c>
      <c r="C10" s="44" t="s">
        <v>1</v>
      </c>
      <c r="D10" s="45" t="s">
        <v>2</v>
      </c>
      <c r="E10" s="22" t="s">
        <v>6</v>
      </c>
      <c r="F10" s="21" t="s">
        <v>8</v>
      </c>
      <c r="G10" s="21" t="s">
        <v>24</v>
      </c>
      <c r="H10" s="50" t="s">
        <v>23</v>
      </c>
      <c r="I10" s="23" t="s">
        <v>12</v>
      </c>
      <c r="J10" s="21" t="s">
        <v>29</v>
      </c>
      <c r="K10" s="22" t="s">
        <v>30</v>
      </c>
      <c r="L10" s="22" t="s">
        <v>31</v>
      </c>
      <c r="M10" s="22" t="s">
        <v>42</v>
      </c>
      <c r="N10" s="22" t="s">
        <v>40</v>
      </c>
      <c r="O10" s="22" t="s">
        <v>41</v>
      </c>
      <c r="P10" s="22" t="s">
        <v>19</v>
      </c>
      <c r="Q10" s="22" t="s">
        <v>21</v>
      </c>
      <c r="R10" s="22" t="s">
        <v>20</v>
      </c>
      <c r="S10" s="22" t="s">
        <v>22</v>
      </c>
      <c r="T10" s="23" t="s">
        <v>10</v>
      </c>
      <c r="U10" s="46" t="s">
        <v>13</v>
      </c>
    </row>
    <row r="11" spans="1:21" s="62" customFormat="1" ht="12" x14ac:dyDescent="0.2">
      <c r="A11" s="58" t="s">
        <v>0</v>
      </c>
      <c r="B11" s="59" t="s">
        <v>7</v>
      </c>
      <c r="C11" s="60" t="s">
        <v>1</v>
      </c>
      <c r="D11" s="61" t="s">
        <v>43</v>
      </c>
      <c r="E11" s="63" t="s">
        <v>48</v>
      </c>
      <c r="F11" s="58" t="s">
        <v>49</v>
      </c>
      <c r="G11" s="58" t="s">
        <v>50</v>
      </c>
      <c r="H11" s="64" t="s">
        <v>51</v>
      </c>
      <c r="I11" s="63" t="s">
        <v>52</v>
      </c>
      <c r="J11" s="58" t="s">
        <v>53</v>
      </c>
      <c r="K11" s="63" t="s">
        <v>54</v>
      </c>
      <c r="L11" s="63" t="s">
        <v>44</v>
      </c>
      <c r="M11" s="63" t="s">
        <v>45</v>
      </c>
      <c r="N11" s="63" t="s">
        <v>46</v>
      </c>
      <c r="O11" s="63" t="s">
        <v>55</v>
      </c>
      <c r="P11" s="63" t="s">
        <v>56</v>
      </c>
      <c r="Q11" s="63" t="s">
        <v>57</v>
      </c>
      <c r="R11" s="63" t="s">
        <v>58</v>
      </c>
      <c r="S11" s="63" t="s">
        <v>59</v>
      </c>
      <c r="T11" s="63" t="s">
        <v>60</v>
      </c>
      <c r="U11" s="63" t="s">
        <v>61</v>
      </c>
    </row>
    <row r="12" spans="1:21" x14ac:dyDescent="0.2">
      <c r="A12" s="65" t="s">
        <v>64</v>
      </c>
      <c r="B12" s="66" t="s">
        <v>65</v>
      </c>
      <c r="C12" s="67" t="s">
        <v>66</v>
      </c>
      <c r="D12" s="68">
        <v>43414</v>
      </c>
      <c r="E12" s="69">
        <v>1.7741428571428599</v>
      </c>
      <c r="F12" s="65">
        <v>140</v>
      </c>
      <c r="G12" s="70">
        <v>6976.55</v>
      </c>
      <c r="H12" s="64">
        <v>191.930714285714</v>
      </c>
      <c r="I12" s="69">
        <v>27.582884453876801</v>
      </c>
      <c r="J12" s="65"/>
      <c r="K12" s="69"/>
      <c r="L12" s="69"/>
      <c r="M12" s="69">
        <v>930.6</v>
      </c>
      <c r="N12" s="69">
        <v>3.8386306306306301</v>
      </c>
      <c r="O12" s="69">
        <v>0.29682142514041399</v>
      </c>
      <c r="P12" s="70">
        <v>124.935714285714</v>
      </c>
      <c r="Q12" s="69">
        <v>4.4249736322227902</v>
      </c>
      <c r="R12" s="69">
        <v>43.163157894736798</v>
      </c>
      <c r="S12" s="69">
        <v>2.0244775403931801</v>
      </c>
      <c r="T12" s="69"/>
      <c r="U12" s="69"/>
    </row>
    <row r="13" spans="1:21" x14ac:dyDescent="0.2">
      <c r="A13" s="65" t="s">
        <v>64</v>
      </c>
      <c r="B13" s="66" t="s">
        <v>67</v>
      </c>
      <c r="C13" s="67" t="s">
        <v>68</v>
      </c>
      <c r="D13" s="68">
        <v>43149</v>
      </c>
      <c r="E13" s="69">
        <v>2.2561337209302299</v>
      </c>
      <c r="F13" s="65">
        <v>688</v>
      </c>
      <c r="G13" s="70">
        <v>5941.7063953488396</v>
      </c>
      <c r="H13" s="64">
        <v>184.21206395348801</v>
      </c>
      <c r="I13" s="69">
        <v>14.0690263318047</v>
      </c>
      <c r="J13" s="65"/>
      <c r="K13" s="69"/>
      <c r="L13" s="69"/>
      <c r="M13" s="69">
        <v>775.5</v>
      </c>
      <c r="N13" s="69">
        <v>4.1227316384180801</v>
      </c>
      <c r="O13" s="69">
        <v>0.118132039848088</v>
      </c>
      <c r="P13" s="70">
        <v>109.895348837209</v>
      </c>
      <c r="Q13" s="69">
        <v>1.6490191151623399</v>
      </c>
      <c r="R13" s="69">
        <v>40.791228070175499</v>
      </c>
      <c r="S13" s="69">
        <v>1.22598712149754</v>
      </c>
      <c r="T13" s="69"/>
      <c r="U13" s="69"/>
    </row>
    <row r="14" spans="1:21" x14ac:dyDescent="0.2">
      <c r="A14" s="65" t="s">
        <v>64</v>
      </c>
      <c r="B14" s="71" t="s">
        <v>69</v>
      </c>
      <c r="C14" s="67" t="s">
        <v>70</v>
      </c>
      <c r="D14" s="68">
        <v>43271</v>
      </c>
      <c r="E14" s="69">
        <v>2.39438247011952</v>
      </c>
      <c r="F14" s="65">
        <v>251</v>
      </c>
      <c r="G14" s="70">
        <v>5755.7928286852602</v>
      </c>
      <c r="H14" s="64">
        <v>173.87370517928301</v>
      </c>
      <c r="I14" s="69">
        <v>19.877066376914399</v>
      </c>
      <c r="J14" s="65"/>
      <c r="K14" s="69"/>
      <c r="L14" s="69"/>
      <c r="M14" s="69"/>
      <c r="N14" s="69"/>
      <c r="O14" s="69"/>
      <c r="P14" s="70">
        <v>142.780876494024</v>
      </c>
      <c r="Q14" s="69">
        <v>3.48395742424887</v>
      </c>
      <c r="R14" s="69">
        <v>42.9991902834008</v>
      </c>
      <c r="S14" s="69">
        <v>1.75320149366939</v>
      </c>
      <c r="T14" s="69"/>
      <c r="U14" s="69"/>
    </row>
    <row r="15" spans="1:21" x14ac:dyDescent="0.2">
      <c r="A15" s="65" t="s">
        <v>64</v>
      </c>
      <c r="B15" s="71" t="s">
        <v>69</v>
      </c>
      <c r="C15" s="67" t="s">
        <v>71</v>
      </c>
      <c r="D15" s="68">
        <v>43074</v>
      </c>
      <c r="E15" s="69">
        <v>2.02915</v>
      </c>
      <c r="F15" s="65">
        <v>200</v>
      </c>
      <c r="G15" s="70">
        <v>5203.7150000000001</v>
      </c>
      <c r="H15" s="64">
        <v>139.39099999999999</v>
      </c>
      <c r="I15" s="69">
        <v>19.6916313524709</v>
      </c>
      <c r="J15" s="65"/>
      <c r="K15" s="69"/>
      <c r="L15" s="69"/>
      <c r="M15" s="69"/>
      <c r="N15" s="69"/>
      <c r="O15" s="69"/>
      <c r="P15" s="70">
        <v>119.82</v>
      </c>
      <c r="Q15" s="69">
        <v>4.11715836042581</v>
      </c>
      <c r="R15" s="69">
        <v>32.727499999999999</v>
      </c>
      <c r="S15" s="69">
        <v>1.95971500049518</v>
      </c>
      <c r="T15" s="69"/>
      <c r="U15" s="69"/>
    </row>
    <row r="16" spans="1:21" x14ac:dyDescent="0.2">
      <c r="A16" s="65" t="s">
        <v>64</v>
      </c>
      <c r="B16" s="71" t="s">
        <v>72</v>
      </c>
      <c r="C16" s="67" t="s">
        <v>73</v>
      </c>
      <c r="D16" s="68">
        <v>43102</v>
      </c>
      <c r="E16" s="69">
        <v>2.50402843601896</v>
      </c>
      <c r="F16" s="65">
        <v>422</v>
      </c>
      <c r="G16" s="70">
        <v>7119.4004739336497</v>
      </c>
      <c r="H16" s="64">
        <v>138.121800947867</v>
      </c>
      <c r="I16" s="69">
        <v>14.3528486780324</v>
      </c>
      <c r="J16" s="65">
        <v>347</v>
      </c>
      <c r="K16" s="69">
        <v>277.85878962535998</v>
      </c>
      <c r="L16" s="69">
        <v>255.405714285714</v>
      </c>
      <c r="M16" s="69">
        <v>917.44285714285695</v>
      </c>
      <c r="N16" s="69">
        <v>2.7490574628174498</v>
      </c>
      <c r="O16" s="69">
        <v>5.7272480633070298E-2</v>
      </c>
      <c r="P16" s="70">
        <v>115.84360189573501</v>
      </c>
      <c r="Q16" s="69">
        <v>1.73568614591461</v>
      </c>
      <c r="R16" s="69">
        <v>47.821282051282097</v>
      </c>
      <c r="S16" s="69">
        <v>1.64322662679576</v>
      </c>
      <c r="T16" s="69">
        <v>-9.8457345971563992</v>
      </c>
      <c r="U16" s="69">
        <v>5.4845171158721104</v>
      </c>
    </row>
    <row r="17" spans="1:21" x14ac:dyDescent="0.2">
      <c r="A17" s="65" t="s">
        <v>64</v>
      </c>
      <c r="B17" s="66" t="s">
        <v>69</v>
      </c>
      <c r="C17" s="67" t="s">
        <v>74</v>
      </c>
      <c r="D17" s="68">
        <v>43319</v>
      </c>
      <c r="E17" s="69">
        <v>1.64083333333333</v>
      </c>
      <c r="F17" s="65">
        <v>132</v>
      </c>
      <c r="G17" s="70">
        <v>4976.2803030303003</v>
      </c>
      <c r="H17" s="64">
        <v>129.50378787878799</v>
      </c>
      <c r="I17" s="69">
        <v>22.741669523982399</v>
      </c>
      <c r="J17" s="65"/>
      <c r="K17" s="69"/>
      <c r="L17" s="69"/>
      <c r="M17" s="69"/>
      <c r="N17" s="69"/>
      <c r="O17" s="69"/>
      <c r="P17" s="70">
        <v>126.30303030303</v>
      </c>
      <c r="Q17" s="69">
        <v>4.7724406833018804</v>
      </c>
      <c r="R17" s="69">
        <v>31.1134920634921</v>
      </c>
      <c r="S17" s="69">
        <v>1.9149922634597301</v>
      </c>
      <c r="T17" s="69"/>
      <c r="U17" s="69"/>
    </row>
    <row r="18" spans="1:21" x14ac:dyDescent="0.2">
      <c r="A18" s="65" t="s">
        <v>64</v>
      </c>
      <c r="B18" s="66" t="s">
        <v>69</v>
      </c>
      <c r="C18" s="67" t="s">
        <v>75</v>
      </c>
      <c r="D18" s="68">
        <v>43149</v>
      </c>
      <c r="E18" s="69">
        <v>0.52142857142857102</v>
      </c>
      <c r="F18" s="65">
        <v>105</v>
      </c>
      <c r="G18" s="70">
        <v>3363.7238095238099</v>
      </c>
      <c r="H18" s="64">
        <v>111.076190476191</v>
      </c>
      <c r="I18" s="69">
        <v>28.704689714088001</v>
      </c>
      <c r="J18" s="65"/>
      <c r="K18" s="69"/>
      <c r="L18" s="69"/>
      <c r="M18" s="69"/>
      <c r="N18" s="69"/>
      <c r="O18" s="69"/>
      <c r="P18" s="70">
        <v>124.07619047619001</v>
      </c>
      <c r="Q18" s="69">
        <v>5.9443650054764001</v>
      </c>
      <c r="R18" s="69">
        <v>33.962857142857096</v>
      </c>
      <c r="S18" s="69">
        <v>2.4454207998910999</v>
      </c>
      <c r="T18" s="69"/>
      <c r="U18" s="69"/>
    </row>
    <row r="19" spans="1:21" x14ac:dyDescent="0.2">
      <c r="A19" s="65" t="s">
        <v>64</v>
      </c>
      <c r="B19" s="71" t="s">
        <v>72</v>
      </c>
      <c r="C19" s="67" t="s">
        <v>76</v>
      </c>
      <c r="D19" s="68">
        <v>43278</v>
      </c>
      <c r="E19" s="69">
        <v>1.4283783783783801</v>
      </c>
      <c r="F19" s="65">
        <v>37</v>
      </c>
      <c r="G19" s="70">
        <v>5162.2972972973002</v>
      </c>
      <c r="H19" s="64">
        <v>107.021621621622</v>
      </c>
      <c r="I19" s="69">
        <v>40.276221968838001</v>
      </c>
      <c r="J19" s="65">
        <v>34</v>
      </c>
      <c r="K19" s="69">
        <v>233.67647058823499</v>
      </c>
      <c r="L19" s="69">
        <v>193</v>
      </c>
      <c r="M19" s="69">
        <v>707.29411764705901</v>
      </c>
      <c r="N19" s="69">
        <v>2.8148889380979401</v>
      </c>
      <c r="O19" s="69">
        <v>0.155480694786748</v>
      </c>
      <c r="P19" s="70">
        <v>125.918918918919</v>
      </c>
      <c r="Q19" s="69">
        <v>9.3808618013327205</v>
      </c>
      <c r="R19" s="69">
        <v>44.610810810810797</v>
      </c>
      <c r="S19" s="69">
        <v>4.6717423873422703</v>
      </c>
      <c r="T19" s="69">
        <v>43.808108108108101</v>
      </c>
      <c r="U19" s="69">
        <v>15.438733113692701</v>
      </c>
    </row>
    <row r="20" spans="1:21" x14ac:dyDescent="0.2">
      <c r="A20" s="65" t="s">
        <v>64</v>
      </c>
      <c r="B20" s="71" t="s">
        <v>69</v>
      </c>
      <c r="C20" s="67" t="s">
        <v>77</v>
      </c>
      <c r="D20" s="68">
        <v>43420</v>
      </c>
      <c r="E20" s="69">
        <v>1.41459537572254</v>
      </c>
      <c r="F20" s="65">
        <v>346</v>
      </c>
      <c r="G20" s="70">
        <v>6193.8439306358396</v>
      </c>
      <c r="H20" s="64">
        <v>99.321676300578005</v>
      </c>
      <c r="I20" s="69">
        <v>14.232786521824201</v>
      </c>
      <c r="J20" s="65"/>
      <c r="K20" s="69"/>
      <c r="L20" s="69"/>
      <c r="M20" s="69"/>
      <c r="N20" s="69"/>
      <c r="O20" s="69"/>
      <c r="P20" s="70">
        <v>102.453757225434</v>
      </c>
      <c r="Q20" s="69">
        <v>1.75410995524013</v>
      </c>
      <c r="R20" s="69">
        <v>43.874018126888203</v>
      </c>
      <c r="S20" s="69">
        <v>1.3833147195253299</v>
      </c>
      <c r="T20" s="69"/>
      <c r="U20" s="69"/>
    </row>
    <row r="21" spans="1:21" x14ac:dyDescent="0.2">
      <c r="A21" s="65" t="s">
        <v>64</v>
      </c>
      <c r="B21" s="71" t="s">
        <v>67</v>
      </c>
      <c r="C21" s="67" t="s">
        <v>78</v>
      </c>
      <c r="D21" s="68">
        <v>43438</v>
      </c>
      <c r="E21" s="69">
        <v>2.3658157894736802</v>
      </c>
      <c r="F21" s="65">
        <v>380</v>
      </c>
      <c r="G21" s="70">
        <v>6667.1210526315799</v>
      </c>
      <c r="H21" s="64">
        <v>97.424736842105304</v>
      </c>
      <c r="I21" s="69">
        <v>15.2519597834384</v>
      </c>
      <c r="J21" s="65">
        <v>28</v>
      </c>
      <c r="K21" s="69">
        <v>271.57142857142901</v>
      </c>
      <c r="L21" s="69">
        <v>213.55172413793099</v>
      </c>
      <c r="M21" s="69">
        <v>812.55172413793105</v>
      </c>
      <c r="N21" s="69"/>
      <c r="O21" s="69"/>
      <c r="P21" s="70">
        <v>110.8</v>
      </c>
      <c r="Q21" s="69">
        <v>2.2411993634799501</v>
      </c>
      <c r="R21" s="69">
        <v>52.653757225433502</v>
      </c>
      <c r="S21" s="69">
        <v>1.56092179102434</v>
      </c>
      <c r="T21" s="69"/>
      <c r="U21" s="69"/>
    </row>
    <row r="22" spans="1:21" x14ac:dyDescent="0.2">
      <c r="A22" s="65" t="s">
        <v>64</v>
      </c>
      <c r="B22" s="71" t="s">
        <v>72</v>
      </c>
      <c r="C22" s="67" t="s">
        <v>79</v>
      </c>
      <c r="D22" s="68">
        <v>43087</v>
      </c>
      <c r="E22" s="69">
        <v>1.8205</v>
      </c>
      <c r="F22" s="65">
        <v>100</v>
      </c>
      <c r="G22" s="70">
        <v>5469.25</v>
      </c>
      <c r="H22" s="64">
        <v>92.401000000000096</v>
      </c>
      <c r="I22" s="69">
        <v>24.1954276711927</v>
      </c>
      <c r="J22" s="65">
        <v>66</v>
      </c>
      <c r="K22" s="69">
        <v>192.07575757575799</v>
      </c>
      <c r="L22" s="69">
        <v>201.759036144578</v>
      </c>
      <c r="M22" s="69">
        <v>675.06097560975604</v>
      </c>
      <c r="N22" s="69">
        <v>2.5917948267763902</v>
      </c>
      <c r="O22" s="69">
        <v>0.158002223197201</v>
      </c>
      <c r="P22" s="70">
        <v>115.58</v>
      </c>
      <c r="Q22" s="69">
        <v>4.6839761232560004</v>
      </c>
      <c r="R22" s="69">
        <v>41.207446808510603</v>
      </c>
      <c r="S22" s="69">
        <v>2.87158279279905</v>
      </c>
      <c r="T22" s="69">
        <v>-11.082000000000001</v>
      </c>
      <c r="U22" s="69">
        <v>11.150883769840201</v>
      </c>
    </row>
    <row r="23" spans="1:21" x14ac:dyDescent="0.2">
      <c r="A23" s="65" t="s">
        <v>64</v>
      </c>
      <c r="B23" s="71" t="s">
        <v>67</v>
      </c>
      <c r="C23" s="67" t="s">
        <v>80</v>
      </c>
      <c r="D23" s="68">
        <v>43437</v>
      </c>
      <c r="E23" s="69">
        <v>1.9050684931506801</v>
      </c>
      <c r="F23" s="65">
        <v>803</v>
      </c>
      <c r="G23" s="70">
        <v>6410.43212951432</v>
      </c>
      <c r="H23" s="64">
        <v>88.469240348692693</v>
      </c>
      <c r="I23" s="69">
        <v>10.4548304914324</v>
      </c>
      <c r="J23" s="65">
        <v>93</v>
      </c>
      <c r="K23" s="69">
        <v>260.04301075268802</v>
      </c>
      <c r="L23" s="69">
        <v>200.34408602150501</v>
      </c>
      <c r="M23" s="69">
        <v>770.37634408602196</v>
      </c>
      <c r="N23" s="69"/>
      <c r="O23" s="69"/>
      <c r="P23" s="70">
        <v>111.341220423412</v>
      </c>
      <c r="Q23" s="69">
        <v>1.6327103324624099</v>
      </c>
      <c r="R23" s="69">
        <v>48.930872483221499</v>
      </c>
      <c r="S23" s="69">
        <v>1.0686800525868401</v>
      </c>
      <c r="T23" s="69"/>
      <c r="U23" s="69"/>
    </row>
    <row r="24" spans="1:21" x14ac:dyDescent="0.2">
      <c r="A24" s="65" t="s">
        <v>64</v>
      </c>
      <c r="B24" s="71" t="s">
        <v>69</v>
      </c>
      <c r="C24" s="67" t="s">
        <v>81</v>
      </c>
      <c r="D24" s="68">
        <v>43173</v>
      </c>
      <c r="E24" s="69">
        <v>2.5080487804877998</v>
      </c>
      <c r="F24" s="65">
        <v>41</v>
      </c>
      <c r="G24" s="70">
        <v>5997.7073170731701</v>
      </c>
      <c r="H24" s="64">
        <v>87.770731707317097</v>
      </c>
      <c r="I24" s="69">
        <v>34.035615177860301</v>
      </c>
      <c r="J24" s="65"/>
      <c r="K24" s="69"/>
      <c r="L24" s="69"/>
      <c r="M24" s="69"/>
      <c r="N24" s="69"/>
      <c r="O24" s="69"/>
      <c r="P24" s="70">
        <v>99.121951219512198</v>
      </c>
      <c r="Q24" s="69">
        <v>5.9151722159074103</v>
      </c>
      <c r="R24" s="69">
        <v>36.1317073170732</v>
      </c>
      <c r="S24" s="69">
        <v>4.7952777063258001</v>
      </c>
      <c r="T24" s="69"/>
      <c r="U24" s="69"/>
    </row>
    <row r="25" spans="1:21" x14ac:dyDescent="0.2">
      <c r="A25" s="65" t="s">
        <v>64</v>
      </c>
      <c r="B25" s="71" t="s">
        <v>67</v>
      </c>
      <c r="C25" s="67" t="s">
        <v>82</v>
      </c>
      <c r="D25" s="68">
        <v>43412</v>
      </c>
      <c r="E25" s="69">
        <v>1.3004878048780499</v>
      </c>
      <c r="F25" s="65">
        <v>41</v>
      </c>
      <c r="G25" s="70">
        <v>5904.6829268292704</v>
      </c>
      <c r="H25" s="64">
        <v>84.517073170731706</v>
      </c>
      <c r="I25" s="69">
        <v>30.080368345248701</v>
      </c>
      <c r="J25" s="65"/>
      <c r="K25" s="69"/>
      <c r="L25" s="69"/>
      <c r="M25" s="69"/>
      <c r="N25" s="69"/>
      <c r="O25" s="69"/>
      <c r="P25" s="70">
        <v>117.853658536585</v>
      </c>
      <c r="Q25" s="69">
        <v>7.75372144919581</v>
      </c>
      <c r="R25" s="69">
        <v>56.507894736842097</v>
      </c>
      <c r="S25" s="69">
        <v>5.4083313602366099</v>
      </c>
      <c r="T25" s="69"/>
      <c r="U25" s="69"/>
    </row>
    <row r="26" spans="1:21" x14ac:dyDescent="0.2">
      <c r="A26" s="65" t="s">
        <v>64</v>
      </c>
      <c r="B26" s="71" t="s">
        <v>83</v>
      </c>
      <c r="C26" s="67" t="s">
        <v>84</v>
      </c>
      <c r="D26" s="68">
        <v>43497</v>
      </c>
      <c r="E26" s="69">
        <v>1.73243421052632</v>
      </c>
      <c r="F26" s="65">
        <v>608</v>
      </c>
      <c r="G26" s="70">
        <v>7474.7302631578996</v>
      </c>
      <c r="H26" s="64">
        <v>63.199835526315802</v>
      </c>
      <c r="I26" s="69">
        <v>12.1380520419614</v>
      </c>
      <c r="J26" s="65">
        <v>585</v>
      </c>
      <c r="K26" s="69">
        <v>319.16068376068398</v>
      </c>
      <c r="L26" s="69">
        <v>263</v>
      </c>
      <c r="M26" s="69">
        <v>993.96428571428601</v>
      </c>
      <c r="N26" s="69">
        <v>3.6170757500108901</v>
      </c>
      <c r="O26" s="69">
        <v>6.0327629238556502E-2</v>
      </c>
      <c r="P26" s="70">
        <v>137.375</v>
      </c>
      <c r="Q26" s="69">
        <v>2.1919014847165998</v>
      </c>
      <c r="R26" s="69">
        <v>40.923327615780501</v>
      </c>
      <c r="S26" s="69">
        <v>1.39792743470324</v>
      </c>
      <c r="T26" s="69">
        <v>4.0789473684208002E-2</v>
      </c>
      <c r="U26" s="69">
        <v>5.0284713983926697</v>
      </c>
    </row>
    <row r="27" spans="1:21" x14ac:dyDescent="0.2">
      <c r="A27" s="65" t="s">
        <v>64</v>
      </c>
      <c r="B27" s="71" t="s">
        <v>85</v>
      </c>
      <c r="C27" s="67" t="s">
        <v>86</v>
      </c>
      <c r="D27" s="68">
        <v>43274</v>
      </c>
      <c r="E27" s="69">
        <v>3.1701291989664102</v>
      </c>
      <c r="F27" s="65">
        <v>387</v>
      </c>
      <c r="G27" s="70">
        <v>6351.0155038759704</v>
      </c>
      <c r="H27" s="64">
        <v>61.424289405684597</v>
      </c>
      <c r="I27" s="69">
        <v>15.274450837916801</v>
      </c>
      <c r="J27" s="65">
        <v>151</v>
      </c>
      <c r="K27" s="69">
        <v>256.65562913907303</v>
      </c>
      <c r="L27" s="69">
        <v>228.42384105960301</v>
      </c>
      <c r="M27" s="69">
        <v>854.20529801324506</v>
      </c>
      <c r="N27" s="69">
        <v>2.66502424159644</v>
      </c>
      <c r="O27" s="69">
        <v>7.7245160147382794E-2</v>
      </c>
      <c r="P27" s="70">
        <v>107.89147286821699</v>
      </c>
      <c r="Q27" s="69">
        <v>2.0853118562023498</v>
      </c>
      <c r="R27" s="69">
        <v>40.969680851063799</v>
      </c>
      <c r="S27" s="69">
        <v>1.68965092362299</v>
      </c>
      <c r="T27" s="69">
        <v>5.6961240310077503</v>
      </c>
      <c r="U27" s="69">
        <v>5.5041889450847297</v>
      </c>
    </row>
    <row r="28" spans="1:21" x14ac:dyDescent="0.2">
      <c r="A28" s="65" t="s">
        <v>64</v>
      </c>
      <c r="B28" s="71" t="s">
        <v>85</v>
      </c>
      <c r="C28" s="67" t="s">
        <v>87</v>
      </c>
      <c r="D28" s="68">
        <v>43387</v>
      </c>
      <c r="E28" s="69">
        <v>2.2325806451612902</v>
      </c>
      <c r="F28" s="65">
        <v>1023</v>
      </c>
      <c r="G28" s="70">
        <v>5744.05278592375</v>
      </c>
      <c r="H28" s="64">
        <v>51.553372434017703</v>
      </c>
      <c r="I28" s="69">
        <v>9.4983397565149907</v>
      </c>
      <c r="J28" s="65">
        <v>684</v>
      </c>
      <c r="K28" s="69">
        <v>247.61549707602299</v>
      </c>
      <c r="L28" s="69">
        <v>210.39534883720901</v>
      </c>
      <c r="M28" s="69">
        <v>778.43686502177104</v>
      </c>
      <c r="N28" s="69">
        <v>3.2129092015004099</v>
      </c>
      <c r="O28" s="69">
        <v>4.9124791553499601E-2</v>
      </c>
      <c r="P28" s="70">
        <v>108.815249266862</v>
      </c>
      <c r="Q28" s="69">
        <v>1.22270216547984</v>
      </c>
      <c r="R28" s="69">
        <v>46.291101694915298</v>
      </c>
      <c r="S28" s="69">
        <v>0.88255737631219</v>
      </c>
      <c r="T28" s="69">
        <v>-35.170939334638</v>
      </c>
      <c r="U28" s="69">
        <v>3.9178562940948698</v>
      </c>
    </row>
    <row r="29" spans="1:21" x14ac:dyDescent="0.2">
      <c r="A29" s="65" t="s">
        <v>64</v>
      </c>
      <c r="B29" s="71" t="s">
        <v>72</v>
      </c>
      <c r="C29" s="67" t="s">
        <v>88</v>
      </c>
      <c r="D29" s="68">
        <v>43363</v>
      </c>
      <c r="E29" s="69">
        <v>1.2042105263157901</v>
      </c>
      <c r="F29" s="65">
        <v>76</v>
      </c>
      <c r="G29" s="70">
        <v>5536.8552631578996</v>
      </c>
      <c r="H29" s="64">
        <v>49.953947368421098</v>
      </c>
      <c r="I29" s="69">
        <v>27.666602289554501</v>
      </c>
      <c r="J29" s="65"/>
      <c r="K29" s="69"/>
      <c r="L29" s="69"/>
      <c r="M29" s="69"/>
      <c r="N29" s="69"/>
      <c r="O29" s="69"/>
      <c r="P29" s="70">
        <v>133.61842105263199</v>
      </c>
      <c r="Q29" s="69">
        <v>5.5918162980036001</v>
      </c>
      <c r="R29" s="69">
        <v>34.867123287671198</v>
      </c>
      <c r="S29" s="69">
        <v>2.8299819386686398</v>
      </c>
      <c r="T29" s="69"/>
      <c r="U29" s="69"/>
    </row>
    <row r="30" spans="1:21" x14ac:dyDescent="0.2">
      <c r="A30" s="65" t="s">
        <v>64</v>
      </c>
      <c r="B30" s="71" t="s">
        <v>85</v>
      </c>
      <c r="C30" s="67" t="s">
        <v>89</v>
      </c>
      <c r="D30" s="68">
        <v>43133</v>
      </c>
      <c r="E30" s="69">
        <v>0.60477477477477504</v>
      </c>
      <c r="F30" s="65">
        <v>111</v>
      </c>
      <c r="G30" s="70">
        <v>5586.6576576576599</v>
      </c>
      <c r="H30" s="64">
        <v>45.468468468468501</v>
      </c>
      <c r="I30" s="69">
        <v>23.163189328238701</v>
      </c>
      <c r="J30" s="65"/>
      <c r="K30" s="69"/>
      <c r="L30" s="69"/>
      <c r="M30" s="69">
        <v>752.25</v>
      </c>
      <c r="N30" s="69">
        <v>3.0077272727272701</v>
      </c>
      <c r="O30" s="69">
        <v>0.33255539317785898</v>
      </c>
      <c r="P30" s="70">
        <v>117.90090090090099</v>
      </c>
      <c r="Q30" s="69">
        <v>4.55892272421874</v>
      </c>
      <c r="R30" s="69">
        <v>40.914018691588801</v>
      </c>
      <c r="S30" s="69">
        <v>2.9932370866829401</v>
      </c>
      <c r="T30" s="69"/>
      <c r="U30" s="69"/>
    </row>
    <row r="31" spans="1:21" x14ac:dyDescent="0.2">
      <c r="A31" s="65" t="s">
        <v>64</v>
      </c>
      <c r="B31" s="71" t="s">
        <v>72</v>
      </c>
      <c r="C31" s="67" t="s">
        <v>90</v>
      </c>
      <c r="D31" s="68">
        <v>43506</v>
      </c>
      <c r="E31" s="69">
        <v>0.46333333333333299</v>
      </c>
      <c r="F31" s="65">
        <v>90</v>
      </c>
      <c r="G31" s="70">
        <v>4393.25555555556</v>
      </c>
      <c r="H31" s="64">
        <v>44.007777777777697</v>
      </c>
      <c r="I31" s="69">
        <v>24.569760004649801</v>
      </c>
      <c r="J31" s="65"/>
      <c r="K31" s="69"/>
      <c r="L31" s="69"/>
      <c r="M31" s="69"/>
      <c r="N31" s="69"/>
      <c r="O31" s="72"/>
      <c r="P31" s="70">
        <v>107.21111111111099</v>
      </c>
      <c r="Q31" s="69">
        <v>4.6364859924476596</v>
      </c>
      <c r="R31" s="69">
        <v>26.029545454545499</v>
      </c>
      <c r="S31" s="69">
        <v>2.2657386148846399</v>
      </c>
      <c r="T31" s="69"/>
      <c r="U31" s="69"/>
    </row>
    <row r="32" spans="1:21" x14ac:dyDescent="0.2">
      <c r="A32" s="65" t="s">
        <v>64</v>
      </c>
      <c r="B32" s="66" t="s">
        <v>85</v>
      </c>
      <c r="C32" s="67" t="s">
        <v>91</v>
      </c>
      <c r="D32" s="68">
        <v>43449</v>
      </c>
      <c r="E32" s="69">
        <v>0.97336842105263099</v>
      </c>
      <c r="F32" s="65">
        <v>95</v>
      </c>
      <c r="G32" s="70">
        <v>5880.5052631578901</v>
      </c>
      <c r="H32" s="64">
        <v>34.058947368421101</v>
      </c>
      <c r="I32" s="69">
        <v>28.889933517867799</v>
      </c>
      <c r="J32" s="65"/>
      <c r="K32" s="69"/>
      <c r="L32" s="69"/>
      <c r="M32" s="69">
        <v>833.36363636363603</v>
      </c>
      <c r="N32" s="69">
        <v>3.57273193581781</v>
      </c>
      <c r="O32" s="72">
        <v>0.19889992577785301</v>
      </c>
      <c r="P32" s="70">
        <v>116.51578947368399</v>
      </c>
      <c r="Q32" s="69">
        <v>5.2688708076241904</v>
      </c>
      <c r="R32" s="69">
        <v>46.989130434782602</v>
      </c>
      <c r="S32" s="69">
        <v>3.0540686077705099</v>
      </c>
      <c r="T32" s="69"/>
      <c r="U32" s="69"/>
    </row>
    <row r="33" spans="1:21" x14ac:dyDescent="0.2">
      <c r="A33" s="65" t="s">
        <v>64</v>
      </c>
      <c r="B33" s="71" t="s">
        <v>72</v>
      </c>
      <c r="C33" s="67" t="s">
        <v>92</v>
      </c>
      <c r="D33" s="68">
        <v>43418</v>
      </c>
      <c r="E33" s="69">
        <v>1.5693871866295299</v>
      </c>
      <c r="F33" s="65">
        <v>359</v>
      </c>
      <c r="G33" s="70">
        <v>6355.2367688022296</v>
      </c>
      <c r="H33" s="64">
        <v>31.113649025069499</v>
      </c>
      <c r="I33" s="69">
        <v>15.1307698140567</v>
      </c>
      <c r="J33" s="65"/>
      <c r="K33" s="69"/>
      <c r="L33" s="69"/>
      <c r="M33" s="69">
        <v>697.6</v>
      </c>
      <c r="N33" s="69">
        <v>2.83156349206349</v>
      </c>
      <c r="O33" s="69">
        <v>0.19202085103302399</v>
      </c>
      <c r="P33" s="70">
        <v>116.05571030640699</v>
      </c>
      <c r="Q33" s="69">
        <v>2.3853797632023501</v>
      </c>
      <c r="R33" s="69">
        <v>37.439528023598797</v>
      </c>
      <c r="S33" s="69">
        <v>1.35993776188746</v>
      </c>
      <c r="T33" s="69"/>
      <c r="U33" s="69"/>
    </row>
    <row r="34" spans="1:21" x14ac:dyDescent="0.2">
      <c r="A34" s="65" t="s">
        <v>64</v>
      </c>
      <c r="B34" s="71" t="s">
        <v>67</v>
      </c>
      <c r="C34" s="67" t="s">
        <v>93</v>
      </c>
      <c r="D34" s="68">
        <v>43275</v>
      </c>
      <c r="E34" s="69">
        <v>0.81171428571428605</v>
      </c>
      <c r="F34" s="65">
        <v>35</v>
      </c>
      <c r="G34" s="70">
        <v>6868.25714285714</v>
      </c>
      <c r="H34" s="64">
        <v>30.174285714285698</v>
      </c>
      <c r="I34" s="69">
        <v>38.282679090776199</v>
      </c>
      <c r="J34" s="65"/>
      <c r="K34" s="69"/>
      <c r="L34" s="69"/>
      <c r="M34" s="69">
        <v>795</v>
      </c>
      <c r="N34" s="69"/>
      <c r="O34" s="69"/>
      <c r="P34" s="70">
        <v>133.51428571428599</v>
      </c>
      <c r="Q34" s="69">
        <v>8.2721941272114297</v>
      </c>
      <c r="R34" s="69">
        <v>39.441935483870999</v>
      </c>
      <c r="S34" s="69">
        <v>2.2573453539884198</v>
      </c>
      <c r="T34" s="69"/>
      <c r="U34" s="69"/>
    </row>
    <row r="35" spans="1:21" x14ac:dyDescent="0.2">
      <c r="A35" s="65" t="s">
        <v>64</v>
      </c>
      <c r="B35" s="71" t="s">
        <v>69</v>
      </c>
      <c r="C35" s="67" t="s">
        <v>94</v>
      </c>
      <c r="D35" s="68">
        <v>43297</v>
      </c>
      <c r="E35" s="69">
        <v>1.0431351351351399</v>
      </c>
      <c r="F35" s="65">
        <v>185</v>
      </c>
      <c r="G35" s="70">
        <v>5829.4702702702698</v>
      </c>
      <c r="H35" s="64">
        <v>25.0291891891892</v>
      </c>
      <c r="I35" s="69">
        <v>17.487083551558801</v>
      </c>
      <c r="J35" s="65">
        <v>40</v>
      </c>
      <c r="K35" s="69">
        <v>223.875</v>
      </c>
      <c r="L35" s="69">
        <v>190.07499999999999</v>
      </c>
      <c r="M35" s="69">
        <v>709.42499999999995</v>
      </c>
      <c r="N35" s="69">
        <v>3.4629666666666701</v>
      </c>
      <c r="O35" s="69">
        <v>0.207809586159101</v>
      </c>
      <c r="P35" s="70">
        <v>136.281081081081</v>
      </c>
      <c r="Q35" s="69">
        <v>3.6516475033004299</v>
      </c>
      <c r="R35" s="69">
        <v>44.328651685393297</v>
      </c>
      <c r="S35" s="69">
        <v>2.1299597097777698</v>
      </c>
      <c r="T35" s="69">
        <v>-16.587134502923998</v>
      </c>
      <c r="U35" s="69">
        <v>7.89004626879324</v>
      </c>
    </row>
    <row r="36" spans="1:21" x14ac:dyDescent="0.2">
      <c r="A36" s="65" t="s">
        <v>64</v>
      </c>
      <c r="B36" s="71" t="s">
        <v>67</v>
      </c>
      <c r="C36" s="67" t="s">
        <v>95</v>
      </c>
      <c r="D36" s="68">
        <v>43268</v>
      </c>
      <c r="E36" s="69">
        <v>0.88627240143369101</v>
      </c>
      <c r="F36" s="65">
        <v>279</v>
      </c>
      <c r="G36" s="70">
        <v>6332.8279569892502</v>
      </c>
      <c r="H36" s="64">
        <v>24.948745519713299</v>
      </c>
      <c r="I36" s="69">
        <v>19.490774181420701</v>
      </c>
      <c r="J36" s="65">
        <v>136</v>
      </c>
      <c r="K36" s="69">
        <v>294.28676470588198</v>
      </c>
      <c r="L36" s="69">
        <v>249.78102189781001</v>
      </c>
      <c r="M36" s="69">
        <v>925.72992700729901</v>
      </c>
      <c r="N36" s="69">
        <v>2.8773106957697498</v>
      </c>
      <c r="O36" s="69">
        <v>9.4749675855556895E-2</v>
      </c>
      <c r="P36" s="70">
        <v>102.383512544803</v>
      </c>
      <c r="Q36" s="69">
        <v>2.1382069803974</v>
      </c>
      <c r="R36" s="69">
        <v>47.570188679245298</v>
      </c>
      <c r="S36" s="69">
        <v>1.96744006010047</v>
      </c>
      <c r="T36" s="69">
        <v>-4.9060931899641602</v>
      </c>
      <c r="U36" s="69">
        <v>7.2269304519287196</v>
      </c>
    </row>
    <row r="37" spans="1:21" x14ac:dyDescent="0.2">
      <c r="A37" s="65" t="s">
        <v>64</v>
      </c>
      <c r="B37" s="71" t="s">
        <v>67</v>
      </c>
      <c r="C37" s="67" t="s">
        <v>96</v>
      </c>
      <c r="D37" s="68">
        <v>43409</v>
      </c>
      <c r="E37" s="69">
        <v>1.09246575342466</v>
      </c>
      <c r="F37" s="65">
        <v>365</v>
      </c>
      <c r="G37" s="70">
        <v>6357.5972602739703</v>
      </c>
      <c r="H37" s="64">
        <v>23.144383561644101</v>
      </c>
      <c r="I37" s="69">
        <v>15.3712569908791</v>
      </c>
      <c r="J37" s="65"/>
      <c r="K37" s="69"/>
      <c r="L37" s="69"/>
      <c r="M37" s="69"/>
      <c r="N37" s="69"/>
      <c r="O37" s="69"/>
      <c r="P37" s="70">
        <v>122.76986301369899</v>
      </c>
      <c r="Q37" s="69">
        <v>2.6972907896987199</v>
      </c>
      <c r="R37" s="69">
        <v>42.430617977528101</v>
      </c>
      <c r="S37" s="69">
        <v>1.2531142919067</v>
      </c>
      <c r="T37" s="69"/>
      <c r="U37" s="69"/>
    </row>
    <row r="38" spans="1:21" x14ac:dyDescent="0.2">
      <c r="A38" s="65" t="s">
        <v>64</v>
      </c>
      <c r="B38" s="66" t="s">
        <v>65</v>
      </c>
      <c r="C38" s="67" t="s">
        <v>97</v>
      </c>
      <c r="D38" s="68">
        <v>43233</v>
      </c>
      <c r="E38" s="69">
        <v>1.26897297297297</v>
      </c>
      <c r="F38" s="65">
        <v>185</v>
      </c>
      <c r="G38" s="70">
        <v>4453.8810810810801</v>
      </c>
      <c r="H38" s="64">
        <v>17.6005405405405</v>
      </c>
      <c r="I38" s="69">
        <v>21.918499053589802</v>
      </c>
      <c r="J38" s="65"/>
      <c r="K38" s="69"/>
      <c r="L38" s="69"/>
      <c r="M38" s="69"/>
      <c r="N38" s="69"/>
      <c r="O38" s="69"/>
      <c r="P38" s="70">
        <v>127.805405405405</v>
      </c>
      <c r="Q38" s="69">
        <v>3.92160619400416</v>
      </c>
      <c r="R38" s="69">
        <v>32.103260869565197</v>
      </c>
      <c r="S38" s="69">
        <v>1.78329223859377</v>
      </c>
      <c r="T38" s="69"/>
      <c r="U38" s="69"/>
    </row>
    <row r="39" spans="1:21" x14ac:dyDescent="0.2">
      <c r="A39" s="65" t="s">
        <v>64</v>
      </c>
      <c r="B39" s="71" t="s">
        <v>72</v>
      </c>
      <c r="C39" s="67" t="s">
        <v>98</v>
      </c>
      <c r="D39" s="68">
        <v>43268</v>
      </c>
      <c r="E39" s="69">
        <v>0.20867187500000001</v>
      </c>
      <c r="F39" s="65">
        <v>128</v>
      </c>
      <c r="G39" s="70">
        <v>4129.2109375</v>
      </c>
      <c r="H39" s="64">
        <v>16.560156249999999</v>
      </c>
      <c r="I39" s="69">
        <v>26.815460722035699</v>
      </c>
      <c r="J39" s="65">
        <v>48</v>
      </c>
      <c r="K39" s="69">
        <v>149.145833333333</v>
      </c>
      <c r="L39" s="69">
        <v>116.166666666667</v>
      </c>
      <c r="M39" s="69">
        <v>436.625</v>
      </c>
      <c r="N39" s="69">
        <v>4.8043261202849399</v>
      </c>
      <c r="O39" s="69">
        <v>0.14045211168180399</v>
      </c>
      <c r="P39" s="70">
        <v>110.953125</v>
      </c>
      <c r="Q39" s="69">
        <v>4.2100346967115101</v>
      </c>
      <c r="R39" s="69">
        <v>35.087301587301603</v>
      </c>
      <c r="S39" s="69">
        <v>1.7878936739547999</v>
      </c>
      <c r="T39" s="69">
        <v>2.21190476190475</v>
      </c>
      <c r="U39" s="69">
        <v>8.1387166889137692</v>
      </c>
    </row>
    <row r="40" spans="1:21" x14ac:dyDescent="0.2">
      <c r="A40" s="65" t="s">
        <v>64</v>
      </c>
      <c r="B40" s="66" t="s">
        <v>69</v>
      </c>
      <c r="C40" s="67" t="s">
        <v>99</v>
      </c>
      <c r="D40" s="68">
        <v>43473</v>
      </c>
      <c r="E40" s="69">
        <v>0.332272727272727</v>
      </c>
      <c r="F40" s="65">
        <v>44</v>
      </c>
      <c r="G40" s="70">
        <v>5754.0454545454604</v>
      </c>
      <c r="H40" s="64">
        <v>16.363636363636299</v>
      </c>
      <c r="I40" s="69">
        <v>39.8867919783292</v>
      </c>
      <c r="J40" s="65"/>
      <c r="K40" s="69"/>
      <c r="L40" s="69"/>
      <c r="M40" s="69">
        <v>533</v>
      </c>
      <c r="N40" s="69"/>
      <c r="O40" s="69"/>
      <c r="P40" s="70">
        <v>117.40909090909101</v>
      </c>
      <c r="Q40" s="69">
        <v>6.2844247031611502</v>
      </c>
      <c r="R40" s="69">
        <v>47.267441860465098</v>
      </c>
      <c r="S40" s="69">
        <v>5.7321273303400897</v>
      </c>
      <c r="T40" s="69"/>
      <c r="U40" s="69"/>
    </row>
    <row r="41" spans="1:21" x14ac:dyDescent="0.2">
      <c r="A41" s="65" t="s">
        <v>64</v>
      </c>
      <c r="B41" s="71" t="s">
        <v>83</v>
      </c>
      <c r="C41" s="67" t="s">
        <v>100</v>
      </c>
      <c r="D41" s="68">
        <v>43424</v>
      </c>
      <c r="E41" s="69">
        <v>2.76357894736842</v>
      </c>
      <c r="F41" s="65">
        <v>380</v>
      </c>
      <c r="G41" s="70">
        <v>7351.3105263157904</v>
      </c>
      <c r="H41" s="64">
        <v>15.9581578947369</v>
      </c>
      <c r="I41" s="69">
        <v>13.965259370061499</v>
      </c>
      <c r="J41" s="65">
        <v>221</v>
      </c>
      <c r="K41" s="69">
        <v>291.26696832579199</v>
      </c>
      <c r="L41" s="69">
        <v>250.402714932127</v>
      </c>
      <c r="M41" s="69">
        <v>936.19004524886896</v>
      </c>
      <c r="N41" s="69">
        <v>4.2766330127949601</v>
      </c>
      <c r="O41" s="69">
        <v>7.9981094608347902E-2</v>
      </c>
      <c r="P41" s="70">
        <v>122.46315789473699</v>
      </c>
      <c r="Q41" s="69">
        <v>2.19866721223134</v>
      </c>
      <c r="R41" s="69">
        <v>49.4097222222222</v>
      </c>
      <c r="S41" s="69">
        <v>1.5655628778539199</v>
      </c>
      <c r="T41" s="69">
        <v>-10.6278947368421</v>
      </c>
      <c r="U41" s="69">
        <v>5.7260300601184904</v>
      </c>
    </row>
    <row r="42" spans="1:21" x14ac:dyDescent="0.2">
      <c r="A42" s="65" t="s">
        <v>64</v>
      </c>
      <c r="B42" s="71" t="s">
        <v>83</v>
      </c>
      <c r="C42" s="67" t="s">
        <v>101</v>
      </c>
      <c r="D42" s="68">
        <v>43265</v>
      </c>
      <c r="E42" s="69">
        <v>1.93434094903339</v>
      </c>
      <c r="F42" s="65">
        <v>569</v>
      </c>
      <c r="G42" s="70">
        <v>6666.7223198594002</v>
      </c>
      <c r="H42" s="64">
        <v>11.6833040421792</v>
      </c>
      <c r="I42" s="69">
        <v>12.207654894118599</v>
      </c>
      <c r="J42" s="65">
        <v>79</v>
      </c>
      <c r="K42" s="69">
        <v>272.64556962025301</v>
      </c>
      <c r="L42" s="69">
        <v>225.78205128205099</v>
      </c>
      <c r="M42" s="69">
        <v>836.39240506329099</v>
      </c>
      <c r="N42" s="69"/>
      <c r="O42" s="69"/>
      <c r="P42" s="70">
        <v>132.72056239015799</v>
      </c>
      <c r="Q42" s="69">
        <v>2.1562522526966701</v>
      </c>
      <c r="R42" s="69">
        <v>42.151423149905099</v>
      </c>
      <c r="S42" s="69">
        <v>1.2032645900507</v>
      </c>
      <c r="T42" s="69"/>
      <c r="U42" s="69"/>
    </row>
    <row r="43" spans="1:21" x14ac:dyDescent="0.2">
      <c r="A43" s="65" t="s">
        <v>64</v>
      </c>
      <c r="B43" s="71" t="s">
        <v>72</v>
      </c>
      <c r="C43" s="67" t="s">
        <v>102</v>
      </c>
      <c r="D43" s="68">
        <v>43313</v>
      </c>
      <c r="E43" s="69"/>
      <c r="F43" s="65">
        <v>96</v>
      </c>
      <c r="G43" s="70">
        <v>5180.09375</v>
      </c>
      <c r="H43" s="64">
        <v>5.9031249999999797</v>
      </c>
      <c r="I43" s="69">
        <v>28.7642129419377</v>
      </c>
      <c r="J43" s="65"/>
      <c r="K43" s="69"/>
      <c r="L43" s="69"/>
      <c r="M43" s="69"/>
      <c r="N43" s="69"/>
      <c r="O43" s="69"/>
      <c r="P43" s="70">
        <v>133.1875</v>
      </c>
      <c r="Q43" s="69">
        <v>5.1136923286854197</v>
      </c>
      <c r="R43" s="69">
        <v>30.8494623655914</v>
      </c>
      <c r="S43" s="69">
        <v>1.96034830060662</v>
      </c>
      <c r="T43" s="69"/>
      <c r="U43" s="69"/>
    </row>
    <row r="44" spans="1:21" x14ac:dyDescent="0.2">
      <c r="A44" s="65" t="s">
        <v>64</v>
      </c>
      <c r="B44" s="71" t="s">
        <v>67</v>
      </c>
      <c r="C44" s="67" t="s">
        <v>103</v>
      </c>
      <c r="D44" s="68">
        <v>43430</v>
      </c>
      <c r="E44" s="69">
        <v>1.44598591549296</v>
      </c>
      <c r="F44" s="65">
        <v>426</v>
      </c>
      <c r="G44" s="70">
        <v>6011.9741784037597</v>
      </c>
      <c r="H44" s="64">
        <v>3.4863849765258799</v>
      </c>
      <c r="I44" s="69">
        <v>14.5207044785391</v>
      </c>
      <c r="J44" s="65"/>
      <c r="K44" s="69"/>
      <c r="L44" s="69"/>
      <c r="M44" s="69"/>
      <c r="N44" s="69">
        <v>3.61608933212259</v>
      </c>
      <c r="O44" s="69">
        <v>8.12257987109542E-2</v>
      </c>
      <c r="P44" s="70">
        <v>130.598591549296</v>
      </c>
      <c r="Q44" s="69">
        <v>2.5042999300186599</v>
      </c>
      <c r="R44" s="69">
        <v>40.309571788413102</v>
      </c>
      <c r="S44" s="69">
        <v>1.2301224757791001</v>
      </c>
      <c r="T44" s="69"/>
      <c r="U44" s="69"/>
    </row>
    <row r="45" spans="1:21" x14ac:dyDescent="0.2">
      <c r="A45" s="65" t="s">
        <v>64</v>
      </c>
      <c r="B45" s="71" t="s">
        <v>72</v>
      </c>
      <c r="C45" s="67" t="s">
        <v>104</v>
      </c>
      <c r="D45" s="68">
        <v>43367</v>
      </c>
      <c r="E45" s="69">
        <v>2.8000000000000001E-2</v>
      </c>
      <c r="F45" s="65">
        <v>55</v>
      </c>
      <c r="G45" s="70">
        <v>4301.1454545454499</v>
      </c>
      <c r="H45" s="64">
        <v>2.2218181818181901</v>
      </c>
      <c r="I45" s="69">
        <v>34.054078768142702</v>
      </c>
      <c r="J45" s="65"/>
      <c r="K45" s="69"/>
      <c r="L45" s="69"/>
      <c r="M45" s="69"/>
      <c r="N45" s="69">
        <v>3.2905119047619098</v>
      </c>
      <c r="O45" s="69">
        <v>0.19171847709855799</v>
      </c>
      <c r="P45" s="70">
        <v>137.10909090909101</v>
      </c>
      <c r="Q45" s="69">
        <v>8.7327963720836799</v>
      </c>
      <c r="R45" s="69">
        <v>30.470588235294102</v>
      </c>
      <c r="S45" s="69">
        <v>3.2718997229440201</v>
      </c>
      <c r="T45" s="69"/>
      <c r="U45" s="69"/>
    </row>
    <row r="46" spans="1:21" x14ac:dyDescent="0.2">
      <c r="A46" s="65" t="s">
        <v>64</v>
      </c>
      <c r="B46" s="71" t="s">
        <v>65</v>
      </c>
      <c r="C46" s="67" t="s">
        <v>105</v>
      </c>
      <c r="D46" s="68">
        <v>43306</v>
      </c>
      <c r="E46" s="69">
        <v>0.74212121212121196</v>
      </c>
      <c r="F46" s="65">
        <v>66</v>
      </c>
      <c r="G46" s="70">
        <v>5557.7424242424204</v>
      </c>
      <c r="H46" s="64">
        <v>0.39393939393940303</v>
      </c>
      <c r="I46" s="69">
        <v>32.582676327117603</v>
      </c>
      <c r="J46" s="65"/>
      <c r="K46" s="69"/>
      <c r="L46" s="69"/>
      <c r="M46" s="69"/>
      <c r="N46" s="69"/>
      <c r="O46" s="72"/>
      <c r="P46" s="70">
        <v>129.01515151515201</v>
      </c>
      <c r="Q46" s="69">
        <v>7.7448980852964198</v>
      </c>
      <c r="R46" s="69">
        <v>40.966666666666697</v>
      </c>
      <c r="S46" s="69">
        <v>3.7643903783527701</v>
      </c>
      <c r="T46" s="69"/>
      <c r="U46" s="69"/>
    </row>
    <row r="47" spans="1:21" x14ac:dyDescent="0.2">
      <c r="A47" s="65" t="s">
        <v>64</v>
      </c>
      <c r="B47" s="71" t="s">
        <v>72</v>
      </c>
      <c r="C47" s="67" t="s">
        <v>106</v>
      </c>
      <c r="D47" s="68">
        <v>43373</v>
      </c>
      <c r="E47" s="69">
        <v>0.56160919540229903</v>
      </c>
      <c r="F47" s="65">
        <v>87</v>
      </c>
      <c r="G47" s="70">
        <v>7697</v>
      </c>
      <c r="H47" s="64">
        <v>-0.88160919540231197</v>
      </c>
      <c r="I47" s="69">
        <v>27.800679970335</v>
      </c>
      <c r="J47" s="65"/>
      <c r="K47" s="69"/>
      <c r="L47" s="69"/>
      <c r="M47" s="69"/>
      <c r="N47" s="69"/>
      <c r="O47" s="69"/>
      <c r="P47" s="70">
        <v>120.954022988506</v>
      </c>
      <c r="Q47" s="69">
        <v>6.8213524698383603</v>
      </c>
      <c r="R47" s="69">
        <v>49.080722891566303</v>
      </c>
      <c r="S47" s="69">
        <v>3.7927914900758299</v>
      </c>
      <c r="T47" s="69"/>
      <c r="U47" s="69"/>
    </row>
    <row r="48" spans="1:21" x14ac:dyDescent="0.2">
      <c r="A48" s="65" t="s">
        <v>64</v>
      </c>
      <c r="B48" s="66" t="s">
        <v>69</v>
      </c>
      <c r="C48" s="67" t="s">
        <v>107</v>
      </c>
      <c r="D48" s="68">
        <v>43249</v>
      </c>
      <c r="E48" s="69">
        <v>0.4536</v>
      </c>
      <c r="F48" s="65">
        <v>50</v>
      </c>
      <c r="G48" s="70">
        <v>6451.04</v>
      </c>
      <c r="H48" s="64">
        <v>-2.47399999999999</v>
      </c>
      <c r="I48" s="69">
        <v>38.025334284244899</v>
      </c>
      <c r="J48" s="65"/>
      <c r="K48" s="69"/>
      <c r="L48" s="69"/>
      <c r="M48" s="69"/>
      <c r="N48" s="69"/>
      <c r="O48" s="69"/>
      <c r="P48" s="70">
        <v>106.22</v>
      </c>
      <c r="Q48" s="69">
        <v>6.84106985307809</v>
      </c>
      <c r="R48" s="69">
        <v>44.1020408163265</v>
      </c>
      <c r="S48" s="69">
        <v>5.2897253842824199</v>
      </c>
      <c r="T48" s="69"/>
      <c r="U48" s="69"/>
    </row>
    <row r="49" spans="1:21" x14ac:dyDescent="0.2">
      <c r="A49" s="65" t="s">
        <v>64</v>
      </c>
      <c r="B49" s="71" t="s">
        <v>67</v>
      </c>
      <c r="C49" s="67" t="s">
        <v>108</v>
      </c>
      <c r="D49" s="68">
        <v>43517</v>
      </c>
      <c r="E49" s="69">
        <v>1.0135734870316999</v>
      </c>
      <c r="F49" s="65">
        <v>347</v>
      </c>
      <c r="G49" s="70">
        <v>6358.9221902017298</v>
      </c>
      <c r="H49" s="64">
        <v>-3.75129682997119</v>
      </c>
      <c r="I49" s="69">
        <v>14.8512630792758</v>
      </c>
      <c r="J49" s="65">
        <v>302</v>
      </c>
      <c r="K49" s="69">
        <v>278.48013245033098</v>
      </c>
      <c r="L49" s="69">
        <v>233.840531561462</v>
      </c>
      <c r="M49" s="69">
        <v>862.67218543046397</v>
      </c>
      <c r="N49" s="69">
        <v>3.0912274332383198</v>
      </c>
      <c r="O49" s="69">
        <v>7.4893625920732801E-2</v>
      </c>
      <c r="P49" s="70">
        <v>138.03458213256499</v>
      </c>
      <c r="Q49" s="69">
        <v>2.7521930072531302</v>
      </c>
      <c r="R49" s="69">
        <v>43.182352941176497</v>
      </c>
      <c r="S49" s="69">
        <v>1.6589277618037499</v>
      </c>
      <c r="T49" s="69">
        <v>7.3585074626865596</v>
      </c>
      <c r="U49" s="69">
        <v>5.7914426111788799</v>
      </c>
    </row>
    <row r="50" spans="1:21" x14ac:dyDescent="0.2">
      <c r="A50" s="65" t="s">
        <v>64</v>
      </c>
      <c r="B50" s="71" t="s">
        <v>69</v>
      </c>
      <c r="C50" s="67" t="s">
        <v>109</v>
      </c>
      <c r="D50" s="68">
        <v>43250</v>
      </c>
      <c r="E50" s="69">
        <v>1.4043253968253999</v>
      </c>
      <c r="F50" s="65">
        <v>252</v>
      </c>
      <c r="G50" s="70">
        <v>5312.5753968254003</v>
      </c>
      <c r="H50" s="64">
        <v>-4.0218253968254203</v>
      </c>
      <c r="I50" s="69">
        <v>14.6617744477175</v>
      </c>
      <c r="J50" s="65">
        <v>240</v>
      </c>
      <c r="K50" s="69">
        <v>230.95416666666699</v>
      </c>
      <c r="L50" s="69">
        <v>194.995815899582</v>
      </c>
      <c r="M50" s="69">
        <v>714.63750000000005</v>
      </c>
      <c r="N50" s="69">
        <v>4.0477106563778502</v>
      </c>
      <c r="O50" s="69">
        <v>6.3122447139442095E-2</v>
      </c>
      <c r="P50" s="70">
        <v>128.62301587301599</v>
      </c>
      <c r="Q50" s="69">
        <v>3.5052678881392998</v>
      </c>
      <c r="R50" s="69">
        <v>32.751680672268897</v>
      </c>
      <c r="S50" s="69">
        <v>1.6465682516048501</v>
      </c>
      <c r="T50" s="69">
        <v>-26.977290836653399</v>
      </c>
      <c r="U50" s="69">
        <v>8.1525396923402198</v>
      </c>
    </row>
    <row r="51" spans="1:21" x14ac:dyDescent="0.2">
      <c r="A51" s="65" t="s">
        <v>64</v>
      </c>
      <c r="B51" s="71" t="s">
        <v>85</v>
      </c>
      <c r="C51" s="67" t="s">
        <v>110</v>
      </c>
      <c r="D51" s="68">
        <v>43008</v>
      </c>
      <c r="E51" s="69">
        <v>0.92135593220338996</v>
      </c>
      <c r="F51" s="65">
        <v>59</v>
      </c>
      <c r="G51" s="70">
        <v>6217.3220338983001</v>
      </c>
      <c r="H51" s="64">
        <v>-5.3525423728813299</v>
      </c>
      <c r="I51" s="69">
        <v>37.456024818228002</v>
      </c>
      <c r="J51" s="65">
        <v>36</v>
      </c>
      <c r="K51" s="69">
        <v>270.38888888888903</v>
      </c>
      <c r="L51" s="69">
        <v>218.361111111111</v>
      </c>
      <c r="M51" s="69">
        <v>835.83333333333303</v>
      </c>
      <c r="N51" s="69">
        <v>3.42661412952708</v>
      </c>
      <c r="O51" s="69">
        <v>0.217810169413096</v>
      </c>
      <c r="P51" s="70">
        <v>115.745762711864</v>
      </c>
      <c r="Q51" s="69">
        <v>5.2508991866039301</v>
      </c>
      <c r="R51" s="69">
        <v>51.0230769230769</v>
      </c>
      <c r="S51" s="69">
        <v>5.0314160957919301</v>
      </c>
      <c r="T51" s="69">
        <v>-20.6589285714286</v>
      </c>
      <c r="U51" s="69">
        <v>13.706476281563001</v>
      </c>
    </row>
    <row r="52" spans="1:21" x14ac:dyDescent="0.2">
      <c r="A52" s="65" t="s">
        <v>64</v>
      </c>
      <c r="B52" s="71" t="s">
        <v>65</v>
      </c>
      <c r="C52" s="67" t="s">
        <v>111</v>
      </c>
      <c r="D52" s="68">
        <v>43513</v>
      </c>
      <c r="E52" s="69">
        <v>8.3703703703703697E-2</v>
      </c>
      <c r="F52" s="65">
        <v>54</v>
      </c>
      <c r="G52" s="70">
        <v>4056.2037037036998</v>
      </c>
      <c r="H52" s="64">
        <v>-5.6296296296296502</v>
      </c>
      <c r="I52" s="69">
        <v>25.520927906589598</v>
      </c>
      <c r="J52" s="65"/>
      <c r="K52" s="69"/>
      <c r="L52" s="69"/>
      <c r="M52" s="69"/>
      <c r="N52" s="69"/>
      <c r="O52" s="69"/>
      <c r="P52" s="70">
        <v>117.148148148148</v>
      </c>
      <c r="Q52" s="69">
        <v>6.8108315615667001</v>
      </c>
      <c r="R52" s="69">
        <v>35.137735849056597</v>
      </c>
      <c r="S52" s="69">
        <v>2.8787624165442698</v>
      </c>
      <c r="T52" s="69"/>
      <c r="U52" s="69"/>
    </row>
    <row r="53" spans="1:21" x14ac:dyDescent="0.2">
      <c r="A53" s="65" t="s">
        <v>64</v>
      </c>
      <c r="B53" s="71" t="s">
        <v>72</v>
      </c>
      <c r="C53" s="67" t="s">
        <v>112</v>
      </c>
      <c r="D53" s="68">
        <v>43157</v>
      </c>
      <c r="E53" s="69"/>
      <c r="F53" s="65">
        <v>31</v>
      </c>
      <c r="G53" s="70">
        <v>3436.8064516129002</v>
      </c>
      <c r="H53" s="64">
        <v>-5.8483870967742</v>
      </c>
      <c r="I53" s="69">
        <v>38.850517459906897</v>
      </c>
      <c r="J53" s="65"/>
      <c r="K53" s="69"/>
      <c r="L53" s="69"/>
      <c r="M53" s="69"/>
      <c r="N53" s="69"/>
      <c r="O53" s="69"/>
      <c r="P53" s="70">
        <v>118.741935483871</v>
      </c>
      <c r="Q53" s="69">
        <v>9.0627404222537198</v>
      </c>
      <c r="R53" s="69">
        <v>26.48</v>
      </c>
      <c r="S53" s="69">
        <v>2.6179591946452501</v>
      </c>
      <c r="T53" s="69"/>
      <c r="U53" s="69"/>
    </row>
    <row r="54" spans="1:21" x14ac:dyDescent="0.2">
      <c r="A54" s="65" t="s">
        <v>64</v>
      </c>
      <c r="B54" s="71" t="s">
        <v>67</v>
      </c>
      <c r="C54" s="67" t="s">
        <v>113</v>
      </c>
      <c r="D54" s="68">
        <v>43287</v>
      </c>
      <c r="E54" s="69">
        <v>0.94092592592592605</v>
      </c>
      <c r="F54" s="65">
        <v>324</v>
      </c>
      <c r="G54" s="70">
        <v>5376.2777777777801</v>
      </c>
      <c r="H54" s="64">
        <v>-7.3484567901234703</v>
      </c>
      <c r="I54" s="69">
        <v>12.639851318451599</v>
      </c>
      <c r="J54" s="65">
        <v>33</v>
      </c>
      <c r="K54" s="69">
        <v>227.57575757575799</v>
      </c>
      <c r="L54" s="69">
        <v>193.81818181818201</v>
      </c>
      <c r="M54" s="69">
        <v>703.54545454545496</v>
      </c>
      <c r="N54" s="69">
        <v>4.70976923076923</v>
      </c>
      <c r="O54" s="69">
        <v>0.27282429007410203</v>
      </c>
      <c r="P54" s="70">
        <v>142.37345679012299</v>
      </c>
      <c r="Q54" s="69">
        <v>3.3862046638470602</v>
      </c>
      <c r="R54" s="69">
        <v>31.279807692307699</v>
      </c>
      <c r="S54" s="69">
        <v>1.2728237146093999</v>
      </c>
      <c r="T54" s="69">
        <v>-30.353759398496202</v>
      </c>
      <c r="U54" s="69">
        <v>5.7587566058683102</v>
      </c>
    </row>
    <row r="55" spans="1:21" x14ac:dyDescent="0.2">
      <c r="A55" s="65" t="s">
        <v>64</v>
      </c>
      <c r="B55" s="71" t="s">
        <v>69</v>
      </c>
      <c r="C55" s="67" t="s">
        <v>114</v>
      </c>
      <c r="D55" s="68">
        <v>43461</v>
      </c>
      <c r="E55" s="69"/>
      <c r="F55" s="65">
        <v>41</v>
      </c>
      <c r="G55" s="70">
        <v>6807.0975609756097</v>
      </c>
      <c r="H55" s="64">
        <v>-7.93902439024387</v>
      </c>
      <c r="I55" s="69">
        <v>41.950294902601399</v>
      </c>
      <c r="J55" s="65"/>
      <c r="K55" s="69"/>
      <c r="L55" s="69"/>
      <c r="M55" s="69"/>
      <c r="N55" s="69"/>
      <c r="O55" s="69"/>
      <c r="P55" s="70">
        <v>139</v>
      </c>
      <c r="Q55" s="69">
        <v>10.7162402398439</v>
      </c>
      <c r="R55" s="69">
        <v>52.478378378378402</v>
      </c>
      <c r="S55" s="69">
        <v>4.7171260641763997</v>
      </c>
      <c r="T55" s="69"/>
      <c r="U55" s="69"/>
    </row>
    <row r="56" spans="1:21" x14ac:dyDescent="0.2">
      <c r="A56" s="65" t="s">
        <v>64</v>
      </c>
      <c r="B56" s="71" t="s">
        <v>65</v>
      </c>
      <c r="C56" s="67" t="s">
        <v>115</v>
      </c>
      <c r="D56" s="68">
        <v>43311</v>
      </c>
      <c r="E56" s="69">
        <v>0.66861111111111104</v>
      </c>
      <c r="F56" s="65">
        <v>72</v>
      </c>
      <c r="G56" s="70">
        <v>5504.7361111111104</v>
      </c>
      <c r="H56" s="64">
        <v>-11.859722222222199</v>
      </c>
      <c r="I56" s="69">
        <v>24.048091867253799</v>
      </c>
      <c r="J56" s="65"/>
      <c r="K56" s="69"/>
      <c r="L56" s="69"/>
      <c r="M56" s="69"/>
      <c r="N56" s="69"/>
      <c r="O56" s="69"/>
      <c r="P56" s="70">
        <v>127.430555555556</v>
      </c>
      <c r="Q56" s="69">
        <v>6.1683104771694</v>
      </c>
      <c r="R56" s="69">
        <v>40.933333333333302</v>
      </c>
      <c r="S56" s="69">
        <v>3.5452496374973701</v>
      </c>
      <c r="T56" s="69"/>
      <c r="U56" s="69"/>
    </row>
    <row r="57" spans="1:21" x14ac:dyDescent="0.2">
      <c r="A57" s="65" t="s">
        <v>64</v>
      </c>
      <c r="B57" s="71" t="s">
        <v>69</v>
      </c>
      <c r="C57" s="67" t="s">
        <v>116</v>
      </c>
      <c r="D57" s="68">
        <v>43505</v>
      </c>
      <c r="E57" s="69">
        <v>1.4653211009174301</v>
      </c>
      <c r="F57" s="65">
        <v>109</v>
      </c>
      <c r="G57" s="70">
        <v>6298.9633027522896</v>
      </c>
      <c r="H57" s="64">
        <v>-12.6559633027523</v>
      </c>
      <c r="I57" s="69">
        <v>23.149405395204798</v>
      </c>
      <c r="J57" s="65"/>
      <c r="K57" s="69"/>
      <c r="L57" s="69"/>
      <c r="M57" s="69">
        <v>803.0625</v>
      </c>
      <c r="N57" s="69"/>
      <c r="O57" s="69"/>
      <c r="P57" s="70">
        <v>131.183486238532</v>
      </c>
      <c r="Q57" s="69">
        <v>5.6472529042772903</v>
      </c>
      <c r="R57" s="69">
        <v>32.287619047619003</v>
      </c>
      <c r="S57" s="69">
        <v>2.0663937084475301</v>
      </c>
      <c r="T57" s="69"/>
      <c r="U57" s="69"/>
    </row>
    <row r="58" spans="1:21" x14ac:dyDescent="0.2">
      <c r="A58" s="65" t="s">
        <v>64</v>
      </c>
      <c r="B58" s="71" t="s">
        <v>117</v>
      </c>
      <c r="C58" s="67" t="s">
        <v>118</v>
      </c>
      <c r="D58" s="68">
        <v>43130</v>
      </c>
      <c r="E58" s="69">
        <v>9.1520000000000004E-2</v>
      </c>
      <c r="F58" s="65">
        <v>125</v>
      </c>
      <c r="G58" s="70">
        <v>4857.92</v>
      </c>
      <c r="H58" s="64">
        <v>-13.2807999999999</v>
      </c>
      <c r="I58" s="69">
        <v>21.544262246286699</v>
      </c>
      <c r="J58" s="65"/>
      <c r="K58" s="69"/>
      <c r="L58" s="69"/>
      <c r="M58" s="69"/>
      <c r="N58" s="69"/>
      <c r="O58" s="69"/>
      <c r="P58" s="70">
        <v>107.752</v>
      </c>
      <c r="Q58" s="69">
        <v>4.6261062286451704</v>
      </c>
      <c r="R58" s="69">
        <v>33.905645161290302</v>
      </c>
      <c r="S58" s="69">
        <v>1.9119156165914799</v>
      </c>
      <c r="T58" s="69"/>
      <c r="U58" s="69"/>
    </row>
    <row r="59" spans="1:21" x14ac:dyDescent="0.2">
      <c r="A59" s="65" t="s">
        <v>64</v>
      </c>
      <c r="B59" s="66" t="s">
        <v>67</v>
      </c>
      <c r="C59" s="67" t="s">
        <v>119</v>
      </c>
      <c r="D59" s="68">
        <v>43387</v>
      </c>
      <c r="E59" s="69">
        <v>0.29196721311475399</v>
      </c>
      <c r="F59" s="65">
        <v>61</v>
      </c>
      <c r="G59" s="70">
        <v>6544.2131147541004</v>
      </c>
      <c r="H59" s="64">
        <v>-13.5245901639344</v>
      </c>
      <c r="I59" s="69">
        <v>37.9551757239906</v>
      </c>
      <c r="J59" s="65"/>
      <c r="K59" s="69"/>
      <c r="L59" s="69"/>
      <c r="M59" s="69"/>
      <c r="N59" s="69"/>
      <c r="O59" s="69"/>
      <c r="P59" s="70">
        <v>126.93442622950801</v>
      </c>
      <c r="Q59" s="69">
        <v>6.2410096585985801</v>
      </c>
      <c r="R59" s="69">
        <v>44.453333333333397</v>
      </c>
      <c r="S59" s="69">
        <v>3.9979800455285499</v>
      </c>
      <c r="T59" s="69"/>
      <c r="U59" s="69"/>
    </row>
    <row r="60" spans="1:21" x14ac:dyDescent="0.2">
      <c r="A60" s="65" t="s">
        <v>64</v>
      </c>
      <c r="B60" s="71" t="s">
        <v>67</v>
      </c>
      <c r="C60" s="67" t="s">
        <v>120</v>
      </c>
      <c r="D60" s="68">
        <v>43507</v>
      </c>
      <c r="E60" s="69">
        <v>0.20216791259344399</v>
      </c>
      <c r="F60" s="65">
        <v>1739</v>
      </c>
      <c r="G60" s="70">
        <v>5412.51581368603</v>
      </c>
      <c r="H60" s="64">
        <v>-14.4525014376079</v>
      </c>
      <c r="I60" s="69">
        <v>8.2681767350079607</v>
      </c>
      <c r="J60" s="65"/>
      <c r="K60" s="69"/>
      <c r="L60" s="69"/>
      <c r="M60" s="69"/>
      <c r="N60" s="69"/>
      <c r="O60" s="69"/>
      <c r="P60" s="70">
        <v>134.499137435308</v>
      </c>
      <c r="Q60" s="69">
        <v>1.31052915043419</v>
      </c>
      <c r="R60" s="69">
        <v>37.5225519287834</v>
      </c>
      <c r="S60" s="69">
        <v>0.59697111790349999</v>
      </c>
      <c r="T60" s="69"/>
      <c r="U60" s="69"/>
    </row>
    <row r="61" spans="1:21" x14ac:dyDescent="0.2">
      <c r="A61" s="65" t="s">
        <v>64</v>
      </c>
      <c r="B61" s="66" t="s">
        <v>69</v>
      </c>
      <c r="C61" s="67" t="s">
        <v>121</v>
      </c>
      <c r="D61" s="68">
        <v>43272</v>
      </c>
      <c r="E61" s="69"/>
      <c r="F61" s="65">
        <v>30</v>
      </c>
      <c r="G61" s="70">
        <v>5172.0333333333301</v>
      </c>
      <c r="H61" s="64">
        <v>-14.82</v>
      </c>
      <c r="I61" s="69">
        <v>46.1037379490379</v>
      </c>
      <c r="J61" s="65"/>
      <c r="K61" s="69"/>
      <c r="L61" s="69"/>
      <c r="M61" s="69"/>
      <c r="N61" s="69"/>
      <c r="O61" s="69"/>
      <c r="P61" s="70">
        <v>160.1</v>
      </c>
      <c r="Q61" s="69">
        <v>13.5940614147181</v>
      </c>
      <c r="R61" s="69">
        <v>37.803333333333299</v>
      </c>
      <c r="S61" s="69">
        <v>5.4895417461182898</v>
      </c>
      <c r="T61" s="69"/>
      <c r="U61" s="69"/>
    </row>
    <row r="62" spans="1:21" x14ac:dyDescent="0.2">
      <c r="A62" s="65" t="s">
        <v>64</v>
      </c>
      <c r="B62" s="71" t="s">
        <v>117</v>
      </c>
      <c r="C62" s="67" t="s">
        <v>122</v>
      </c>
      <c r="D62" s="68">
        <v>43130</v>
      </c>
      <c r="E62" s="69">
        <v>8.6880733944954103E-2</v>
      </c>
      <c r="F62" s="65">
        <v>109</v>
      </c>
      <c r="G62" s="70">
        <v>4323.1651376146801</v>
      </c>
      <c r="H62" s="64">
        <v>-14.910091743119199</v>
      </c>
      <c r="I62" s="69">
        <v>25.073092705531501</v>
      </c>
      <c r="J62" s="65"/>
      <c r="K62" s="69"/>
      <c r="L62" s="69"/>
      <c r="M62" s="69"/>
      <c r="N62" s="69"/>
      <c r="O62" s="69"/>
      <c r="P62" s="70">
        <v>108.31192660550499</v>
      </c>
      <c r="Q62" s="69">
        <v>4.5899233921850504</v>
      </c>
      <c r="R62" s="69">
        <v>31.242307692307701</v>
      </c>
      <c r="S62" s="69">
        <v>1.90451964913144</v>
      </c>
      <c r="T62" s="69"/>
      <c r="U62" s="69"/>
    </row>
    <row r="63" spans="1:21" x14ac:dyDescent="0.2">
      <c r="A63" s="65" t="s">
        <v>64</v>
      </c>
      <c r="B63" s="71" t="s">
        <v>69</v>
      </c>
      <c r="C63" s="67" t="s">
        <v>123</v>
      </c>
      <c r="D63" s="68">
        <v>43021</v>
      </c>
      <c r="E63" s="69">
        <v>1.7906976744185999E-2</v>
      </c>
      <c r="F63" s="65">
        <v>43</v>
      </c>
      <c r="G63" s="70">
        <v>5443.1395348837204</v>
      </c>
      <c r="H63" s="64">
        <v>-18.2</v>
      </c>
      <c r="I63" s="69">
        <v>34.576431298341099</v>
      </c>
      <c r="J63" s="65"/>
      <c r="K63" s="69"/>
      <c r="L63" s="69"/>
      <c r="M63" s="69"/>
      <c r="N63" s="69">
        <v>4.1351247263273097</v>
      </c>
      <c r="O63" s="69">
        <v>0.328926336188966</v>
      </c>
      <c r="P63" s="70">
        <v>124.883720930233</v>
      </c>
      <c r="Q63" s="69">
        <v>8.1269828862339892</v>
      </c>
      <c r="R63" s="69">
        <v>38.629268292682902</v>
      </c>
      <c r="S63" s="69">
        <v>3.82246926306843</v>
      </c>
      <c r="T63" s="69"/>
      <c r="U63" s="69"/>
    </row>
    <row r="64" spans="1:21" x14ac:dyDescent="0.2">
      <c r="A64" s="65" t="s">
        <v>64</v>
      </c>
      <c r="B64" s="71" t="s">
        <v>69</v>
      </c>
      <c r="C64" s="67" t="s">
        <v>124</v>
      </c>
      <c r="D64" s="68">
        <v>43480</v>
      </c>
      <c r="E64" s="69"/>
      <c r="F64" s="65">
        <v>26</v>
      </c>
      <c r="G64" s="70">
        <v>4392.2692307692296</v>
      </c>
      <c r="H64" s="64">
        <v>-19.030769230769199</v>
      </c>
      <c r="I64" s="69">
        <v>45.333482877697399</v>
      </c>
      <c r="J64" s="65"/>
      <c r="K64" s="69"/>
      <c r="L64" s="69"/>
      <c r="M64" s="69"/>
      <c r="N64" s="69"/>
      <c r="O64" s="72"/>
      <c r="P64" s="70">
        <v>98.538461538461505</v>
      </c>
      <c r="Q64" s="69">
        <v>9.2082288899625393</v>
      </c>
      <c r="R64" s="69">
        <v>36.911538461538498</v>
      </c>
      <c r="S64" s="69">
        <v>4.5582531300524698</v>
      </c>
      <c r="T64" s="69"/>
      <c r="U64" s="69"/>
    </row>
    <row r="65" spans="1:21" x14ac:dyDescent="0.2">
      <c r="A65" s="65" t="s">
        <v>64</v>
      </c>
      <c r="B65" s="71" t="s">
        <v>65</v>
      </c>
      <c r="C65" s="67" t="s">
        <v>125</v>
      </c>
      <c r="D65" s="68">
        <v>43389</v>
      </c>
      <c r="E65" s="69"/>
      <c r="F65" s="65">
        <v>27</v>
      </c>
      <c r="G65" s="70">
        <v>5784.5185185185201</v>
      </c>
      <c r="H65" s="64">
        <v>-19.640740740740799</v>
      </c>
      <c r="I65" s="69">
        <v>54.848246811785003</v>
      </c>
      <c r="J65" s="65"/>
      <c r="K65" s="69"/>
      <c r="L65" s="69"/>
      <c r="M65" s="69"/>
      <c r="N65" s="69"/>
      <c r="O65" s="72"/>
      <c r="P65" s="70">
        <v>119.29629629629601</v>
      </c>
      <c r="Q65" s="69">
        <v>9.64495274392368</v>
      </c>
      <c r="R65" s="69">
        <v>43.496153846153902</v>
      </c>
      <c r="S65" s="69">
        <v>7.5841362385710802</v>
      </c>
      <c r="T65" s="69"/>
      <c r="U65" s="69"/>
    </row>
    <row r="66" spans="1:21" x14ac:dyDescent="0.2">
      <c r="A66" s="65" t="s">
        <v>64</v>
      </c>
      <c r="B66" s="71" t="s">
        <v>72</v>
      </c>
      <c r="C66" s="67" t="s">
        <v>126</v>
      </c>
      <c r="D66" s="68">
        <v>43348</v>
      </c>
      <c r="E66" s="69">
        <v>0.68611940298507401</v>
      </c>
      <c r="F66" s="65">
        <v>201</v>
      </c>
      <c r="G66" s="70">
        <v>4804.6865671641799</v>
      </c>
      <c r="H66" s="64">
        <v>-19.9114427860696</v>
      </c>
      <c r="I66" s="69">
        <v>20.7452957585927</v>
      </c>
      <c r="J66" s="65">
        <v>100</v>
      </c>
      <c r="K66" s="69">
        <v>221.03</v>
      </c>
      <c r="L66" s="69">
        <v>179.58</v>
      </c>
      <c r="M66" s="69">
        <v>666.35</v>
      </c>
      <c r="N66" s="69">
        <v>3.9683284012584301</v>
      </c>
      <c r="O66" s="69">
        <v>0.122001069924665</v>
      </c>
      <c r="P66" s="70">
        <v>125.253731343284</v>
      </c>
      <c r="Q66" s="69">
        <v>3.4864416124398998</v>
      </c>
      <c r="R66" s="69">
        <v>37.943283582089499</v>
      </c>
      <c r="S66" s="69">
        <v>1.8080088098618901</v>
      </c>
      <c r="T66" s="69">
        <v>13.4263473053892</v>
      </c>
      <c r="U66" s="69">
        <v>9.1936449478049003</v>
      </c>
    </row>
    <row r="67" spans="1:21" x14ac:dyDescent="0.2">
      <c r="A67" s="65" t="s">
        <v>64</v>
      </c>
      <c r="B67" s="71" t="s">
        <v>83</v>
      </c>
      <c r="C67" s="67" t="s">
        <v>127</v>
      </c>
      <c r="D67" s="68">
        <v>43233</v>
      </c>
      <c r="E67" s="69">
        <v>1.41995073891626</v>
      </c>
      <c r="F67" s="65">
        <v>203</v>
      </c>
      <c r="G67" s="70">
        <v>5602.8866995073904</v>
      </c>
      <c r="H67" s="64">
        <v>-20.399999999999899</v>
      </c>
      <c r="I67" s="69">
        <v>19.533876106873102</v>
      </c>
      <c r="J67" s="65"/>
      <c r="K67" s="69"/>
      <c r="L67" s="69"/>
      <c r="M67" s="69">
        <v>760</v>
      </c>
      <c r="N67" s="69">
        <v>3.61190873015873</v>
      </c>
      <c r="O67" s="69">
        <v>0.19603766719674301</v>
      </c>
      <c r="P67" s="70">
        <v>118.172413793103</v>
      </c>
      <c r="Q67" s="69">
        <v>3.52857416275141</v>
      </c>
      <c r="R67" s="69">
        <v>44.692063492063397</v>
      </c>
      <c r="S67" s="69">
        <v>2.6276903899239801</v>
      </c>
      <c r="T67" s="69"/>
      <c r="U67" s="69"/>
    </row>
    <row r="68" spans="1:21" x14ac:dyDescent="0.2">
      <c r="A68" s="65" t="s">
        <v>64</v>
      </c>
      <c r="B68" s="71" t="s">
        <v>128</v>
      </c>
      <c r="C68" s="67" t="s">
        <v>129</v>
      </c>
      <c r="D68" s="68">
        <v>43151</v>
      </c>
      <c r="E68" s="69">
        <v>0.778076923076923</v>
      </c>
      <c r="F68" s="65">
        <v>52</v>
      </c>
      <c r="G68" s="70">
        <v>2954.8653846153802</v>
      </c>
      <c r="H68" s="64">
        <v>-25.0692307692307</v>
      </c>
      <c r="I68" s="69">
        <v>23.455803653383999</v>
      </c>
      <c r="J68" s="65"/>
      <c r="K68" s="69"/>
      <c r="L68" s="69"/>
      <c r="M68" s="69"/>
      <c r="N68" s="69"/>
      <c r="O68" s="69"/>
      <c r="P68" s="70">
        <v>140</v>
      </c>
      <c r="Q68" s="69">
        <v>7.3879768618759103</v>
      </c>
      <c r="R68" s="69">
        <v>11.63</v>
      </c>
      <c r="S68" s="69">
        <v>1.2927024374684</v>
      </c>
      <c r="T68" s="69"/>
      <c r="U68" s="69"/>
    </row>
    <row r="69" spans="1:21" x14ac:dyDescent="0.2">
      <c r="A69" s="65" t="s">
        <v>64</v>
      </c>
      <c r="B69" s="71" t="s">
        <v>65</v>
      </c>
      <c r="C69" s="67" t="s">
        <v>130</v>
      </c>
      <c r="D69" s="68">
        <v>43492</v>
      </c>
      <c r="E69" s="69">
        <v>0.55209876543209901</v>
      </c>
      <c r="F69" s="65">
        <v>81</v>
      </c>
      <c r="G69" s="70">
        <v>4640.7777777777801</v>
      </c>
      <c r="H69" s="64">
        <v>-25.351851851851801</v>
      </c>
      <c r="I69" s="69">
        <v>27.2398873585391</v>
      </c>
      <c r="J69" s="65"/>
      <c r="K69" s="69"/>
      <c r="L69" s="69"/>
      <c r="M69" s="69">
        <v>579.5</v>
      </c>
      <c r="N69" s="69"/>
      <c r="O69" s="69"/>
      <c r="P69" s="70">
        <v>157.41975308642</v>
      </c>
      <c r="Q69" s="69">
        <v>8.9207391910809299</v>
      </c>
      <c r="R69" s="69">
        <v>19.715</v>
      </c>
      <c r="S69" s="69">
        <v>2.0468887319570301</v>
      </c>
      <c r="T69" s="69"/>
      <c r="U69" s="69"/>
    </row>
    <row r="70" spans="1:21" x14ac:dyDescent="0.2">
      <c r="A70" s="65" t="s">
        <v>64</v>
      </c>
      <c r="B70" s="71" t="s">
        <v>65</v>
      </c>
      <c r="C70" s="67" t="s">
        <v>131</v>
      </c>
      <c r="D70" s="68">
        <v>43394</v>
      </c>
      <c r="E70" s="69">
        <v>0.15465116279069799</v>
      </c>
      <c r="F70" s="65">
        <v>43</v>
      </c>
      <c r="G70" s="70">
        <v>5563.4186046511604</v>
      </c>
      <c r="H70" s="64">
        <v>-26.946511627907</v>
      </c>
      <c r="I70" s="69">
        <v>34.919685948824501</v>
      </c>
      <c r="J70" s="65"/>
      <c r="K70" s="69"/>
      <c r="L70" s="69"/>
      <c r="M70" s="69"/>
      <c r="N70" s="69"/>
      <c r="O70" s="69"/>
      <c r="P70" s="70">
        <v>138.37209302325601</v>
      </c>
      <c r="Q70" s="69">
        <v>10.4180089016509</v>
      </c>
      <c r="R70" s="69">
        <v>26.552380952380901</v>
      </c>
      <c r="S70" s="69">
        <v>3.7986140239366599</v>
      </c>
      <c r="T70" s="69"/>
      <c r="U70" s="69"/>
    </row>
    <row r="71" spans="1:21" x14ac:dyDescent="0.2">
      <c r="A71" s="65" t="s">
        <v>64</v>
      </c>
      <c r="B71" s="71" t="s">
        <v>85</v>
      </c>
      <c r="C71" s="67" t="s">
        <v>132</v>
      </c>
      <c r="D71" s="68">
        <v>43254</v>
      </c>
      <c r="E71" s="69">
        <v>0.51475862068965506</v>
      </c>
      <c r="F71" s="65">
        <v>145</v>
      </c>
      <c r="G71" s="70">
        <v>5457.4758620689699</v>
      </c>
      <c r="H71" s="64">
        <v>-28.3986206896552</v>
      </c>
      <c r="I71" s="69">
        <v>21.862902828804099</v>
      </c>
      <c r="J71" s="65"/>
      <c r="K71" s="69"/>
      <c r="L71" s="69"/>
      <c r="M71" s="69"/>
      <c r="N71" s="69">
        <v>2.4807266666666701</v>
      </c>
      <c r="O71" s="69">
        <v>0.273540768622337</v>
      </c>
      <c r="P71" s="70">
        <v>123.262068965517</v>
      </c>
      <c r="Q71" s="69">
        <v>5.1136978984221502</v>
      </c>
      <c r="R71" s="69">
        <v>37.419708029197103</v>
      </c>
      <c r="S71" s="69">
        <v>1.9870946984785101</v>
      </c>
      <c r="T71" s="69"/>
      <c r="U71" s="69"/>
    </row>
    <row r="72" spans="1:21" x14ac:dyDescent="0.2">
      <c r="A72" s="65" t="s">
        <v>64</v>
      </c>
      <c r="B72" s="71" t="s">
        <v>65</v>
      </c>
      <c r="C72" s="67" t="s">
        <v>133</v>
      </c>
      <c r="D72" s="68">
        <v>43489</v>
      </c>
      <c r="E72" s="69">
        <v>1.4605405405405401</v>
      </c>
      <c r="F72" s="65">
        <v>222</v>
      </c>
      <c r="G72" s="70">
        <v>5401.0045045044999</v>
      </c>
      <c r="H72" s="64">
        <v>-29.6040540540541</v>
      </c>
      <c r="I72" s="69">
        <v>19.609098444427801</v>
      </c>
      <c r="J72" s="65"/>
      <c r="K72" s="69"/>
      <c r="L72" s="69"/>
      <c r="M72" s="69"/>
      <c r="N72" s="69"/>
      <c r="O72" s="69"/>
      <c r="P72" s="70">
        <v>114.23423423423399</v>
      </c>
      <c r="Q72" s="69">
        <v>3.3906505189509</v>
      </c>
      <c r="R72" s="69">
        <v>33.205633802816898</v>
      </c>
      <c r="S72" s="69">
        <v>1.16796809243807</v>
      </c>
      <c r="T72" s="69"/>
      <c r="U72" s="69"/>
    </row>
    <row r="73" spans="1:21" x14ac:dyDescent="0.2">
      <c r="A73" s="65" t="s">
        <v>64</v>
      </c>
      <c r="B73" s="71" t="s">
        <v>65</v>
      </c>
      <c r="C73" s="67" t="s">
        <v>134</v>
      </c>
      <c r="D73" s="68">
        <v>43496</v>
      </c>
      <c r="E73" s="69">
        <v>0.345061728395062</v>
      </c>
      <c r="F73" s="65">
        <v>81</v>
      </c>
      <c r="G73" s="70">
        <v>3511</v>
      </c>
      <c r="H73" s="64">
        <v>-30.062962962962999</v>
      </c>
      <c r="I73" s="69">
        <v>31.5621542124779</v>
      </c>
      <c r="J73" s="65">
        <v>77</v>
      </c>
      <c r="K73" s="69">
        <v>154.45454545454501</v>
      </c>
      <c r="L73" s="69">
        <v>120.22077922077899</v>
      </c>
      <c r="M73" s="69">
        <v>465.623376623377</v>
      </c>
      <c r="N73" s="69">
        <v>3.1749896854439998</v>
      </c>
      <c r="O73" s="69">
        <v>0.15491128609052199</v>
      </c>
      <c r="P73" s="70">
        <v>163.802469135802</v>
      </c>
      <c r="Q73" s="69">
        <v>5.9986732008591401</v>
      </c>
      <c r="R73" s="69">
        <v>27.994936708860799</v>
      </c>
      <c r="S73" s="69">
        <v>2.5836180903255799</v>
      </c>
      <c r="T73" s="69">
        <v>-10.7217948717949</v>
      </c>
      <c r="U73" s="69">
        <v>12.4515706056534</v>
      </c>
    </row>
    <row r="74" spans="1:21" x14ac:dyDescent="0.2">
      <c r="A74" s="65" t="s">
        <v>64</v>
      </c>
      <c r="B74" s="71" t="s">
        <v>69</v>
      </c>
      <c r="C74" s="67" t="s">
        <v>135</v>
      </c>
      <c r="D74" s="68">
        <v>43505</v>
      </c>
      <c r="E74" s="69">
        <v>0.36390624999999999</v>
      </c>
      <c r="F74" s="65">
        <v>320</v>
      </c>
      <c r="G74" s="70">
        <v>6902.25</v>
      </c>
      <c r="H74" s="64">
        <v>-30.073437499999901</v>
      </c>
      <c r="I74" s="69">
        <v>16.359982065035599</v>
      </c>
      <c r="J74" s="65">
        <v>242</v>
      </c>
      <c r="K74" s="69">
        <v>303.512396694215</v>
      </c>
      <c r="L74" s="69">
        <v>245.56420233463001</v>
      </c>
      <c r="M74" s="69">
        <v>934.4296875</v>
      </c>
      <c r="N74" s="69">
        <v>3.52746019909124</v>
      </c>
      <c r="O74" s="69">
        <v>6.0294416489482097E-2</v>
      </c>
      <c r="P74" s="70">
        <v>129.71250000000001</v>
      </c>
      <c r="Q74" s="69">
        <v>2.4635500124399998</v>
      </c>
      <c r="R74" s="69">
        <v>51.693079584775099</v>
      </c>
      <c r="S74" s="69">
        <v>1.50499459285376</v>
      </c>
      <c r="T74" s="69">
        <v>-48.663291139240499</v>
      </c>
      <c r="U74" s="69">
        <v>5.7704546282079496</v>
      </c>
    </row>
    <row r="75" spans="1:21" x14ac:dyDescent="0.2">
      <c r="A75" s="65" t="s">
        <v>64</v>
      </c>
      <c r="B75" s="71" t="s">
        <v>65</v>
      </c>
      <c r="C75" s="67" t="s">
        <v>136</v>
      </c>
      <c r="D75" s="68">
        <v>43508</v>
      </c>
      <c r="E75" s="69"/>
      <c r="F75" s="65">
        <v>27</v>
      </c>
      <c r="G75" s="70">
        <v>4562.6666666666697</v>
      </c>
      <c r="H75" s="64">
        <v>-30.933333333333401</v>
      </c>
      <c r="I75" s="69">
        <v>39.644728185907297</v>
      </c>
      <c r="J75" s="65"/>
      <c r="K75" s="69"/>
      <c r="L75" s="69"/>
      <c r="M75" s="69"/>
      <c r="N75" s="69"/>
      <c r="O75" s="69"/>
      <c r="P75" s="70">
        <v>156.25925925925901</v>
      </c>
      <c r="Q75" s="69">
        <v>11.647798245483999</v>
      </c>
      <c r="R75" s="69">
        <v>38.549999999999997</v>
      </c>
      <c r="S75" s="69">
        <v>5.0655009623925604</v>
      </c>
      <c r="T75" s="69"/>
      <c r="U75" s="69"/>
    </row>
    <row r="76" spans="1:21" x14ac:dyDescent="0.2">
      <c r="A76" s="65" t="s">
        <v>64</v>
      </c>
      <c r="B76" s="71" t="s">
        <v>72</v>
      </c>
      <c r="C76" s="67" t="s">
        <v>137</v>
      </c>
      <c r="D76" s="68">
        <v>43410</v>
      </c>
      <c r="E76" s="69">
        <v>0.29126582278481</v>
      </c>
      <c r="F76" s="65">
        <v>79</v>
      </c>
      <c r="G76" s="70">
        <v>5511.0886075949402</v>
      </c>
      <c r="H76" s="64">
        <v>-31.529113924050701</v>
      </c>
      <c r="I76" s="69">
        <v>27.0133709034737</v>
      </c>
      <c r="J76" s="65"/>
      <c r="K76" s="69"/>
      <c r="L76" s="69"/>
      <c r="M76" s="69"/>
      <c r="N76" s="69"/>
      <c r="O76" s="72"/>
      <c r="P76" s="70">
        <v>131.02531645569599</v>
      </c>
      <c r="Q76" s="69">
        <v>5.4301194793838903</v>
      </c>
      <c r="R76" s="69">
        <v>37.602597402597397</v>
      </c>
      <c r="S76" s="69">
        <v>2.2625649569992601</v>
      </c>
      <c r="T76" s="69"/>
      <c r="U76" s="69"/>
    </row>
    <row r="77" spans="1:21" x14ac:dyDescent="0.2">
      <c r="A77" s="65" t="s">
        <v>64</v>
      </c>
      <c r="B77" s="71" t="s">
        <v>65</v>
      </c>
      <c r="C77" s="67" t="s">
        <v>138</v>
      </c>
      <c r="D77" s="68">
        <v>43500</v>
      </c>
      <c r="E77" s="69">
        <v>7.0579710144927504E-2</v>
      </c>
      <c r="F77" s="65">
        <v>69</v>
      </c>
      <c r="G77" s="70">
        <v>5673.7971014492796</v>
      </c>
      <c r="H77" s="64">
        <v>-34.571014492753598</v>
      </c>
      <c r="I77" s="69">
        <v>32.954874731189399</v>
      </c>
      <c r="J77" s="65"/>
      <c r="K77" s="69"/>
      <c r="L77" s="69"/>
      <c r="M77" s="69"/>
      <c r="N77" s="69">
        <v>2.86667291666667</v>
      </c>
      <c r="O77" s="69">
        <v>0.348890561774506</v>
      </c>
      <c r="P77" s="70">
        <v>116.811594202899</v>
      </c>
      <c r="Q77" s="69">
        <v>6.2666071046914196</v>
      </c>
      <c r="R77" s="69">
        <v>43.253623188405797</v>
      </c>
      <c r="S77" s="69">
        <v>2.8333317634844501</v>
      </c>
      <c r="T77" s="69"/>
      <c r="U77" s="69"/>
    </row>
    <row r="78" spans="1:21" x14ac:dyDescent="0.2">
      <c r="A78" s="65" t="s">
        <v>64</v>
      </c>
      <c r="B78" s="71" t="s">
        <v>65</v>
      </c>
      <c r="C78" s="67" t="s">
        <v>139</v>
      </c>
      <c r="D78" s="68">
        <v>43416</v>
      </c>
      <c r="E78" s="69"/>
      <c r="F78" s="65">
        <v>27</v>
      </c>
      <c r="G78" s="70">
        <v>5187.8888888888896</v>
      </c>
      <c r="H78" s="64">
        <v>-34.855555555555597</v>
      </c>
      <c r="I78" s="69">
        <v>49.715331900942701</v>
      </c>
      <c r="J78" s="65"/>
      <c r="K78" s="69"/>
      <c r="L78" s="69"/>
      <c r="M78" s="69"/>
      <c r="N78" s="69"/>
      <c r="O78" s="69"/>
      <c r="P78" s="70">
        <v>136.111111111111</v>
      </c>
      <c r="Q78" s="69">
        <v>7.9461028691565199</v>
      </c>
      <c r="R78" s="69">
        <v>33.972000000000001</v>
      </c>
      <c r="S78" s="69">
        <v>4.7998698593468898</v>
      </c>
      <c r="T78" s="69"/>
      <c r="U78" s="69"/>
    </row>
    <row r="79" spans="1:21" x14ac:dyDescent="0.2">
      <c r="A79" s="65" t="s">
        <v>64</v>
      </c>
      <c r="B79" s="71" t="s">
        <v>83</v>
      </c>
      <c r="C79" s="67" t="s">
        <v>140</v>
      </c>
      <c r="D79" s="68">
        <v>43213</v>
      </c>
      <c r="E79" s="69">
        <v>0.70586826347305398</v>
      </c>
      <c r="F79" s="65">
        <v>167</v>
      </c>
      <c r="G79" s="70">
        <v>5899.6107784431097</v>
      </c>
      <c r="H79" s="64">
        <v>-35.192215568862302</v>
      </c>
      <c r="I79" s="69">
        <v>19.592211426248401</v>
      </c>
      <c r="J79" s="65"/>
      <c r="K79" s="69"/>
      <c r="L79" s="69"/>
      <c r="M79" s="69">
        <v>767.08</v>
      </c>
      <c r="N79" s="69">
        <v>4.36733062248996</v>
      </c>
      <c r="O79" s="69">
        <v>0.13756439828358899</v>
      </c>
      <c r="P79" s="70">
        <v>133.07784431137699</v>
      </c>
      <c r="Q79" s="69">
        <v>4.0296050556358898</v>
      </c>
      <c r="R79" s="69">
        <v>48.793373493975899</v>
      </c>
      <c r="S79" s="69">
        <v>2.1029427278213402</v>
      </c>
      <c r="T79" s="69"/>
      <c r="U79" s="69"/>
    </row>
    <row r="80" spans="1:21" x14ac:dyDescent="0.2">
      <c r="A80" s="65" t="s">
        <v>64</v>
      </c>
      <c r="B80" s="71" t="s">
        <v>65</v>
      </c>
      <c r="C80" s="67" t="s">
        <v>141</v>
      </c>
      <c r="D80" s="68">
        <v>43108</v>
      </c>
      <c r="E80" s="69"/>
      <c r="F80" s="65">
        <v>46</v>
      </c>
      <c r="G80" s="70">
        <v>2936.1304347826099</v>
      </c>
      <c r="H80" s="64">
        <v>-37.280434782608701</v>
      </c>
      <c r="I80" s="69">
        <v>27.101751662654699</v>
      </c>
      <c r="J80" s="65"/>
      <c r="K80" s="69"/>
      <c r="L80" s="69"/>
      <c r="M80" s="69"/>
      <c r="N80" s="69"/>
      <c r="O80" s="69"/>
      <c r="P80" s="70">
        <v>167.45652173913001</v>
      </c>
      <c r="Q80" s="69">
        <v>12.936847965664001</v>
      </c>
      <c r="R80" s="69">
        <v>18.586956521739101</v>
      </c>
      <c r="S80" s="69">
        <v>1.944251054085</v>
      </c>
      <c r="T80" s="69"/>
      <c r="U80" s="69"/>
    </row>
    <row r="81" spans="1:21" x14ac:dyDescent="0.2">
      <c r="A81" s="65" t="s">
        <v>64</v>
      </c>
      <c r="B81" s="71" t="s">
        <v>85</v>
      </c>
      <c r="C81" s="67" t="s">
        <v>142</v>
      </c>
      <c r="D81" s="68">
        <v>43521</v>
      </c>
      <c r="E81" s="69">
        <v>0.93211267605633796</v>
      </c>
      <c r="F81" s="65">
        <v>355</v>
      </c>
      <c r="G81" s="70">
        <v>5694.1774647887296</v>
      </c>
      <c r="H81" s="64">
        <v>-38.526478873239398</v>
      </c>
      <c r="I81" s="69">
        <v>16.199510078064201</v>
      </c>
      <c r="J81" s="65">
        <v>61</v>
      </c>
      <c r="K81" s="69">
        <v>186.032786885246</v>
      </c>
      <c r="L81" s="69">
        <v>159.80327868852501</v>
      </c>
      <c r="M81" s="69">
        <v>580.13114754098399</v>
      </c>
      <c r="N81" s="69"/>
      <c r="O81" s="69"/>
      <c r="P81" s="70">
        <v>133.630985915493</v>
      </c>
      <c r="Q81" s="69">
        <v>2.7045618358468402</v>
      </c>
      <c r="R81" s="69">
        <v>35.3677142857143</v>
      </c>
      <c r="S81" s="69">
        <v>1.1861386120392301</v>
      </c>
      <c r="T81" s="69"/>
      <c r="U81" s="69"/>
    </row>
    <row r="82" spans="1:21" x14ac:dyDescent="0.2">
      <c r="A82" s="65" t="s">
        <v>64</v>
      </c>
      <c r="B82" s="66" t="s">
        <v>69</v>
      </c>
      <c r="C82" s="67" t="s">
        <v>143</v>
      </c>
      <c r="D82" s="68">
        <v>43359</v>
      </c>
      <c r="E82" s="69">
        <v>1.4008267716535401</v>
      </c>
      <c r="F82" s="65">
        <v>254</v>
      </c>
      <c r="G82" s="70">
        <v>5741.7204724409403</v>
      </c>
      <c r="H82" s="64">
        <v>-38.619685039369998</v>
      </c>
      <c r="I82" s="69">
        <v>16.862392137904799</v>
      </c>
      <c r="J82" s="65">
        <v>145</v>
      </c>
      <c r="K82" s="69">
        <v>207.49655172413799</v>
      </c>
      <c r="L82" s="69">
        <v>212.048275862069</v>
      </c>
      <c r="M82" s="69">
        <v>737.62758620689704</v>
      </c>
      <c r="N82" s="69">
        <v>3.0807981736656598</v>
      </c>
      <c r="O82" s="69">
        <v>8.9106177190814803E-2</v>
      </c>
      <c r="P82" s="70">
        <v>118.96850393700799</v>
      </c>
      <c r="Q82" s="69">
        <v>2.6698612159519302</v>
      </c>
      <c r="R82" s="69">
        <v>36.545689655172403</v>
      </c>
      <c r="S82" s="69">
        <v>1.80378036211356</v>
      </c>
      <c r="T82" s="69">
        <v>-29.1822834645669</v>
      </c>
      <c r="U82" s="69">
        <v>6.1804476624735001</v>
      </c>
    </row>
    <row r="83" spans="1:21" x14ac:dyDescent="0.2">
      <c r="A83" s="65" t="s">
        <v>64</v>
      </c>
      <c r="B83" s="71" t="s">
        <v>65</v>
      </c>
      <c r="C83" s="67" t="s">
        <v>144</v>
      </c>
      <c r="D83" s="68">
        <v>43297</v>
      </c>
      <c r="E83" s="69">
        <v>0.39496969696969703</v>
      </c>
      <c r="F83" s="65">
        <v>165</v>
      </c>
      <c r="G83" s="70">
        <v>4983.9696969696997</v>
      </c>
      <c r="H83" s="64">
        <v>-39.14</v>
      </c>
      <c r="I83" s="69">
        <v>19.940832061285199</v>
      </c>
      <c r="J83" s="65">
        <v>112</v>
      </c>
      <c r="K83" s="69">
        <v>216.36607142857099</v>
      </c>
      <c r="L83" s="69">
        <v>188.66071428571399</v>
      </c>
      <c r="M83" s="69">
        <v>679.125</v>
      </c>
      <c r="N83" s="69">
        <v>3.7467637186511902</v>
      </c>
      <c r="O83" s="69">
        <v>0.110073055560049</v>
      </c>
      <c r="P83" s="70">
        <v>134.86666666666699</v>
      </c>
      <c r="Q83" s="69">
        <v>4.6984337417402804</v>
      </c>
      <c r="R83" s="69">
        <v>39.263522012578598</v>
      </c>
      <c r="S83" s="69">
        <v>2.4009456018340001</v>
      </c>
      <c r="T83" s="69">
        <v>-2.3720779220779198</v>
      </c>
      <c r="U83" s="69">
        <v>8.0211698135912801</v>
      </c>
    </row>
    <row r="84" spans="1:21" x14ac:dyDescent="0.2">
      <c r="A84" s="65" t="s">
        <v>64</v>
      </c>
      <c r="B84" s="71" t="s">
        <v>65</v>
      </c>
      <c r="C84" s="67" t="s">
        <v>145</v>
      </c>
      <c r="D84" s="68">
        <v>43496</v>
      </c>
      <c r="E84" s="69">
        <v>0.65550335570469798</v>
      </c>
      <c r="F84" s="65">
        <v>149</v>
      </c>
      <c r="G84" s="70">
        <v>4570.1879194630901</v>
      </c>
      <c r="H84" s="64">
        <v>-40.108053691275202</v>
      </c>
      <c r="I84" s="69">
        <v>20.715533365480599</v>
      </c>
      <c r="J84" s="65"/>
      <c r="K84" s="69"/>
      <c r="L84" s="69"/>
      <c r="M84" s="69"/>
      <c r="N84" s="69">
        <v>4.6587217171717201</v>
      </c>
      <c r="O84" s="69">
        <v>0.267463508438468</v>
      </c>
      <c r="P84" s="70">
        <v>111.45637583892599</v>
      </c>
      <c r="Q84" s="69">
        <v>3.72844166829127</v>
      </c>
      <c r="R84" s="69">
        <v>20.575675675675701</v>
      </c>
      <c r="S84" s="69">
        <v>1.5180744780800399</v>
      </c>
      <c r="T84" s="69"/>
      <c r="U84" s="69"/>
    </row>
    <row r="85" spans="1:21" x14ac:dyDescent="0.2">
      <c r="A85" s="65" t="s">
        <v>64</v>
      </c>
      <c r="B85" s="71" t="s">
        <v>72</v>
      </c>
      <c r="C85" s="67" t="s">
        <v>146</v>
      </c>
      <c r="D85" s="68">
        <v>43397</v>
      </c>
      <c r="E85" s="69">
        <v>4.87755102040816E-2</v>
      </c>
      <c r="F85" s="65">
        <v>49</v>
      </c>
      <c r="G85" s="70">
        <v>3900.9795918367299</v>
      </c>
      <c r="H85" s="64">
        <v>-40.189795918367302</v>
      </c>
      <c r="I85" s="69">
        <v>33.813270656513403</v>
      </c>
      <c r="J85" s="65"/>
      <c r="K85" s="69"/>
      <c r="L85" s="69"/>
      <c r="M85" s="69"/>
      <c r="N85" s="69"/>
      <c r="O85" s="69"/>
      <c r="P85" s="70">
        <v>125.959183673469</v>
      </c>
      <c r="Q85" s="69">
        <v>8.4029553830655495</v>
      </c>
      <c r="R85" s="69">
        <v>21.577551020408201</v>
      </c>
      <c r="S85" s="69">
        <v>2.8606143572495801</v>
      </c>
      <c r="T85" s="69"/>
      <c r="U85" s="69"/>
    </row>
    <row r="86" spans="1:21" x14ac:dyDescent="0.2">
      <c r="A86" s="65" t="s">
        <v>64</v>
      </c>
      <c r="B86" s="71" t="s">
        <v>65</v>
      </c>
      <c r="C86" s="67" t="s">
        <v>147</v>
      </c>
      <c r="D86" s="68">
        <v>43510</v>
      </c>
      <c r="E86" s="69">
        <v>0.786172839506173</v>
      </c>
      <c r="F86" s="65">
        <v>81</v>
      </c>
      <c r="G86" s="70">
        <v>4423.3086419753099</v>
      </c>
      <c r="H86" s="64">
        <v>-40.441975308642</v>
      </c>
      <c r="I86" s="69">
        <v>25.551807446409601</v>
      </c>
      <c r="J86" s="65">
        <v>56</v>
      </c>
      <c r="K86" s="69">
        <v>168.92857142857099</v>
      </c>
      <c r="L86" s="69">
        <v>148.03571428571399</v>
      </c>
      <c r="M86" s="69">
        <v>543.17857142857099</v>
      </c>
      <c r="N86" s="69">
        <v>3.5714555087195401</v>
      </c>
      <c r="O86" s="69">
        <v>0.12707377622233401</v>
      </c>
      <c r="P86" s="70">
        <v>130.60493827160499</v>
      </c>
      <c r="Q86" s="69">
        <v>5.6076633800592299</v>
      </c>
      <c r="R86" s="69">
        <v>26.778749999999999</v>
      </c>
      <c r="S86" s="69">
        <v>2.5984261873502601</v>
      </c>
      <c r="T86" s="69">
        <v>-17.175362318840602</v>
      </c>
      <c r="U86" s="69">
        <v>9.4312241938431001</v>
      </c>
    </row>
    <row r="87" spans="1:21" x14ac:dyDescent="0.2">
      <c r="A87" s="65" t="s">
        <v>64</v>
      </c>
      <c r="B87" s="71" t="s">
        <v>69</v>
      </c>
      <c r="C87" s="67" t="s">
        <v>148</v>
      </c>
      <c r="D87" s="68">
        <v>43034</v>
      </c>
      <c r="E87" s="69">
        <v>5.5178571428571403E-2</v>
      </c>
      <c r="F87" s="65">
        <v>56</v>
      </c>
      <c r="G87" s="70">
        <v>5205.9642857142899</v>
      </c>
      <c r="H87" s="64">
        <v>-41.953571428571401</v>
      </c>
      <c r="I87" s="69">
        <v>22.674531591302401</v>
      </c>
      <c r="J87" s="65"/>
      <c r="K87" s="69"/>
      <c r="L87" s="69"/>
      <c r="M87" s="69"/>
      <c r="N87" s="69">
        <v>2.6937401018268901</v>
      </c>
      <c r="O87" s="69">
        <v>0.14804629576987399</v>
      </c>
      <c r="P87" s="70">
        <v>143.482142857143</v>
      </c>
      <c r="Q87" s="69">
        <v>9.1163828221870897</v>
      </c>
      <c r="R87" s="69">
        <v>46.998113207547199</v>
      </c>
      <c r="S87" s="69">
        <v>3.9135046696616098</v>
      </c>
      <c r="T87" s="69"/>
      <c r="U87" s="69"/>
    </row>
    <row r="88" spans="1:21" x14ac:dyDescent="0.2">
      <c r="A88" s="65" t="s">
        <v>64</v>
      </c>
      <c r="B88" s="71" t="s">
        <v>69</v>
      </c>
      <c r="C88" s="67" t="s">
        <v>149</v>
      </c>
      <c r="D88" s="68">
        <v>43357</v>
      </c>
      <c r="E88" s="69">
        <v>0.615236051502146</v>
      </c>
      <c r="F88" s="65">
        <v>233</v>
      </c>
      <c r="G88" s="70">
        <v>6040.3991416309</v>
      </c>
      <c r="H88" s="64">
        <v>-43.053218884120199</v>
      </c>
      <c r="I88" s="69">
        <v>17.961620395680701</v>
      </c>
      <c r="J88" s="65">
        <v>120</v>
      </c>
      <c r="K88" s="69">
        <v>206.07499999999999</v>
      </c>
      <c r="L88" s="69">
        <v>223.26612903225799</v>
      </c>
      <c r="M88" s="69">
        <v>764.61290322580601</v>
      </c>
      <c r="N88" s="69">
        <v>2.6575618704491299</v>
      </c>
      <c r="O88" s="69">
        <v>0.10328450844595</v>
      </c>
      <c r="P88" s="70">
        <v>123.875536480687</v>
      </c>
      <c r="Q88" s="69">
        <v>3.2258121635045298</v>
      </c>
      <c r="R88" s="69">
        <v>46.301339285714299</v>
      </c>
      <c r="S88" s="69">
        <v>2.1806353100657501</v>
      </c>
      <c r="T88" s="69">
        <v>-46.626431718061703</v>
      </c>
      <c r="U88" s="69">
        <v>8.0749779218315307</v>
      </c>
    </row>
    <row r="89" spans="1:21" x14ac:dyDescent="0.2">
      <c r="A89" s="65" t="s">
        <v>64</v>
      </c>
      <c r="B89" s="71" t="s">
        <v>128</v>
      </c>
      <c r="C89" s="67" t="s">
        <v>150</v>
      </c>
      <c r="D89" s="68">
        <v>43283</v>
      </c>
      <c r="E89" s="69"/>
      <c r="F89" s="65">
        <v>51</v>
      </c>
      <c r="G89" s="70">
        <v>4247.98039215686</v>
      </c>
      <c r="H89" s="64">
        <v>-43.815686274509801</v>
      </c>
      <c r="I89" s="69">
        <v>35.712326577648597</v>
      </c>
      <c r="J89" s="65"/>
      <c r="K89" s="69"/>
      <c r="L89" s="69"/>
      <c r="M89" s="69"/>
      <c r="N89" s="69"/>
      <c r="O89" s="69"/>
      <c r="P89" s="70">
        <v>134.49019607843101</v>
      </c>
      <c r="Q89" s="69">
        <v>8.9424904435265908</v>
      </c>
      <c r="R89" s="69">
        <v>27.077551020408201</v>
      </c>
      <c r="S89" s="69">
        <v>2.9721457257658299</v>
      </c>
      <c r="T89" s="69"/>
      <c r="U89" s="69"/>
    </row>
    <row r="90" spans="1:21" x14ac:dyDescent="0.2">
      <c r="A90" s="65" t="s">
        <v>64</v>
      </c>
      <c r="B90" s="71" t="s">
        <v>72</v>
      </c>
      <c r="C90" s="67" t="s">
        <v>151</v>
      </c>
      <c r="D90" s="68">
        <v>43468</v>
      </c>
      <c r="E90" s="69"/>
      <c r="F90" s="65">
        <v>113</v>
      </c>
      <c r="G90" s="70">
        <v>4130.5575221238896</v>
      </c>
      <c r="H90" s="64">
        <v>-44.172566371681398</v>
      </c>
      <c r="I90" s="69">
        <v>28.905954799915101</v>
      </c>
      <c r="J90" s="65"/>
      <c r="K90" s="69"/>
      <c r="L90" s="69"/>
      <c r="M90" s="69"/>
      <c r="N90" s="69"/>
      <c r="O90" s="69"/>
      <c r="P90" s="70">
        <v>109.77876106194699</v>
      </c>
      <c r="Q90" s="69">
        <v>6.4981244803810503</v>
      </c>
      <c r="R90" s="69">
        <v>19.8684684684685</v>
      </c>
      <c r="S90" s="69">
        <v>2.06609063673814</v>
      </c>
      <c r="T90" s="69"/>
      <c r="U90" s="69"/>
    </row>
    <row r="91" spans="1:21" x14ac:dyDescent="0.2">
      <c r="A91" s="65" t="s">
        <v>64</v>
      </c>
      <c r="B91" s="71" t="s">
        <v>72</v>
      </c>
      <c r="C91" s="67" t="s">
        <v>152</v>
      </c>
      <c r="D91" s="68">
        <v>43346</v>
      </c>
      <c r="E91" s="69"/>
      <c r="F91" s="65">
        <v>32</v>
      </c>
      <c r="G91" s="70">
        <v>5018.5625</v>
      </c>
      <c r="H91" s="64">
        <v>-45.340625000000003</v>
      </c>
      <c r="I91" s="69">
        <v>29.446989296300401</v>
      </c>
      <c r="J91" s="65"/>
      <c r="K91" s="69"/>
      <c r="L91" s="69"/>
      <c r="M91" s="69">
        <v>701.5</v>
      </c>
      <c r="N91" s="69">
        <v>3.5930759208816099</v>
      </c>
      <c r="O91" s="69">
        <v>0.218885524197939</v>
      </c>
      <c r="P91" s="70">
        <v>161.5625</v>
      </c>
      <c r="Q91" s="69">
        <v>11.6606881523126</v>
      </c>
      <c r="R91" s="69">
        <v>25.503333333333298</v>
      </c>
      <c r="S91" s="69">
        <v>2.7635745773263398</v>
      </c>
      <c r="T91" s="69"/>
      <c r="U91" s="69"/>
    </row>
    <row r="92" spans="1:21" x14ac:dyDescent="0.2">
      <c r="A92" s="65" t="s">
        <v>64</v>
      </c>
      <c r="B92" s="71" t="s">
        <v>69</v>
      </c>
      <c r="C92" s="67" t="s">
        <v>153</v>
      </c>
      <c r="D92" s="68">
        <v>43176</v>
      </c>
      <c r="E92" s="69">
        <v>0.41051546391752602</v>
      </c>
      <c r="F92" s="65">
        <v>97</v>
      </c>
      <c r="G92" s="70">
        <v>6935.0927835051498</v>
      </c>
      <c r="H92" s="64">
        <v>-45.830927835051497</v>
      </c>
      <c r="I92" s="69">
        <v>27.157878642090999</v>
      </c>
      <c r="J92" s="65">
        <v>55</v>
      </c>
      <c r="K92" s="69">
        <v>255.50909090909099</v>
      </c>
      <c r="L92" s="69">
        <v>222.18181818181799</v>
      </c>
      <c r="M92" s="69">
        <v>811.38181818181795</v>
      </c>
      <c r="N92" s="69">
        <v>3.27744208843278</v>
      </c>
      <c r="O92" s="69">
        <v>0.151398526352157</v>
      </c>
      <c r="P92" s="70">
        <v>109.659793814433</v>
      </c>
      <c r="Q92" s="69">
        <v>5.3531209101736703</v>
      </c>
      <c r="R92" s="69">
        <v>48.022222222222197</v>
      </c>
      <c r="S92" s="69">
        <v>3.7429955159068502</v>
      </c>
      <c r="T92" s="69">
        <v>-38.352083333333297</v>
      </c>
      <c r="U92" s="69">
        <v>7.2410413463033203</v>
      </c>
    </row>
    <row r="93" spans="1:21" x14ac:dyDescent="0.2">
      <c r="A93" s="65" t="s">
        <v>64</v>
      </c>
      <c r="B93" s="71" t="s">
        <v>72</v>
      </c>
      <c r="C93" s="67" t="s">
        <v>154</v>
      </c>
      <c r="D93" s="68">
        <v>43450</v>
      </c>
      <c r="E93" s="69">
        <v>6.57746478873239E-2</v>
      </c>
      <c r="F93" s="65">
        <v>71</v>
      </c>
      <c r="G93" s="70">
        <v>4736.2253521126804</v>
      </c>
      <c r="H93" s="64">
        <v>-46.7450704225352</v>
      </c>
      <c r="I93" s="69">
        <v>31.689222459305999</v>
      </c>
      <c r="J93" s="65"/>
      <c r="K93" s="69"/>
      <c r="L93" s="69"/>
      <c r="M93" s="69"/>
      <c r="N93" s="69"/>
      <c r="O93" s="69"/>
      <c r="P93" s="70">
        <v>113</v>
      </c>
      <c r="Q93" s="69">
        <v>6.5765573547137102</v>
      </c>
      <c r="R93" s="69">
        <v>35.677142857142897</v>
      </c>
      <c r="S93" s="69">
        <v>2.7239663045411699</v>
      </c>
      <c r="T93" s="69"/>
      <c r="U93" s="69"/>
    </row>
    <row r="94" spans="1:21" x14ac:dyDescent="0.2">
      <c r="A94" s="65" t="s">
        <v>64</v>
      </c>
      <c r="B94" s="71" t="s">
        <v>72</v>
      </c>
      <c r="C94" s="67" t="s">
        <v>155</v>
      </c>
      <c r="D94" s="68">
        <v>43397</v>
      </c>
      <c r="E94" s="69">
        <v>0.242718446601942</v>
      </c>
      <c r="F94" s="65">
        <v>103</v>
      </c>
      <c r="G94" s="70">
        <v>4164.0873786407801</v>
      </c>
      <c r="H94" s="64">
        <v>-48.162135922330101</v>
      </c>
      <c r="I94" s="69">
        <v>25.692740277051801</v>
      </c>
      <c r="J94" s="65"/>
      <c r="K94" s="69"/>
      <c r="L94" s="69"/>
      <c r="M94" s="69"/>
      <c r="N94" s="69">
        <v>4.2588839626604296</v>
      </c>
      <c r="O94" s="69">
        <v>0.208384280453069</v>
      </c>
      <c r="P94" s="70">
        <v>155.01941747572801</v>
      </c>
      <c r="Q94" s="69">
        <v>6.5470951351165301</v>
      </c>
      <c r="R94" s="69">
        <v>31.9181818181818</v>
      </c>
      <c r="S94" s="69">
        <v>2.1720063424188401</v>
      </c>
      <c r="T94" s="69"/>
      <c r="U94" s="69"/>
    </row>
    <row r="95" spans="1:21" x14ac:dyDescent="0.2">
      <c r="A95" s="65" t="s">
        <v>64</v>
      </c>
      <c r="B95" s="71" t="s">
        <v>67</v>
      </c>
      <c r="C95" s="67" t="s">
        <v>156</v>
      </c>
      <c r="D95" s="68">
        <v>43420</v>
      </c>
      <c r="E95" s="69">
        <v>0.290761904761905</v>
      </c>
      <c r="F95" s="65">
        <v>105</v>
      </c>
      <c r="G95" s="70">
        <v>5618.0476190476202</v>
      </c>
      <c r="H95" s="64">
        <v>-52.424761904761901</v>
      </c>
      <c r="I95" s="69">
        <v>22.044648739781501</v>
      </c>
      <c r="J95" s="65"/>
      <c r="K95" s="69"/>
      <c r="L95" s="69"/>
      <c r="M95" s="69"/>
      <c r="N95" s="69"/>
      <c r="O95" s="69"/>
      <c r="P95" s="70">
        <v>142.57142857142901</v>
      </c>
      <c r="Q95" s="69">
        <v>5.8307925991117697</v>
      </c>
      <c r="R95" s="69">
        <v>35.6533333333333</v>
      </c>
      <c r="S95" s="69">
        <v>2.5615389528722399</v>
      </c>
      <c r="T95" s="69"/>
      <c r="U95" s="69"/>
    </row>
    <row r="96" spans="1:21" x14ac:dyDescent="0.2">
      <c r="A96" s="65" t="s">
        <v>64</v>
      </c>
      <c r="B96" s="71" t="s">
        <v>69</v>
      </c>
      <c r="C96" s="67" t="s">
        <v>157</v>
      </c>
      <c r="D96" s="68">
        <v>43510</v>
      </c>
      <c r="E96" s="69">
        <v>0.67224489795918396</v>
      </c>
      <c r="F96" s="65">
        <v>196</v>
      </c>
      <c r="G96" s="70">
        <v>6259.6734693877597</v>
      </c>
      <c r="H96" s="64">
        <v>-52.846938775510203</v>
      </c>
      <c r="I96" s="69">
        <v>20.652760852385601</v>
      </c>
      <c r="J96" s="65"/>
      <c r="K96" s="69"/>
      <c r="L96" s="69"/>
      <c r="M96" s="69">
        <v>853.81818181818198</v>
      </c>
      <c r="N96" s="69">
        <v>4.19065131578947</v>
      </c>
      <c r="O96" s="69">
        <v>0.21404097431553101</v>
      </c>
      <c r="P96" s="70">
        <v>133.301020408163</v>
      </c>
      <c r="Q96" s="69">
        <v>3.5462675590122199</v>
      </c>
      <c r="R96" s="69">
        <v>37.778947368421001</v>
      </c>
      <c r="S96" s="69">
        <v>1.9174889357520599</v>
      </c>
      <c r="T96" s="69"/>
      <c r="U96" s="69"/>
    </row>
    <row r="97" spans="1:21" x14ac:dyDescent="0.2">
      <c r="A97" s="65" t="s">
        <v>64</v>
      </c>
      <c r="B97" s="71" t="s">
        <v>65</v>
      </c>
      <c r="C97" s="67" t="s">
        <v>158</v>
      </c>
      <c r="D97" s="68">
        <v>43284</v>
      </c>
      <c r="E97" s="69"/>
      <c r="F97" s="65">
        <v>87</v>
      </c>
      <c r="G97" s="70">
        <v>3027.0459770114899</v>
      </c>
      <c r="H97" s="64">
        <v>-53.948275862069003</v>
      </c>
      <c r="I97" s="69">
        <v>33.363847361748498</v>
      </c>
      <c r="J97" s="65"/>
      <c r="K97" s="69"/>
      <c r="L97" s="69"/>
      <c r="M97" s="69"/>
      <c r="N97" s="69"/>
      <c r="O97" s="69"/>
      <c r="P97" s="70">
        <v>113.51724137930999</v>
      </c>
      <c r="Q97" s="69">
        <v>5.3208938916996802</v>
      </c>
      <c r="R97" s="69">
        <v>27.9790697674418</v>
      </c>
      <c r="S97" s="69">
        <v>1.5830325676380299</v>
      </c>
      <c r="T97" s="69"/>
      <c r="U97" s="69"/>
    </row>
    <row r="98" spans="1:21" x14ac:dyDescent="0.2">
      <c r="A98" s="65" t="s">
        <v>64</v>
      </c>
      <c r="B98" s="71" t="s">
        <v>65</v>
      </c>
      <c r="C98" s="67" t="s">
        <v>159</v>
      </c>
      <c r="D98" s="68">
        <v>43472</v>
      </c>
      <c r="E98" s="69">
        <v>0.24690909090909099</v>
      </c>
      <c r="F98" s="65">
        <v>110</v>
      </c>
      <c r="G98" s="70">
        <v>4914.5636363636404</v>
      </c>
      <c r="H98" s="64">
        <v>-53.991818181818203</v>
      </c>
      <c r="I98" s="69">
        <v>27.249418817801601</v>
      </c>
      <c r="J98" s="65"/>
      <c r="K98" s="69"/>
      <c r="L98" s="69"/>
      <c r="M98" s="69"/>
      <c r="N98" s="69"/>
      <c r="O98" s="69"/>
      <c r="P98" s="70">
        <v>128.327272727273</v>
      </c>
      <c r="Q98" s="69">
        <v>5.3216963359184604</v>
      </c>
      <c r="R98" s="69">
        <v>37.344036697247702</v>
      </c>
      <c r="S98" s="69">
        <v>2.3640951094873</v>
      </c>
      <c r="T98" s="69"/>
      <c r="U98" s="69"/>
    </row>
    <row r="99" spans="1:21" x14ac:dyDescent="0.2">
      <c r="A99" s="65" t="s">
        <v>64</v>
      </c>
      <c r="B99" s="71" t="s">
        <v>69</v>
      </c>
      <c r="C99" s="67" t="s">
        <v>160</v>
      </c>
      <c r="D99" s="68">
        <v>43493</v>
      </c>
      <c r="E99" s="69">
        <v>2.4117647058823501E-2</v>
      </c>
      <c r="F99" s="65">
        <v>34</v>
      </c>
      <c r="G99" s="70">
        <v>5756.6764705882397</v>
      </c>
      <c r="H99" s="64">
        <v>-54.947058823529403</v>
      </c>
      <c r="I99" s="69">
        <v>34.842147790588498</v>
      </c>
      <c r="J99" s="65"/>
      <c r="K99" s="69"/>
      <c r="L99" s="69"/>
      <c r="M99" s="69">
        <v>712.41666666666697</v>
      </c>
      <c r="N99" s="69"/>
      <c r="O99" s="69"/>
      <c r="P99" s="70">
        <v>100.205882352941</v>
      </c>
      <c r="Q99" s="69">
        <v>5.0902338094506696</v>
      </c>
      <c r="R99" s="69">
        <v>44.990909090909099</v>
      </c>
      <c r="S99" s="69">
        <v>3.95482866453658</v>
      </c>
      <c r="T99" s="69"/>
      <c r="U99" s="69"/>
    </row>
    <row r="100" spans="1:21" x14ac:dyDescent="0.2">
      <c r="A100" s="65" t="s">
        <v>64</v>
      </c>
      <c r="B100" s="71" t="s">
        <v>72</v>
      </c>
      <c r="C100" s="67" t="s">
        <v>161</v>
      </c>
      <c r="D100" s="68">
        <v>43157</v>
      </c>
      <c r="E100" s="69">
        <v>1.1548556430446199E-3</v>
      </c>
      <c r="F100" s="65">
        <v>381</v>
      </c>
      <c r="G100" s="70">
        <v>3966.1942257217802</v>
      </c>
      <c r="H100" s="64">
        <v>-55.753018372703401</v>
      </c>
      <c r="I100" s="69">
        <v>15.071325799981</v>
      </c>
      <c r="J100" s="65"/>
      <c r="K100" s="69"/>
      <c r="L100" s="69"/>
      <c r="M100" s="69"/>
      <c r="N100" s="69"/>
      <c r="O100" s="69"/>
      <c r="P100" s="70">
        <v>132.59842519685</v>
      </c>
      <c r="Q100" s="69">
        <v>3.3076593383788002</v>
      </c>
      <c r="R100" s="69">
        <v>22.3805774278215</v>
      </c>
      <c r="S100" s="69">
        <v>1.0776307333520501</v>
      </c>
      <c r="T100" s="69"/>
      <c r="U100" s="69"/>
    </row>
    <row r="101" spans="1:21" x14ac:dyDescent="0.2">
      <c r="A101" s="65" t="s">
        <v>64</v>
      </c>
      <c r="B101" s="71" t="s">
        <v>69</v>
      </c>
      <c r="C101" s="67" t="s">
        <v>162</v>
      </c>
      <c r="D101" s="68">
        <v>43156</v>
      </c>
      <c r="E101" s="69"/>
      <c r="F101" s="65">
        <v>49</v>
      </c>
      <c r="G101" s="70">
        <v>3904.5918367346899</v>
      </c>
      <c r="H101" s="64">
        <v>-55.820408163265299</v>
      </c>
      <c r="I101" s="69">
        <v>41.355131333143703</v>
      </c>
      <c r="J101" s="65"/>
      <c r="K101" s="69"/>
      <c r="L101" s="69"/>
      <c r="M101" s="69"/>
      <c r="N101" s="69"/>
      <c r="O101" s="69"/>
      <c r="P101" s="70">
        <v>149.61224489795899</v>
      </c>
      <c r="Q101" s="69">
        <v>11.0456618876446</v>
      </c>
      <c r="R101" s="69">
        <v>22.675510204081601</v>
      </c>
      <c r="S101" s="69">
        <v>2.3270874810934701</v>
      </c>
      <c r="T101" s="69"/>
      <c r="U101" s="69"/>
    </row>
    <row r="102" spans="1:21" x14ac:dyDescent="0.2">
      <c r="A102" s="65" t="s">
        <v>64</v>
      </c>
      <c r="B102" s="71" t="s">
        <v>65</v>
      </c>
      <c r="C102" s="67" t="s">
        <v>163</v>
      </c>
      <c r="D102" s="68">
        <v>43505</v>
      </c>
      <c r="E102" s="69">
        <v>0.55777777777777804</v>
      </c>
      <c r="F102" s="65">
        <v>45</v>
      </c>
      <c r="G102" s="70">
        <v>5997.0222222222201</v>
      </c>
      <c r="H102" s="64">
        <v>-56.146666666666697</v>
      </c>
      <c r="I102" s="69">
        <v>35.867398268983202</v>
      </c>
      <c r="J102" s="65"/>
      <c r="K102" s="69"/>
      <c r="L102" s="69"/>
      <c r="M102" s="69">
        <v>970</v>
      </c>
      <c r="N102" s="69">
        <v>2.3147096436896399</v>
      </c>
      <c r="O102" s="69">
        <v>0.27059130301182299</v>
      </c>
      <c r="P102" s="70">
        <v>84.533333333333303</v>
      </c>
      <c r="Q102" s="69">
        <v>4.0531319726698696</v>
      </c>
      <c r="R102" s="69">
        <v>45.004444444444502</v>
      </c>
      <c r="S102" s="69">
        <v>4.6983297650728302</v>
      </c>
      <c r="T102" s="69"/>
      <c r="U102" s="69"/>
    </row>
    <row r="103" spans="1:21" x14ac:dyDescent="0.2">
      <c r="A103" s="65" t="s">
        <v>64</v>
      </c>
      <c r="B103" s="71" t="s">
        <v>65</v>
      </c>
      <c r="C103" s="67" t="s">
        <v>164</v>
      </c>
      <c r="D103" s="68">
        <v>43492</v>
      </c>
      <c r="E103" s="69"/>
      <c r="F103" s="65">
        <v>49</v>
      </c>
      <c r="G103" s="70">
        <v>3935.9795918367299</v>
      </c>
      <c r="H103" s="64">
        <v>-56.4897959183673</v>
      </c>
      <c r="I103" s="69">
        <v>29.177174187694401</v>
      </c>
      <c r="J103" s="65"/>
      <c r="K103" s="69"/>
      <c r="L103" s="69"/>
      <c r="M103" s="69"/>
      <c r="N103" s="69">
        <v>2.6011407571656502</v>
      </c>
      <c r="O103" s="69">
        <v>0.234198850460894</v>
      </c>
      <c r="P103" s="70">
        <v>152.53061224489801</v>
      </c>
      <c r="Q103" s="69">
        <v>9.5693451019892795</v>
      </c>
      <c r="R103" s="69">
        <v>20.485416666666701</v>
      </c>
      <c r="S103" s="69">
        <v>2.03952302339856</v>
      </c>
      <c r="T103" s="69"/>
      <c r="U103" s="69"/>
    </row>
    <row r="104" spans="1:21" x14ac:dyDescent="0.2">
      <c r="A104" s="65" t="s">
        <v>64</v>
      </c>
      <c r="B104" s="71" t="s">
        <v>85</v>
      </c>
      <c r="C104" s="67" t="s">
        <v>165</v>
      </c>
      <c r="D104" s="68">
        <v>43259</v>
      </c>
      <c r="E104" s="69">
        <v>0.119019607843137</v>
      </c>
      <c r="F104" s="65">
        <v>51</v>
      </c>
      <c r="G104" s="70">
        <v>4658.7647058823504</v>
      </c>
      <c r="H104" s="64">
        <v>-56.8392156862745</v>
      </c>
      <c r="I104" s="69">
        <v>24.746495902221799</v>
      </c>
      <c r="J104" s="65"/>
      <c r="K104" s="69"/>
      <c r="L104" s="69"/>
      <c r="M104" s="69"/>
      <c r="N104" s="69"/>
      <c r="O104" s="69"/>
      <c r="P104" s="70">
        <v>133.50980392156899</v>
      </c>
      <c r="Q104" s="69">
        <v>8.8820759165561292</v>
      </c>
      <c r="R104" s="69">
        <v>35.427999999999997</v>
      </c>
      <c r="S104" s="69">
        <v>3.7664404675924898</v>
      </c>
      <c r="T104" s="69"/>
      <c r="U104" s="69"/>
    </row>
    <row r="105" spans="1:21" x14ac:dyDescent="0.2">
      <c r="A105" s="65" t="s">
        <v>64</v>
      </c>
      <c r="B105" s="71" t="s">
        <v>65</v>
      </c>
      <c r="C105" s="67" t="s">
        <v>166</v>
      </c>
      <c r="D105" s="68">
        <v>42994</v>
      </c>
      <c r="E105" s="69"/>
      <c r="F105" s="65">
        <v>45</v>
      </c>
      <c r="G105" s="70">
        <v>4381.1777777777797</v>
      </c>
      <c r="H105" s="64">
        <v>-56.908888888888903</v>
      </c>
      <c r="I105" s="69">
        <v>31.568118238396099</v>
      </c>
      <c r="J105" s="65"/>
      <c r="K105" s="69"/>
      <c r="L105" s="69"/>
      <c r="M105" s="69"/>
      <c r="N105" s="69"/>
      <c r="O105" s="69"/>
      <c r="P105" s="70">
        <v>163.57777777777801</v>
      </c>
      <c r="Q105" s="69">
        <v>12.0313348835317</v>
      </c>
      <c r="R105" s="69">
        <v>25.157777777777799</v>
      </c>
      <c r="S105" s="69">
        <v>2.3597219680620101</v>
      </c>
      <c r="T105" s="69"/>
      <c r="U105" s="69"/>
    </row>
    <row r="106" spans="1:21" x14ac:dyDescent="0.2">
      <c r="A106" s="65" t="s">
        <v>64</v>
      </c>
      <c r="B106" s="71" t="s">
        <v>72</v>
      </c>
      <c r="C106" s="67" t="s">
        <v>167</v>
      </c>
      <c r="D106" s="68">
        <v>43262</v>
      </c>
      <c r="E106" s="69">
        <v>5.28E-2</v>
      </c>
      <c r="F106" s="65">
        <v>100</v>
      </c>
      <c r="G106" s="70">
        <v>4798.6400000000003</v>
      </c>
      <c r="H106" s="64">
        <v>-57.35</v>
      </c>
      <c r="I106" s="69">
        <v>27.005354033314301</v>
      </c>
      <c r="J106" s="65"/>
      <c r="K106" s="69"/>
      <c r="L106" s="69"/>
      <c r="M106" s="69"/>
      <c r="N106" s="69"/>
      <c r="O106" s="69"/>
      <c r="P106" s="70">
        <v>134.21</v>
      </c>
      <c r="Q106" s="69">
        <v>5.6003660594643296</v>
      </c>
      <c r="R106" s="69">
        <v>36.9375</v>
      </c>
      <c r="S106" s="69">
        <v>2.2955005808465101</v>
      </c>
      <c r="T106" s="69"/>
      <c r="U106" s="69"/>
    </row>
    <row r="107" spans="1:21" x14ac:dyDescent="0.2">
      <c r="A107" s="65" t="s">
        <v>64</v>
      </c>
      <c r="B107" s="71" t="s">
        <v>117</v>
      </c>
      <c r="C107" s="67" t="s">
        <v>168</v>
      </c>
      <c r="D107" s="68">
        <v>43272</v>
      </c>
      <c r="E107" s="69">
        <v>0.49242105263157898</v>
      </c>
      <c r="F107" s="65">
        <v>285</v>
      </c>
      <c r="G107" s="70">
        <v>6180.7438596491202</v>
      </c>
      <c r="H107" s="64">
        <v>-57.383508771929897</v>
      </c>
      <c r="I107" s="69">
        <v>19.678193442601899</v>
      </c>
      <c r="J107" s="65">
        <v>225</v>
      </c>
      <c r="K107" s="69">
        <v>267.96444444444398</v>
      </c>
      <c r="L107" s="69">
        <v>227.057777777778</v>
      </c>
      <c r="M107" s="69">
        <v>838.76888888888902</v>
      </c>
      <c r="N107" s="69">
        <v>2.8061649105551298</v>
      </c>
      <c r="O107" s="72">
        <v>7.7363842983671105E-2</v>
      </c>
      <c r="P107" s="70">
        <v>127.842105263158</v>
      </c>
      <c r="Q107" s="69">
        <v>2.8855182637299799</v>
      </c>
      <c r="R107" s="69">
        <v>58.402583025830303</v>
      </c>
      <c r="S107" s="69">
        <v>2.0574213184908299</v>
      </c>
      <c r="T107" s="69">
        <v>-47.933333333333302</v>
      </c>
      <c r="U107" s="69">
        <v>6.8460774897282404</v>
      </c>
    </row>
    <row r="108" spans="1:21" x14ac:dyDescent="0.2">
      <c r="A108" s="65" t="s">
        <v>64</v>
      </c>
      <c r="B108" s="71" t="s">
        <v>67</v>
      </c>
      <c r="C108" s="67" t="s">
        <v>169</v>
      </c>
      <c r="D108" s="68">
        <v>43427</v>
      </c>
      <c r="E108" s="69">
        <v>3.7258883248731001E-2</v>
      </c>
      <c r="F108" s="65">
        <v>197</v>
      </c>
      <c r="G108" s="70">
        <v>5971.8324873096399</v>
      </c>
      <c r="H108" s="64">
        <v>-57.426903553299503</v>
      </c>
      <c r="I108" s="69">
        <v>18.855719263766598</v>
      </c>
      <c r="J108" s="65"/>
      <c r="K108" s="69"/>
      <c r="L108" s="69"/>
      <c r="M108" s="69"/>
      <c r="N108" s="69"/>
      <c r="O108" s="69"/>
      <c r="P108" s="70">
        <v>132.994923857868</v>
      </c>
      <c r="Q108" s="69">
        <v>4.2191378113822298</v>
      </c>
      <c r="R108" s="69">
        <v>37.15625</v>
      </c>
      <c r="S108" s="69">
        <v>1.8119857134305</v>
      </c>
      <c r="T108" s="69"/>
      <c r="U108" s="69"/>
    </row>
    <row r="109" spans="1:21" x14ac:dyDescent="0.2">
      <c r="A109" s="65" t="s">
        <v>64</v>
      </c>
      <c r="B109" s="71" t="s">
        <v>69</v>
      </c>
      <c r="C109" s="67" t="s">
        <v>170</v>
      </c>
      <c r="D109" s="68">
        <v>43329</v>
      </c>
      <c r="E109" s="69"/>
      <c r="F109" s="65">
        <v>33</v>
      </c>
      <c r="G109" s="70">
        <v>2661.7272727272698</v>
      </c>
      <c r="H109" s="64">
        <v>-61.381818181818197</v>
      </c>
      <c r="I109" s="69">
        <v>29.9454126016247</v>
      </c>
      <c r="J109" s="65"/>
      <c r="K109" s="69"/>
      <c r="L109" s="69"/>
      <c r="M109" s="69"/>
      <c r="N109" s="69"/>
      <c r="O109" s="69"/>
      <c r="P109" s="70">
        <v>118.666666666667</v>
      </c>
      <c r="Q109" s="69">
        <v>13.5944135882384</v>
      </c>
      <c r="R109" s="69">
        <v>26.430303030303001</v>
      </c>
      <c r="S109" s="69">
        <v>3.44577168658485</v>
      </c>
      <c r="T109" s="69"/>
      <c r="U109" s="69"/>
    </row>
    <row r="110" spans="1:21" x14ac:dyDescent="0.2">
      <c r="A110" s="65" t="s">
        <v>64</v>
      </c>
      <c r="B110" s="71" t="s">
        <v>69</v>
      </c>
      <c r="C110" s="67" t="s">
        <v>171</v>
      </c>
      <c r="D110" s="68">
        <v>43201</v>
      </c>
      <c r="E110" s="69"/>
      <c r="F110" s="65">
        <v>52</v>
      </c>
      <c r="G110" s="70">
        <v>5267.0961538461497</v>
      </c>
      <c r="H110" s="64">
        <v>-61.592307692307699</v>
      </c>
      <c r="I110" s="69">
        <v>31.970242202269102</v>
      </c>
      <c r="J110" s="65">
        <v>31</v>
      </c>
      <c r="K110" s="69">
        <v>231.64516129032299</v>
      </c>
      <c r="L110" s="69">
        <v>190.09677419354799</v>
      </c>
      <c r="M110" s="69">
        <v>697.48387096774195</v>
      </c>
      <c r="N110" s="69">
        <v>4.4689031987975101</v>
      </c>
      <c r="O110" s="69">
        <v>0.115826951357896</v>
      </c>
      <c r="P110" s="70">
        <v>135.980769230769</v>
      </c>
      <c r="Q110" s="69">
        <v>9.2671304173627504</v>
      </c>
      <c r="R110" s="69">
        <v>53.97</v>
      </c>
      <c r="S110" s="69">
        <v>4.5456193309647999</v>
      </c>
      <c r="T110" s="69">
        <v>13.111363636363601</v>
      </c>
      <c r="U110" s="69">
        <v>12.510154106593101</v>
      </c>
    </row>
    <row r="111" spans="1:21" x14ac:dyDescent="0.2">
      <c r="A111" s="65" t="s">
        <v>64</v>
      </c>
      <c r="B111" s="71" t="s">
        <v>83</v>
      </c>
      <c r="C111" s="67" t="s">
        <v>172</v>
      </c>
      <c r="D111" s="68">
        <v>43416</v>
      </c>
      <c r="E111" s="69">
        <v>0.28068965517241401</v>
      </c>
      <c r="F111" s="65">
        <v>58</v>
      </c>
      <c r="G111" s="70">
        <v>5426.6379310344801</v>
      </c>
      <c r="H111" s="64">
        <v>-62.032758620689698</v>
      </c>
      <c r="I111" s="69">
        <v>36.638298055170402</v>
      </c>
      <c r="J111" s="65"/>
      <c r="K111" s="69"/>
      <c r="L111" s="69"/>
      <c r="M111" s="69"/>
      <c r="N111" s="69">
        <v>4.2452364341085298</v>
      </c>
      <c r="O111" s="69">
        <v>0.30915727520849301</v>
      </c>
      <c r="P111" s="70">
        <v>131.68965517241401</v>
      </c>
      <c r="Q111" s="69">
        <v>8.9642432432812598</v>
      </c>
      <c r="R111" s="69">
        <v>34.830357142857103</v>
      </c>
      <c r="S111" s="69">
        <v>3.1068795884137002</v>
      </c>
      <c r="T111" s="69"/>
      <c r="U111" s="69"/>
    </row>
    <row r="112" spans="1:21" x14ac:dyDescent="0.2">
      <c r="A112" s="65" t="s">
        <v>64</v>
      </c>
      <c r="B112" s="71" t="s">
        <v>85</v>
      </c>
      <c r="C112" s="67" t="s">
        <v>173</v>
      </c>
      <c r="D112" s="68">
        <v>43027</v>
      </c>
      <c r="E112" s="69">
        <v>7.7941176470588194E-2</v>
      </c>
      <c r="F112" s="65">
        <v>34</v>
      </c>
      <c r="G112" s="70">
        <v>5093.2941176470604</v>
      </c>
      <c r="H112" s="64">
        <v>-62.814705882352897</v>
      </c>
      <c r="I112" s="69">
        <v>44.438486421603201</v>
      </c>
      <c r="J112" s="65"/>
      <c r="K112" s="69"/>
      <c r="L112" s="69"/>
      <c r="M112" s="69"/>
      <c r="N112" s="69"/>
      <c r="O112" s="69"/>
      <c r="P112" s="70">
        <v>110.941176470588</v>
      </c>
      <c r="Q112" s="69">
        <v>6.0956343304304204</v>
      </c>
      <c r="R112" s="69">
        <v>42.958064516128999</v>
      </c>
      <c r="S112" s="69">
        <v>5.4960685346432596</v>
      </c>
      <c r="T112" s="69"/>
      <c r="U112" s="69"/>
    </row>
    <row r="113" spans="1:21" x14ac:dyDescent="0.2">
      <c r="A113" s="65" t="s">
        <v>64</v>
      </c>
      <c r="B113" s="71" t="s">
        <v>72</v>
      </c>
      <c r="C113" s="67" t="s">
        <v>174</v>
      </c>
      <c r="D113" s="68">
        <v>43405</v>
      </c>
      <c r="E113" s="69">
        <v>0.206611570247934</v>
      </c>
      <c r="F113" s="65">
        <v>121</v>
      </c>
      <c r="G113" s="70">
        <v>3801.39669421488</v>
      </c>
      <c r="H113" s="64">
        <v>-62.820661157024801</v>
      </c>
      <c r="I113" s="69">
        <v>20.2220556744075</v>
      </c>
      <c r="J113" s="65"/>
      <c r="K113" s="69"/>
      <c r="L113" s="69"/>
      <c r="M113" s="69"/>
      <c r="N113" s="69"/>
      <c r="O113" s="69"/>
      <c r="P113" s="70">
        <v>144.925619834711</v>
      </c>
      <c r="Q113" s="69">
        <v>6.5564109194379796</v>
      </c>
      <c r="R113" s="69">
        <v>18.004237288135599</v>
      </c>
      <c r="S113" s="69">
        <v>1.3954269146687499</v>
      </c>
      <c r="T113" s="69"/>
      <c r="U113" s="69"/>
    </row>
    <row r="114" spans="1:21" x14ac:dyDescent="0.2">
      <c r="A114" s="65" t="s">
        <v>64</v>
      </c>
      <c r="B114" s="71" t="s">
        <v>65</v>
      </c>
      <c r="C114" s="67" t="s">
        <v>175</v>
      </c>
      <c r="D114" s="68">
        <v>43507</v>
      </c>
      <c r="E114" s="69">
        <v>5.4576271186440699E-2</v>
      </c>
      <c r="F114" s="65">
        <v>59</v>
      </c>
      <c r="G114" s="70">
        <v>4360.3728813559301</v>
      </c>
      <c r="H114" s="64">
        <v>-62.911864406779699</v>
      </c>
      <c r="I114" s="69">
        <v>27.191406217605898</v>
      </c>
      <c r="J114" s="65"/>
      <c r="K114" s="69"/>
      <c r="L114" s="69"/>
      <c r="M114" s="69"/>
      <c r="N114" s="69"/>
      <c r="O114" s="69"/>
      <c r="P114" s="70">
        <v>118.016949152542</v>
      </c>
      <c r="Q114" s="69">
        <v>8.02172282790041</v>
      </c>
      <c r="R114" s="69">
        <v>31.1303571428571</v>
      </c>
      <c r="S114" s="69">
        <v>3.1325147771159401</v>
      </c>
      <c r="T114" s="69"/>
      <c r="U114" s="69"/>
    </row>
    <row r="115" spans="1:21" x14ac:dyDescent="0.2">
      <c r="A115" s="65" t="s">
        <v>64</v>
      </c>
      <c r="B115" s="71" t="s">
        <v>85</v>
      </c>
      <c r="C115" s="67" t="s">
        <v>176</v>
      </c>
      <c r="D115" s="68">
        <v>43068</v>
      </c>
      <c r="E115" s="69">
        <v>1.4949122807017501</v>
      </c>
      <c r="F115" s="65">
        <v>171</v>
      </c>
      <c r="G115" s="70">
        <v>6386.8947368421104</v>
      </c>
      <c r="H115" s="64">
        <v>-62.9719298245614</v>
      </c>
      <c r="I115" s="69">
        <v>22.1793051218574</v>
      </c>
      <c r="J115" s="65">
        <v>42</v>
      </c>
      <c r="K115" s="69">
        <v>160.5</v>
      </c>
      <c r="L115" s="69">
        <v>260.89473684210498</v>
      </c>
      <c r="M115" s="69">
        <v>817.78571428571399</v>
      </c>
      <c r="N115" s="69">
        <v>2.8147996967654998</v>
      </c>
      <c r="O115" s="69">
        <v>0.18151126868978501</v>
      </c>
      <c r="P115" s="70">
        <v>104.17543859649101</v>
      </c>
      <c r="Q115" s="69">
        <v>3.4919768321325999</v>
      </c>
      <c r="R115" s="69">
        <v>42.875151515151501</v>
      </c>
      <c r="S115" s="69">
        <v>2.4517187669249698</v>
      </c>
      <c r="T115" s="69">
        <v>-33.873684210526299</v>
      </c>
      <c r="U115" s="69">
        <v>6.4163089618682196</v>
      </c>
    </row>
    <row r="116" spans="1:21" x14ac:dyDescent="0.2">
      <c r="A116" s="65" t="s">
        <v>64</v>
      </c>
      <c r="B116" s="71" t="s">
        <v>85</v>
      </c>
      <c r="C116" s="67" t="s">
        <v>177</v>
      </c>
      <c r="D116" s="68">
        <v>43076</v>
      </c>
      <c r="E116" s="69">
        <v>0.14514285714285699</v>
      </c>
      <c r="F116" s="65">
        <v>35</v>
      </c>
      <c r="G116" s="70">
        <v>4487.8285714285703</v>
      </c>
      <c r="H116" s="64">
        <v>-63.437142857142902</v>
      </c>
      <c r="I116" s="69">
        <v>29.4108606492509</v>
      </c>
      <c r="J116" s="65"/>
      <c r="K116" s="69"/>
      <c r="L116" s="69"/>
      <c r="M116" s="69"/>
      <c r="N116" s="69"/>
      <c r="O116" s="69"/>
      <c r="P116" s="70">
        <v>118.2</v>
      </c>
      <c r="Q116" s="69">
        <v>8.0056492658663991</v>
      </c>
      <c r="R116" s="69">
        <v>39.1235294117647</v>
      </c>
      <c r="S116" s="69">
        <v>3.5950799683774801</v>
      </c>
      <c r="T116" s="69"/>
      <c r="U116" s="69"/>
    </row>
    <row r="117" spans="1:21" x14ac:dyDescent="0.2">
      <c r="A117" s="65" t="s">
        <v>64</v>
      </c>
      <c r="B117" s="71" t="s">
        <v>65</v>
      </c>
      <c r="C117" s="67" t="s">
        <v>178</v>
      </c>
      <c r="D117" s="68">
        <v>43494</v>
      </c>
      <c r="E117" s="69"/>
      <c r="F117" s="65">
        <v>26</v>
      </c>
      <c r="G117" s="70">
        <v>3423.4230769230799</v>
      </c>
      <c r="H117" s="64">
        <v>-63.573076923076897</v>
      </c>
      <c r="I117" s="69">
        <v>38.4372665952408</v>
      </c>
      <c r="J117" s="65"/>
      <c r="K117" s="69"/>
      <c r="L117" s="69"/>
      <c r="M117" s="69"/>
      <c r="N117" s="69"/>
      <c r="O117" s="69"/>
      <c r="P117" s="70">
        <v>169.461538461538</v>
      </c>
      <c r="Q117" s="69">
        <v>11.0317347501485</v>
      </c>
      <c r="R117" s="69">
        <v>21.419230769230801</v>
      </c>
      <c r="S117" s="69">
        <v>2.1670754431563699</v>
      </c>
      <c r="T117" s="69"/>
      <c r="U117" s="69"/>
    </row>
    <row r="118" spans="1:21" x14ac:dyDescent="0.2">
      <c r="A118" s="65" t="s">
        <v>64</v>
      </c>
      <c r="B118" s="71" t="s">
        <v>117</v>
      </c>
      <c r="C118" s="67" t="s">
        <v>179</v>
      </c>
      <c r="D118" s="68">
        <v>43415</v>
      </c>
      <c r="E118" s="69">
        <v>6.6447368421052597E-3</v>
      </c>
      <c r="F118" s="65">
        <v>152</v>
      </c>
      <c r="G118" s="70">
        <v>5780.4802631578996</v>
      </c>
      <c r="H118" s="64">
        <v>-63.829605263157902</v>
      </c>
      <c r="I118" s="69">
        <v>23.785858436338</v>
      </c>
      <c r="J118" s="65">
        <v>133</v>
      </c>
      <c r="K118" s="69">
        <v>259.75939849624098</v>
      </c>
      <c r="L118" s="69">
        <v>219.24812030075199</v>
      </c>
      <c r="M118" s="69">
        <v>805.60902255639098</v>
      </c>
      <c r="N118" s="69">
        <v>2.9840386448724798</v>
      </c>
      <c r="O118" s="69">
        <v>9.6047575049763606E-2</v>
      </c>
      <c r="P118" s="70">
        <v>115.493421052632</v>
      </c>
      <c r="Q118" s="69">
        <v>4.0942196787474696</v>
      </c>
      <c r="R118" s="69">
        <v>37.0480263157895</v>
      </c>
      <c r="S118" s="69">
        <v>1.84893259325419</v>
      </c>
      <c r="T118" s="69">
        <v>-28.0627737226277</v>
      </c>
      <c r="U118" s="69">
        <v>9.1701142928273107</v>
      </c>
    </row>
    <row r="119" spans="1:21" x14ac:dyDescent="0.2">
      <c r="A119" s="65" t="s">
        <v>64</v>
      </c>
      <c r="B119" s="71" t="s">
        <v>65</v>
      </c>
      <c r="C119" s="67" t="s">
        <v>180</v>
      </c>
      <c r="D119" s="68">
        <v>43422</v>
      </c>
      <c r="E119" s="69"/>
      <c r="F119" s="65">
        <v>33</v>
      </c>
      <c r="G119" s="70">
        <v>4085.9393939393899</v>
      </c>
      <c r="H119" s="64">
        <v>-63.866666666666703</v>
      </c>
      <c r="I119" s="69">
        <v>27.7734979910087</v>
      </c>
      <c r="J119" s="65"/>
      <c r="K119" s="69"/>
      <c r="L119" s="69"/>
      <c r="M119" s="69"/>
      <c r="N119" s="69"/>
      <c r="O119" s="69"/>
      <c r="P119" s="70">
        <v>144.363636363636</v>
      </c>
      <c r="Q119" s="69">
        <v>12.261344328347199</v>
      </c>
      <c r="R119" s="69">
        <v>31.7969696969697</v>
      </c>
      <c r="S119" s="69">
        <v>6.19273230691919</v>
      </c>
      <c r="T119" s="69"/>
      <c r="U119" s="69"/>
    </row>
    <row r="120" spans="1:21" x14ac:dyDescent="0.2">
      <c r="A120" s="65" t="s">
        <v>64</v>
      </c>
      <c r="B120" s="71" t="s">
        <v>83</v>
      </c>
      <c r="C120" s="67" t="s">
        <v>181</v>
      </c>
      <c r="D120" s="68">
        <v>43343</v>
      </c>
      <c r="E120" s="69">
        <v>0.918225806451613</v>
      </c>
      <c r="F120" s="65">
        <v>62</v>
      </c>
      <c r="G120" s="70">
        <v>4196.7096774193597</v>
      </c>
      <c r="H120" s="64">
        <v>-63.869354838709697</v>
      </c>
      <c r="I120" s="69">
        <v>29.392909762532099</v>
      </c>
      <c r="J120" s="65"/>
      <c r="K120" s="69"/>
      <c r="L120" s="69"/>
      <c r="M120" s="69">
        <v>444.36363636363598</v>
      </c>
      <c r="N120" s="69">
        <v>2.8679024711399701</v>
      </c>
      <c r="O120" s="69">
        <v>0.285810808098375</v>
      </c>
      <c r="P120" s="70">
        <v>112.48387096774201</v>
      </c>
      <c r="Q120" s="69">
        <v>6.4741989630664403</v>
      </c>
      <c r="R120" s="69">
        <v>24.233928571428599</v>
      </c>
      <c r="S120" s="69">
        <v>1.9395679609727301</v>
      </c>
      <c r="T120" s="69"/>
      <c r="U120" s="69"/>
    </row>
    <row r="121" spans="1:21" x14ac:dyDescent="0.2">
      <c r="A121" s="65" t="s">
        <v>64</v>
      </c>
      <c r="B121" s="71" t="s">
        <v>85</v>
      </c>
      <c r="C121" s="67" t="s">
        <v>182</v>
      </c>
      <c r="D121" s="68">
        <v>43176</v>
      </c>
      <c r="E121" s="69">
        <v>0.35439393939393898</v>
      </c>
      <c r="F121" s="65">
        <v>66</v>
      </c>
      <c r="G121" s="70">
        <v>7182.5151515151501</v>
      </c>
      <c r="H121" s="64">
        <v>-63.9924242424242</v>
      </c>
      <c r="I121" s="69">
        <v>35.880683735368102</v>
      </c>
      <c r="J121" s="65">
        <v>47</v>
      </c>
      <c r="K121" s="69">
        <v>262.55319148936201</v>
      </c>
      <c r="L121" s="69">
        <v>250.895833333333</v>
      </c>
      <c r="M121" s="69">
        <v>906.25</v>
      </c>
      <c r="N121" s="69">
        <v>3.4769265833983098</v>
      </c>
      <c r="O121" s="69">
        <v>0.12231882000575101</v>
      </c>
      <c r="P121" s="70">
        <v>130.71212121212099</v>
      </c>
      <c r="Q121" s="69">
        <v>5.3475378362193302</v>
      </c>
      <c r="R121" s="69">
        <v>60.6681818181818</v>
      </c>
      <c r="S121" s="69">
        <v>3.9153550801539398</v>
      </c>
      <c r="T121" s="69">
        <v>13.634848484848501</v>
      </c>
      <c r="U121" s="69">
        <v>11.229456454894599</v>
      </c>
    </row>
    <row r="122" spans="1:21" x14ac:dyDescent="0.2">
      <c r="A122" s="65" t="s">
        <v>64</v>
      </c>
      <c r="B122" s="71" t="s">
        <v>65</v>
      </c>
      <c r="C122" s="67" t="s">
        <v>183</v>
      </c>
      <c r="D122" s="68">
        <v>43479</v>
      </c>
      <c r="E122" s="69">
        <v>0.61641975308642005</v>
      </c>
      <c r="F122" s="65">
        <v>162</v>
      </c>
      <c r="G122" s="70">
        <v>5467.6296296296296</v>
      </c>
      <c r="H122" s="64">
        <v>-64.582098765432093</v>
      </c>
      <c r="I122" s="69">
        <v>24.723979216639599</v>
      </c>
      <c r="J122" s="65"/>
      <c r="K122" s="69"/>
      <c r="L122" s="69"/>
      <c r="M122" s="69"/>
      <c r="N122" s="69"/>
      <c r="O122" s="69"/>
      <c r="P122" s="70">
        <v>117.543209876543</v>
      </c>
      <c r="Q122" s="69">
        <v>4.2338847571596903</v>
      </c>
      <c r="R122" s="69">
        <v>28.293589743589799</v>
      </c>
      <c r="S122" s="69">
        <v>1.66030373801627</v>
      </c>
      <c r="T122" s="69"/>
      <c r="U122" s="69"/>
    </row>
    <row r="123" spans="1:21" x14ac:dyDescent="0.2">
      <c r="A123" s="65" t="s">
        <v>64</v>
      </c>
      <c r="B123" s="71" t="s">
        <v>65</v>
      </c>
      <c r="C123" s="67" t="s">
        <v>184</v>
      </c>
      <c r="D123" s="68">
        <v>43154</v>
      </c>
      <c r="E123" s="69">
        <v>0.23120879120879101</v>
      </c>
      <c r="F123" s="65">
        <v>91</v>
      </c>
      <c r="G123" s="70">
        <v>3538.37362637363</v>
      </c>
      <c r="H123" s="64">
        <v>-65.653846153846203</v>
      </c>
      <c r="I123" s="69">
        <v>21.812678220574298</v>
      </c>
      <c r="J123" s="65"/>
      <c r="K123" s="69"/>
      <c r="L123" s="69"/>
      <c r="M123" s="69"/>
      <c r="N123" s="69">
        <v>3.4585886243386201</v>
      </c>
      <c r="O123" s="69">
        <v>0.234227506926795</v>
      </c>
      <c r="P123" s="70">
        <v>142.67032967033001</v>
      </c>
      <c r="Q123" s="69">
        <v>7.6103851502762003</v>
      </c>
      <c r="R123" s="69">
        <v>22.1186813186813</v>
      </c>
      <c r="S123" s="69">
        <v>1.4952377901373199</v>
      </c>
      <c r="T123" s="69"/>
      <c r="U123" s="69"/>
    </row>
    <row r="124" spans="1:21" x14ac:dyDescent="0.2">
      <c r="A124" s="65" t="s">
        <v>64</v>
      </c>
      <c r="B124" s="71" t="s">
        <v>117</v>
      </c>
      <c r="C124" s="67" t="s">
        <v>185</v>
      </c>
      <c r="D124" s="68">
        <v>43276</v>
      </c>
      <c r="E124" s="69">
        <v>0.134509803921569</v>
      </c>
      <c r="F124" s="65">
        <v>51</v>
      </c>
      <c r="G124" s="70">
        <v>5932.3725490196102</v>
      </c>
      <c r="H124" s="64">
        <v>-67.068627450980401</v>
      </c>
      <c r="I124" s="69">
        <v>36.544096864054197</v>
      </c>
      <c r="J124" s="65"/>
      <c r="K124" s="69"/>
      <c r="L124" s="69"/>
      <c r="M124" s="69">
        <v>835</v>
      </c>
      <c r="N124" s="69"/>
      <c r="O124" s="69"/>
      <c r="P124" s="70">
        <v>119.705882352941</v>
      </c>
      <c r="Q124" s="69">
        <v>5.9579766349380998</v>
      </c>
      <c r="R124" s="69">
        <v>46.738</v>
      </c>
      <c r="S124" s="69">
        <v>3.4087820435469598</v>
      </c>
      <c r="T124" s="69"/>
      <c r="U124" s="69"/>
    </row>
    <row r="125" spans="1:21" x14ac:dyDescent="0.2">
      <c r="A125" s="65" t="s">
        <v>64</v>
      </c>
      <c r="B125" s="71" t="s">
        <v>85</v>
      </c>
      <c r="C125" s="67" t="s">
        <v>186</v>
      </c>
      <c r="D125" s="68">
        <v>43354</v>
      </c>
      <c r="E125" s="69">
        <v>0.13062499999999999</v>
      </c>
      <c r="F125" s="65">
        <v>48</v>
      </c>
      <c r="G125" s="70">
        <v>4277.9166666666697</v>
      </c>
      <c r="H125" s="64">
        <v>-67.891666666666694</v>
      </c>
      <c r="I125" s="69">
        <v>23.4145713771955</v>
      </c>
      <c r="J125" s="65"/>
      <c r="K125" s="69"/>
      <c r="L125" s="69"/>
      <c r="M125" s="69">
        <v>398</v>
      </c>
      <c r="N125" s="69">
        <v>3.5166967102342102</v>
      </c>
      <c r="O125" s="69">
        <v>0.40956955547909002</v>
      </c>
      <c r="P125" s="70">
        <v>119.6875</v>
      </c>
      <c r="Q125" s="69">
        <v>8.1928850516687994</v>
      </c>
      <c r="R125" s="69">
        <v>20.399999999999999</v>
      </c>
      <c r="S125" s="69">
        <v>2.9070423784442698</v>
      </c>
      <c r="T125" s="69"/>
      <c r="U125" s="69"/>
    </row>
    <row r="126" spans="1:21" x14ac:dyDescent="0.2">
      <c r="A126" s="65" t="s">
        <v>64</v>
      </c>
      <c r="B126" s="71" t="s">
        <v>69</v>
      </c>
      <c r="C126" s="67" t="s">
        <v>187</v>
      </c>
      <c r="D126" s="68">
        <v>43473</v>
      </c>
      <c r="E126" s="69">
        <v>0.13115384615384601</v>
      </c>
      <c r="F126" s="65">
        <v>52</v>
      </c>
      <c r="G126" s="70">
        <v>4346.3653846153802</v>
      </c>
      <c r="H126" s="64">
        <v>-68.625</v>
      </c>
      <c r="I126" s="69">
        <v>31.361162452459201</v>
      </c>
      <c r="J126" s="65"/>
      <c r="K126" s="69"/>
      <c r="L126" s="69"/>
      <c r="M126" s="69">
        <v>605.71428571428601</v>
      </c>
      <c r="N126" s="69">
        <v>3.9183246651785701</v>
      </c>
      <c r="O126" s="69">
        <v>0.39889939971249</v>
      </c>
      <c r="P126" s="70">
        <v>165.40384615384599</v>
      </c>
      <c r="Q126" s="69">
        <v>10.668148686238499</v>
      </c>
      <c r="R126" s="69">
        <v>20.7</v>
      </c>
      <c r="S126" s="69">
        <v>1.82956283052252</v>
      </c>
      <c r="T126" s="69"/>
      <c r="U126" s="69"/>
    </row>
    <row r="127" spans="1:21" x14ac:dyDescent="0.2">
      <c r="A127" s="65" t="s">
        <v>64</v>
      </c>
      <c r="B127" s="71" t="s">
        <v>72</v>
      </c>
      <c r="C127" s="67" t="s">
        <v>188</v>
      </c>
      <c r="D127" s="68">
        <v>43285</v>
      </c>
      <c r="E127" s="69"/>
      <c r="F127" s="65">
        <v>129</v>
      </c>
      <c r="G127" s="70">
        <v>3735.3100775193798</v>
      </c>
      <c r="H127" s="64">
        <v>-68.803875968992202</v>
      </c>
      <c r="I127" s="69">
        <v>22.605956304045701</v>
      </c>
      <c r="J127" s="65"/>
      <c r="K127" s="69"/>
      <c r="L127" s="69"/>
      <c r="M127" s="69"/>
      <c r="N127" s="69"/>
      <c r="O127" s="69"/>
      <c r="P127" s="70">
        <v>106.744186046512</v>
      </c>
      <c r="Q127" s="69">
        <v>4.5326827669296499</v>
      </c>
      <c r="R127" s="69">
        <v>25.1116279069767</v>
      </c>
      <c r="S127" s="69">
        <v>1.82778791379992</v>
      </c>
      <c r="T127" s="69"/>
      <c r="U127" s="69"/>
    </row>
    <row r="128" spans="1:21" x14ac:dyDescent="0.2">
      <c r="A128" s="65" t="s">
        <v>64</v>
      </c>
      <c r="B128" s="66" t="s">
        <v>83</v>
      </c>
      <c r="C128" s="67" t="s">
        <v>189</v>
      </c>
      <c r="D128" s="68">
        <v>43264</v>
      </c>
      <c r="E128" s="69"/>
      <c r="F128" s="65">
        <v>62</v>
      </c>
      <c r="G128" s="70">
        <v>5920.72580645161</v>
      </c>
      <c r="H128" s="64">
        <v>-68.887096774193594</v>
      </c>
      <c r="I128" s="69">
        <v>27.718258675605501</v>
      </c>
      <c r="J128" s="65"/>
      <c r="K128" s="69"/>
      <c r="L128" s="69"/>
      <c r="M128" s="69">
        <v>877</v>
      </c>
      <c r="N128" s="69">
        <v>3.5057724358974398</v>
      </c>
      <c r="O128" s="69">
        <v>0.336883846983007</v>
      </c>
      <c r="P128" s="70">
        <v>109.064516129032</v>
      </c>
      <c r="Q128" s="69">
        <v>5.9849481114053704</v>
      </c>
      <c r="R128" s="69">
        <v>53.822950819672101</v>
      </c>
      <c r="S128" s="69">
        <v>4.6635175128418602</v>
      </c>
      <c r="T128" s="69"/>
      <c r="U128" s="69"/>
    </row>
    <row r="129" spans="1:21" x14ac:dyDescent="0.2">
      <c r="A129" s="65" t="s">
        <v>64</v>
      </c>
      <c r="B129" s="66" t="s">
        <v>69</v>
      </c>
      <c r="C129" s="67" t="s">
        <v>190</v>
      </c>
      <c r="D129" s="68">
        <v>43475</v>
      </c>
      <c r="E129" s="69"/>
      <c r="F129" s="65">
        <v>38</v>
      </c>
      <c r="G129" s="70">
        <v>3699.6578947368398</v>
      </c>
      <c r="H129" s="64">
        <v>-70.023684210526298</v>
      </c>
      <c r="I129" s="69">
        <v>40.208969869354199</v>
      </c>
      <c r="J129" s="65"/>
      <c r="K129" s="69"/>
      <c r="L129" s="69"/>
      <c r="M129" s="69"/>
      <c r="N129" s="69"/>
      <c r="O129" s="69"/>
      <c r="P129" s="70">
        <v>126.578947368421</v>
      </c>
      <c r="Q129" s="69">
        <v>9.3230035315419002</v>
      </c>
      <c r="R129" s="69">
        <v>27.163157894736798</v>
      </c>
      <c r="S129" s="69">
        <v>3.4680341135019099</v>
      </c>
      <c r="T129" s="69"/>
      <c r="U129" s="69"/>
    </row>
    <row r="130" spans="1:21" x14ac:dyDescent="0.2">
      <c r="A130" s="65" t="s">
        <v>64</v>
      </c>
      <c r="B130" s="66" t="s">
        <v>65</v>
      </c>
      <c r="C130" s="67" t="s">
        <v>191</v>
      </c>
      <c r="D130" s="68">
        <v>43117</v>
      </c>
      <c r="E130" s="69"/>
      <c r="F130" s="65">
        <v>58</v>
      </c>
      <c r="G130" s="70">
        <v>3497.06896551724</v>
      </c>
      <c r="H130" s="64">
        <v>-72.063793103448305</v>
      </c>
      <c r="I130" s="69">
        <v>30.441128379632499</v>
      </c>
      <c r="J130" s="65"/>
      <c r="K130" s="69"/>
      <c r="L130" s="69"/>
      <c r="M130" s="69"/>
      <c r="N130" s="69"/>
      <c r="O130" s="69"/>
      <c r="P130" s="70">
        <v>93.931034482758605</v>
      </c>
      <c r="Q130" s="69">
        <v>6.9171425824343302</v>
      </c>
      <c r="R130" s="69">
        <v>29.0879310344828</v>
      </c>
      <c r="S130" s="69">
        <v>2.9494071072417398</v>
      </c>
      <c r="T130" s="69"/>
      <c r="U130" s="69"/>
    </row>
    <row r="131" spans="1:21" x14ac:dyDescent="0.2">
      <c r="A131" s="65" t="s">
        <v>64</v>
      </c>
      <c r="B131" s="66" t="s">
        <v>65</v>
      </c>
      <c r="C131" s="67" t="s">
        <v>192</v>
      </c>
      <c r="D131" s="68">
        <v>43288</v>
      </c>
      <c r="E131" s="69"/>
      <c r="F131" s="65">
        <v>31</v>
      </c>
      <c r="G131" s="70">
        <v>4036.83870967742</v>
      </c>
      <c r="H131" s="64">
        <v>-72.083870967741902</v>
      </c>
      <c r="I131" s="69">
        <v>34.0701190610461</v>
      </c>
      <c r="J131" s="65"/>
      <c r="K131" s="69"/>
      <c r="L131" s="69"/>
      <c r="M131" s="69"/>
      <c r="N131" s="69"/>
      <c r="O131" s="69"/>
      <c r="P131" s="70">
        <v>120.225806451613</v>
      </c>
      <c r="Q131" s="69">
        <v>12.8879963888566</v>
      </c>
      <c r="R131" s="69">
        <v>44.34</v>
      </c>
      <c r="S131" s="69">
        <v>4.4074065144830996</v>
      </c>
      <c r="T131" s="69"/>
      <c r="U131" s="69"/>
    </row>
    <row r="132" spans="1:21" x14ac:dyDescent="0.2">
      <c r="A132" s="65" t="s">
        <v>64</v>
      </c>
      <c r="B132" s="66" t="s">
        <v>69</v>
      </c>
      <c r="C132" s="67" t="s">
        <v>193</v>
      </c>
      <c r="D132" s="68">
        <v>43327</v>
      </c>
      <c r="E132" s="69"/>
      <c r="F132" s="65">
        <v>43</v>
      </c>
      <c r="G132" s="70">
        <v>5400.27906976744</v>
      </c>
      <c r="H132" s="64">
        <v>-72.569767441860407</v>
      </c>
      <c r="I132" s="69">
        <v>40.863076816338001</v>
      </c>
      <c r="J132" s="65"/>
      <c r="K132" s="69"/>
      <c r="L132" s="69"/>
      <c r="M132" s="69"/>
      <c r="N132" s="69"/>
      <c r="O132" s="69"/>
      <c r="P132" s="70">
        <v>124.232558139535</v>
      </c>
      <c r="Q132" s="69">
        <v>7.8679464682428</v>
      </c>
      <c r="R132" s="69">
        <v>36.2976744186047</v>
      </c>
      <c r="S132" s="69">
        <v>3.75506964569071</v>
      </c>
      <c r="T132" s="69"/>
      <c r="U132" s="69"/>
    </row>
    <row r="133" spans="1:21" x14ac:dyDescent="0.2">
      <c r="A133" s="65" t="s">
        <v>64</v>
      </c>
      <c r="B133" s="66" t="s">
        <v>65</v>
      </c>
      <c r="C133" s="67" t="s">
        <v>194</v>
      </c>
      <c r="D133" s="68">
        <v>43291</v>
      </c>
      <c r="E133" s="69"/>
      <c r="F133" s="65">
        <v>39</v>
      </c>
      <c r="G133" s="70">
        <v>4894.3076923076896</v>
      </c>
      <c r="H133" s="64">
        <v>-72.648717948717902</v>
      </c>
      <c r="I133" s="69">
        <v>35.6668430895648</v>
      </c>
      <c r="J133" s="65"/>
      <c r="K133" s="69"/>
      <c r="L133" s="69"/>
      <c r="M133" s="69"/>
      <c r="N133" s="69"/>
      <c r="O133" s="69"/>
      <c r="P133" s="70">
        <v>216.74358974359001</v>
      </c>
      <c r="Q133" s="69">
        <v>10.731775686133499</v>
      </c>
      <c r="R133" s="69">
        <v>23.946153846153901</v>
      </c>
      <c r="S133" s="69">
        <v>2.4644759379024102</v>
      </c>
      <c r="T133" s="69"/>
      <c r="U133" s="69"/>
    </row>
    <row r="134" spans="1:21" x14ac:dyDescent="0.2">
      <c r="A134" s="65" t="s">
        <v>64</v>
      </c>
      <c r="B134" s="66" t="s">
        <v>69</v>
      </c>
      <c r="C134" s="67" t="s">
        <v>195</v>
      </c>
      <c r="D134" s="68">
        <v>43462</v>
      </c>
      <c r="E134" s="69">
        <v>5.24390243902439E-2</v>
      </c>
      <c r="F134" s="65">
        <v>41</v>
      </c>
      <c r="G134" s="70">
        <v>5063.7560975609804</v>
      </c>
      <c r="H134" s="64">
        <v>-74.0585365853659</v>
      </c>
      <c r="I134" s="69">
        <v>45.358792271046298</v>
      </c>
      <c r="J134" s="65"/>
      <c r="K134" s="69"/>
      <c r="L134" s="69"/>
      <c r="M134" s="69"/>
      <c r="N134" s="69"/>
      <c r="O134" s="69"/>
      <c r="P134" s="70">
        <v>139.46341463414601</v>
      </c>
      <c r="Q134" s="69">
        <v>10.5881950810495</v>
      </c>
      <c r="R134" s="69">
        <v>33.812820512820501</v>
      </c>
      <c r="S134" s="69">
        <v>3.8895170012741702</v>
      </c>
      <c r="T134" s="69"/>
      <c r="U134" s="69"/>
    </row>
    <row r="135" spans="1:21" x14ac:dyDescent="0.2">
      <c r="A135" s="65" t="s">
        <v>64</v>
      </c>
      <c r="B135" s="66" t="s">
        <v>128</v>
      </c>
      <c r="C135" s="67" t="s">
        <v>196</v>
      </c>
      <c r="D135" s="68">
        <v>43491</v>
      </c>
      <c r="E135" s="69"/>
      <c r="F135" s="65">
        <v>66</v>
      </c>
      <c r="G135" s="70">
        <v>2225.3181818181802</v>
      </c>
      <c r="H135" s="64">
        <v>-76.619696969697003</v>
      </c>
      <c r="I135" s="69">
        <v>21.041823622266399</v>
      </c>
      <c r="J135" s="65"/>
      <c r="K135" s="69"/>
      <c r="L135" s="69"/>
      <c r="M135" s="69"/>
      <c r="N135" s="69"/>
      <c r="O135" s="69"/>
      <c r="P135" s="70">
        <v>154.24242424242399</v>
      </c>
      <c r="Q135" s="69">
        <v>9.9911630092739294</v>
      </c>
      <c r="R135" s="69">
        <v>11.7575757575758</v>
      </c>
      <c r="S135" s="69">
        <v>0.82527401850698001</v>
      </c>
      <c r="T135" s="69"/>
      <c r="U135" s="69"/>
    </row>
    <row r="136" spans="1:21" x14ac:dyDescent="0.2">
      <c r="A136" s="65" t="s">
        <v>64</v>
      </c>
      <c r="B136" s="66" t="s">
        <v>69</v>
      </c>
      <c r="C136" s="67" t="s">
        <v>197</v>
      </c>
      <c r="D136" s="68">
        <v>43496</v>
      </c>
      <c r="E136" s="69"/>
      <c r="F136" s="65">
        <v>38</v>
      </c>
      <c r="G136" s="70">
        <v>4441.0263157894697</v>
      </c>
      <c r="H136" s="64">
        <v>-77.181578947368394</v>
      </c>
      <c r="I136" s="69">
        <v>47.167765992503</v>
      </c>
      <c r="J136" s="65"/>
      <c r="K136" s="69"/>
      <c r="L136" s="69"/>
      <c r="M136" s="69"/>
      <c r="N136" s="69"/>
      <c r="O136" s="69"/>
      <c r="P136" s="70">
        <v>137.447368421053</v>
      </c>
      <c r="Q136" s="69">
        <v>7.5575268754309199</v>
      </c>
      <c r="R136" s="69">
        <v>28.742857142857101</v>
      </c>
      <c r="S136" s="69">
        <v>2.9078603578480702</v>
      </c>
      <c r="T136" s="69"/>
      <c r="U136" s="69"/>
    </row>
    <row r="137" spans="1:21" x14ac:dyDescent="0.2">
      <c r="A137" s="65" t="s">
        <v>64</v>
      </c>
      <c r="B137" s="66" t="s">
        <v>69</v>
      </c>
      <c r="C137" s="67" t="s">
        <v>198</v>
      </c>
      <c r="D137" s="68">
        <v>43418</v>
      </c>
      <c r="E137" s="69"/>
      <c r="F137" s="65">
        <v>93</v>
      </c>
      <c r="G137" s="70">
        <v>4361.9354838709696</v>
      </c>
      <c r="H137" s="64">
        <v>-77.346236559139797</v>
      </c>
      <c r="I137" s="69">
        <v>28.377396143281</v>
      </c>
      <c r="J137" s="65"/>
      <c r="K137" s="69"/>
      <c r="L137" s="69"/>
      <c r="M137" s="69"/>
      <c r="N137" s="69"/>
      <c r="O137" s="69"/>
      <c r="P137" s="70">
        <v>115.41935483871001</v>
      </c>
      <c r="Q137" s="69">
        <v>5.3143432936259396</v>
      </c>
      <c r="R137" s="69">
        <v>33.729670329670299</v>
      </c>
      <c r="S137" s="69">
        <v>2.7051429761439501</v>
      </c>
      <c r="T137" s="69"/>
      <c r="U137" s="69"/>
    </row>
    <row r="138" spans="1:21" x14ac:dyDescent="0.2">
      <c r="A138" s="65" t="s">
        <v>64</v>
      </c>
      <c r="B138" s="66" t="s">
        <v>72</v>
      </c>
      <c r="C138" s="67" t="s">
        <v>199</v>
      </c>
      <c r="D138" s="68">
        <v>43405</v>
      </c>
      <c r="E138" s="69"/>
      <c r="F138" s="65">
        <v>41</v>
      </c>
      <c r="G138" s="70">
        <v>4422.8048780487798</v>
      </c>
      <c r="H138" s="64">
        <v>-77.585365853658502</v>
      </c>
      <c r="I138" s="69">
        <v>30.4473499109078</v>
      </c>
      <c r="J138" s="65"/>
      <c r="K138" s="69"/>
      <c r="L138" s="69"/>
      <c r="M138" s="69"/>
      <c r="N138" s="69"/>
      <c r="O138" s="69"/>
      <c r="P138" s="70">
        <v>169.829268292683</v>
      </c>
      <c r="Q138" s="69">
        <v>12.411978009019</v>
      </c>
      <c r="R138" s="69">
        <v>23.323076923076901</v>
      </c>
      <c r="S138" s="69">
        <v>2.7016725502307199</v>
      </c>
      <c r="T138" s="69"/>
      <c r="U138" s="69"/>
    </row>
    <row r="139" spans="1:21" x14ac:dyDescent="0.2">
      <c r="A139" s="65" t="s">
        <v>64</v>
      </c>
      <c r="B139" s="66" t="s">
        <v>65</v>
      </c>
      <c r="C139" s="67" t="s">
        <v>200</v>
      </c>
      <c r="D139" s="68">
        <v>43501</v>
      </c>
      <c r="E139" s="69">
        <v>3.3611111111111099E-2</v>
      </c>
      <c r="F139" s="65">
        <v>72</v>
      </c>
      <c r="G139" s="70">
        <v>5299.7638888888896</v>
      </c>
      <c r="H139" s="64">
        <v>-78.018055555555506</v>
      </c>
      <c r="I139" s="69">
        <v>24.714123736743598</v>
      </c>
      <c r="J139" s="65">
        <v>36</v>
      </c>
      <c r="K139" s="69">
        <v>146.888888888889</v>
      </c>
      <c r="L139" s="69">
        <v>191.947368421053</v>
      </c>
      <c r="M139" s="69">
        <v>621.63157894736798</v>
      </c>
      <c r="N139" s="69">
        <v>3.34328694183296</v>
      </c>
      <c r="O139" s="69">
        <v>0.21967511579327001</v>
      </c>
      <c r="P139" s="70">
        <v>120.847222222222</v>
      </c>
      <c r="Q139" s="69">
        <v>5.9854956311730101</v>
      </c>
      <c r="R139" s="69">
        <v>42.183582089552203</v>
      </c>
      <c r="S139" s="69">
        <v>3.7701076150801098</v>
      </c>
      <c r="T139" s="69">
        <v>-13.5015384615385</v>
      </c>
      <c r="U139" s="69">
        <v>9.5765412226931304</v>
      </c>
    </row>
    <row r="140" spans="1:21" x14ac:dyDescent="0.2">
      <c r="A140" s="65" t="s">
        <v>64</v>
      </c>
      <c r="B140" s="66" t="s">
        <v>83</v>
      </c>
      <c r="C140" s="67" t="s">
        <v>201</v>
      </c>
      <c r="D140" s="68">
        <v>43416</v>
      </c>
      <c r="E140" s="69">
        <v>9.3161764705882402E-2</v>
      </c>
      <c r="F140" s="65">
        <v>136</v>
      </c>
      <c r="G140" s="70">
        <v>5060.1764705882397</v>
      </c>
      <c r="H140" s="64">
        <v>-78.668382352941194</v>
      </c>
      <c r="I140" s="69">
        <v>20.8747693476672</v>
      </c>
      <c r="J140" s="65"/>
      <c r="K140" s="69"/>
      <c r="L140" s="69"/>
      <c r="M140" s="69"/>
      <c r="N140" s="69">
        <v>4.4325470085470098</v>
      </c>
      <c r="O140" s="69">
        <v>0.26507646014909197</v>
      </c>
      <c r="P140" s="70">
        <v>120.21323529411799</v>
      </c>
      <c r="Q140" s="69">
        <v>5.6921802425565504</v>
      </c>
      <c r="R140" s="69">
        <v>32.876691729323298</v>
      </c>
      <c r="S140" s="69">
        <v>2.3683740388886401</v>
      </c>
      <c r="T140" s="69"/>
      <c r="U140" s="69"/>
    </row>
    <row r="141" spans="1:21" x14ac:dyDescent="0.2">
      <c r="A141" s="65" t="s">
        <v>64</v>
      </c>
      <c r="B141" s="66" t="s">
        <v>65</v>
      </c>
      <c r="C141" s="67" t="s">
        <v>202</v>
      </c>
      <c r="D141" s="68">
        <v>43144</v>
      </c>
      <c r="E141" s="69"/>
      <c r="F141" s="65">
        <v>63</v>
      </c>
      <c r="G141" s="70">
        <v>5746.8571428571404</v>
      </c>
      <c r="H141" s="64">
        <v>-79.103174603174594</v>
      </c>
      <c r="I141" s="69">
        <v>29.245548189957901</v>
      </c>
      <c r="J141" s="65"/>
      <c r="K141" s="69"/>
      <c r="L141" s="69"/>
      <c r="M141" s="69"/>
      <c r="N141" s="69">
        <v>3.9753712121212099</v>
      </c>
      <c r="O141" s="69">
        <v>0.299365558775255</v>
      </c>
      <c r="P141" s="70">
        <v>148.09523809523799</v>
      </c>
      <c r="Q141" s="69">
        <v>7.2777784757504396</v>
      </c>
      <c r="R141" s="69">
        <v>42.4444444444444</v>
      </c>
      <c r="S141" s="69">
        <v>3.6861751529637798</v>
      </c>
      <c r="T141" s="69"/>
      <c r="U141" s="69"/>
    </row>
    <row r="142" spans="1:21" x14ac:dyDescent="0.2">
      <c r="A142" s="65" t="s">
        <v>64</v>
      </c>
      <c r="B142" s="66" t="s">
        <v>65</v>
      </c>
      <c r="C142" s="67" t="s">
        <v>203</v>
      </c>
      <c r="D142" s="68">
        <v>43073</v>
      </c>
      <c r="E142" s="69"/>
      <c r="F142" s="65">
        <v>118</v>
      </c>
      <c r="G142" s="70">
        <v>3159.8305084745798</v>
      </c>
      <c r="H142" s="64">
        <v>-79.592372881355899</v>
      </c>
      <c r="I142" s="69">
        <v>20.764506671191501</v>
      </c>
      <c r="J142" s="65"/>
      <c r="K142" s="69"/>
      <c r="L142" s="69"/>
      <c r="M142" s="69"/>
      <c r="N142" s="69"/>
      <c r="O142" s="69"/>
      <c r="P142" s="70">
        <v>135.516949152542</v>
      </c>
      <c r="Q142" s="69">
        <v>6.4793963902769098</v>
      </c>
      <c r="R142" s="69">
        <v>26.5474576271187</v>
      </c>
      <c r="S142" s="69">
        <v>1.64706232451359</v>
      </c>
      <c r="T142" s="69"/>
      <c r="U142" s="69"/>
    </row>
    <row r="143" spans="1:21" x14ac:dyDescent="0.2">
      <c r="A143" s="65" t="s">
        <v>64</v>
      </c>
      <c r="B143" s="66" t="s">
        <v>65</v>
      </c>
      <c r="C143" s="67" t="s">
        <v>204</v>
      </c>
      <c r="D143" s="68">
        <v>43192</v>
      </c>
      <c r="E143" s="69"/>
      <c r="F143" s="65">
        <v>527</v>
      </c>
      <c r="G143" s="70">
        <v>4905.0398481973398</v>
      </c>
      <c r="H143" s="64">
        <v>-81.312903225806494</v>
      </c>
      <c r="I143" s="69">
        <v>13.524642753779901</v>
      </c>
      <c r="J143" s="65"/>
      <c r="K143" s="69"/>
      <c r="L143" s="69"/>
      <c r="M143" s="69"/>
      <c r="N143" s="69">
        <v>2.3774220183486201</v>
      </c>
      <c r="O143" s="69">
        <v>0.16176465566228901</v>
      </c>
      <c r="P143" s="70">
        <v>122.80265654649</v>
      </c>
      <c r="Q143" s="69">
        <v>2.75073671305698</v>
      </c>
      <c r="R143" s="69">
        <v>45.720113851992402</v>
      </c>
      <c r="S143" s="69">
        <v>0.92362541800766795</v>
      </c>
      <c r="T143" s="69"/>
      <c r="U143" s="69"/>
    </row>
    <row r="144" spans="1:21" x14ac:dyDescent="0.2">
      <c r="A144" s="65" t="s">
        <v>64</v>
      </c>
      <c r="B144" s="66" t="s">
        <v>69</v>
      </c>
      <c r="C144" s="67" t="s">
        <v>205</v>
      </c>
      <c r="D144" s="68">
        <v>43284</v>
      </c>
      <c r="E144" s="69">
        <v>0.66666666666666696</v>
      </c>
      <c r="F144" s="65">
        <v>27</v>
      </c>
      <c r="G144" s="70">
        <v>4059</v>
      </c>
      <c r="H144" s="64">
        <v>-81.325925925925901</v>
      </c>
      <c r="I144" s="69">
        <v>28.677798272340901</v>
      </c>
      <c r="J144" s="65"/>
      <c r="K144" s="69"/>
      <c r="L144" s="69"/>
      <c r="M144" s="69"/>
      <c r="N144" s="69"/>
      <c r="O144" s="69"/>
      <c r="P144" s="70">
        <v>174.62962962962999</v>
      </c>
      <c r="Q144" s="69">
        <v>14.054852671335899</v>
      </c>
      <c r="R144" s="69">
        <v>26.322222222222202</v>
      </c>
      <c r="S144" s="69">
        <v>4.5800301487373298</v>
      </c>
      <c r="T144" s="69"/>
      <c r="U144" s="69"/>
    </row>
    <row r="145" spans="1:21" x14ac:dyDescent="0.2">
      <c r="A145" s="65" t="s">
        <v>64</v>
      </c>
      <c r="B145" s="66" t="s">
        <v>65</v>
      </c>
      <c r="C145" s="67" t="s">
        <v>206</v>
      </c>
      <c r="D145" s="68">
        <v>43485</v>
      </c>
      <c r="E145" s="69"/>
      <c r="F145" s="65">
        <v>206</v>
      </c>
      <c r="G145" s="70">
        <v>3890.84466019417</v>
      </c>
      <c r="H145" s="64">
        <v>-81.368446601941699</v>
      </c>
      <c r="I145" s="69">
        <v>19.827887603153499</v>
      </c>
      <c r="J145" s="65"/>
      <c r="K145" s="69"/>
      <c r="L145" s="69"/>
      <c r="M145" s="69"/>
      <c r="N145" s="69">
        <v>2.9039767441860498</v>
      </c>
      <c r="O145" s="69">
        <v>0.16987486596548301</v>
      </c>
      <c r="P145" s="70">
        <v>153.67961165048499</v>
      </c>
      <c r="Q145" s="69">
        <v>4.8183898019382498</v>
      </c>
      <c r="R145" s="69">
        <v>14.2901960784314</v>
      </c>
      <c r="S145" s="69">
        <v>0.92748579208908299</v>
      </c>
      <c r="T145" s="69"/>
      <c r="U145" s="69"/>
    </row>
    <row r="146" spans="1:21" x14ac:dyDescent="0.2">
      <c r="A146" s="65" t="s">
        <v>64</v>
      </c>
      <c r="B146" s="66" t="s">
        <v>69</v>
      </c>
      <c r="C146" s="67" t="s">
        <v>207</v>
      </c>
      <c r="D146" s="68">
        <v>43498</v>
      </c>
      <c r="E146" s="69"/>
      <c r="F146" s="65">
        <v>39</v>
      </c>
      <c r="G146" s="70">
        <v>3498.9230769230799</v>
      </c>
      <c r="H146" s="64">
        <v>-81.910256410256395</v>
      </c>
      <c r="I146" s="69">
        <v>37.678640232303401</v>
      </c>
      <c r="J146" s="65"/>
      <c r="K146" s="69"/>
      <c r="L146" s="69"/>
      <c r="M146" s="69"/>
      <c r="N146" s="69"/>
      <c r="O146" s="69"/>
      <c r="P146" s="70">
        <v>168.58974358974399</v>
      </c>
      <c r="Q146" s="69">
        <v>11.259526957168999</v>
      </c>
      <c r="R146" s="69">
        <v>24.510526315789502</v>
      </c>
      <c r="S146" s="69">
        <v>2.4993136738529702</v>
      </c>
      <c r="T146" s="69"/>
      <c r="U146" s="69"/>
    </row>
    <row r="147" spans="1:21" x14ac:dyDescent="0.2">
      <c r="A147" s="65" t="s">
        <v>64</v>
      </c>
      <c r="B147" s="66" t="s">
        <v>69</v>
      </c>
      <c r="C147" s="67" t="s">
        <v>208</v>
      </c>
      <c r="D147" s="68">
        <v>43438</v>
      </c>
      <c r="E147" s="69"/>
      <c r="F147" s="65">
        <v>34</v>
      </c>
      <c r="G147" s="70">
        <v>5758.7352941176496</v>
      </c>
      <c r="H147" s="64">
        <v>-82.538235294117698</v>
      </c>
      <c r="I147" s="69">
        <v>36.416292316395797</v>
      </c>
      <c r="J147" s="65"/>
      <c r="K147" s="69"/>
      <c r="L147" s="69"/>
      <c r="M147" s="69"/>
      <c r="N147" s="69"/>
      <c r="O147" s="69"/>
      <c r="P147" s="70">
        <v>154.29411764705901</v>
      </c>
      <c r="Q147" s="69">
        <v>14.237577342270001</v>
      </c>
      <c r="R147" s="69">
        <v>21.655882352941202</v>
      </c>
      <c r="S147" s="69">
        <v>2.00270401510797</v>
      </c>
      <c r="T147" s="69"/>
      <c r="U147" s="69"/>
    </row>
    <row r="148" spans="1:21" x14ac:dyDescent="0.2">
      <c r="A148" s="65" t="s">
        <v>64</v>
      </c>
      <c r="B148" s="66" t="s">
        <v>69</v>
      </c>
      <c r="C148" s="67" t="s">
        <v>209</v>
      </c>
      <c r="D148" s="68">
        <v>43470</v>
      </c>
      <c r="E148" s="69"/>
      <c r="F148" s="65">
        <v>33</v>
      </c>
      <c r="G148" s="70">
        <v>3730</v>
      </c>
      <c r="H148" s="64">
        <v>-82.606060606060595</v>
      </c>
      <c r="I148" s="69">
        <v>48.199147904300503</v>
      </c>
      <c r="J148" s="65"/>
      <c r="K148" s="69"/>
      <c r="L148" s="69"/>
      <c r="M148" s="69">
        <v>559.58333333333303</v>
      </c>
      <c r="N148" s="69">
        <v>3.17648661772719</v>
      </c>
      <c r="O148" s="69">
        <v>0.24417568700737799</v>
      </c>
      <c r="P148" s="70">
        <v>144.333333333333</v>
      </c>
      <c r="Q148" s="69">
        <v>10.7974346934629</v>
      </c>
      <c r="R148" s="69">
        <v>22.3533333333333</v>
      </c>
      <c r="S148" s="69">
        <v>2.1927242979324402</v>
      </c>
      <c r="T148" s="69"/>
      <c r="U148" s="69"/>
    </row>
    <row r="149" spans="1:21" x14ac:dyDescent="0.2">
      <c r="A149" s="65" t="s">
        <v>64</v>
      </c>
      <c r="B149" s="66" t="s">
        <v>65</v>
      </c>
      <c r="C149" s="67" t="s">
        <v>210</v>
      </c>
      <c r="D149" s="68">
        <v>43478</v>
      </c>
      <c r="E149" s="69"/>
      <c r="F149" s="65">
        <v>64</v>
      </c>
      <c r="G149" s="70">
        <v>4623.828125</v>
      </c>
      <c r="H149" s="64">
        <v>-82.9921875</v>
      </c>
      <c r="I149" s="69">
        <v>21.552038847762699</v>
      </c>
      <c r="J149" s="65"/>
      <c r="K149" s="69"/>
      <c r="L149" s="69"/>
      <c r="M149" s="69"/>
      <c r="N149" s="69"/>
      <c r="O149" s="69"/>
      <c r="P149" s="70">
        <v>103.0625</v>
      </c>
      <c r="Q149" s="69">
        <v>7.4103060941320198</v>
      </c>
      <c r="R149" s="69">
        <v>23.401666666666699</v>
      </c>
      <c r="S149" s="69">
        <v>1.9082255662463199</v>
      </c>
      <c r="T149" s="69"/>
      <c r="U149" s="69"/>
    </row>
    <row r="150" spans="1:21" x14ac:dyDescent="0.2">
      <c r="A150" s="65" t="s">
        <v>64</v>
      </c>
      <c r="B150" s="66" t="s">
        <v>72</v>
      </c>
      <c r="C150" s="67" t="s">
        <v>211</v>
      </c>
      <c r="D150" s="68">
        <v>43435</v>
      </c>
      <c r="E150" s="69">
        <v>0.52532338308457704</v>
      </c>
      <c r="F150" s="65">
        <v>603</v>
      </c>
      <c r="G150" s="70">
        <v>4184.4344941956897</v>
      </c>
      <c r="H150" s="64">
        <v>-83.170149253731296</v>
      </c>
      <c r="I150" s="69">
        <v>11.710834078892599</v>
      </c>
      <c r="J150" s="65"/>
      <c r="K150" s="69"/>
      <c r="L150" s="69"/>
      <c r="M150" s="69"/>
      <c r="N150" s="69"/>
      <c r="O150" s="69"/>
      <c r="P150" s="70">
        <v>133.008291873964</v>
      </c>
      <c r="Q150" s="69">
        <v>2.11591118774736</v>
      </c>
      <c r="R150" s="69">
        <v>36.285561497326199</v>
      </c>
      <c r="S150" s="69">
        <v>1.28876723016321</v>
      </c>
      <c r="T150" s="69"/>
      <c r="U150" s="69"/>
    </row>
    <row r="151" spans="1:21" x14ac:dyDescent="0.2">
      <c r="A151" s="65" t="s">
        <v>64</v>
      </c>
      <c r="B151" s="66" t="s">
        <v>85</v>
      </c>
      <c r="C151" s="67" t="s">
        <v>212</v>
      </c>
      <c r="D151" s="68">
        <v>43181</v>
      </c>
      <c r="E151" s="69">
        <v>0.50854545454545497</v>
      </c>
      <c r="F151" s="65">
        <v>55</v>
      </c>
      <c r="G151" s="70">
        <v>4350.7090909090903</v>
      </c>
      <c r="H151" s="64">
        <v>-83.276363636363698</v>
      </c>
      <c r="I151" s="69">
        <v>35.343113661034501</v>
      </c>
      <c r="J151" s="65"/>
      <c r="K151" s="69"/>
      <c r="L151" s="69"/>
      <c r="M151" s="69"/>
      <c r="N151" s="69"/>
      <c r="O151" s="69"/>
      <c r="P151" s="70">
        <v>138.654545454545</v>
      </c>
      <c r="Q151" s="69">
        <v>8.9147182118021604</v>
      </c>
      <c r="R151" s="69">
        <v>35.481818181818198</v>
      </c>
      <c r="S151" s="69">
        <v>4.6645991747059297</v>
      </c>
      <c r="T151" s="69"/>
      <c r="U151" s="69"/>
    </row>
    <row r="152" spans="1:21" x14ac:dyDescent="0.2">
      <c r="A152" s="65" t="s">
        <v>64</v>
      </c>
      <c r="B152" s="66" t="s">
        <v>69</v>
      </c>
      <c r="C152" s="67" t="s">
        <v>213</v>
      </c>
      <c r="D152" s="68">
        <v>43224</v>
      </c>
      <c r="E152" s="69"/>
      <c r="F152" s="65">
        <v>74</v>
      </c>
      <c r="G152" s="70">
        <v>5837.3648648648696</v>
      </c>
      <c r="H152" s="64">
        <v>-83.645945945945996</v>
      </c>
      <c r="I152" s="69">
        <v>27.941548392666999</v>
      </c>
      <c r="J152" s="65"/>
      <c r="K152" s="69"/>
      <c r="L152" s="69"/>
      <c r="M152" s="69"/>
      <c r="N152" s="69"/>
      <c r="O152" s="69"/>
      <c r="P152" s="70">
        <v>119.081081081081</v>
      </c>
      <c r="Q152" s="69">
        <v>7.0708258247563798</v>
      </c>
      <c r="R152" s="69">
        <v>43.3333333333333</v>
      </c>
      <c r="S152" s="69">
        <v>3.47445596805334</v>
      </c>
      <c r="T152" s="69"/>
      <c r="U152" s="69"/>
    </row>
    <row r="153" spans="1:21" x14ac:dyDescent="0.2">
      <c r="A153" s="65" t="s">
        <v>64</v>
      </c>
      <c r="B153" s="66" t="s">
        <v>65</v>
      </c>
      <c r="C153" s="67" t="s">
        <v>214</v>
      </c>
      <c r="D153" s="68">
        <v>43467</v>
      </c>
      <c r="E153" s="69">
        <v>7.41666666666667E-2</v>
      </c>
      <c r="F153" s="65">
        <v>36</v>
      </c>
      <c r="G153" s="70">
        <v>3526.0277777777801</v>
      </c>
      <c r="H153" s="64">
        <v>-84.341666666666697</v>
      </c>
      <c r="I153" s="69">
        <v>41.120955028553503</v>
      </c>
      <c r="J153" s="65"/>
      <c r="K153" s="69"/>
      <c r="L153" s="69"/>
      <c r="M153" s="69"/>
      <c r="N153" s="69"/>
      <c r="O153" s="69"/>
      <c r="P153" s="70">
        <v>135.75</v>
      </c>
      <c r="Q153" s="69">
        <v>10.898549124350099</v>
      </c>
      <c r="R153" s="69">
        <v>21.1666666666667</v>
      </c>
      <c r="S153" s="69">
        <v>1.8058370964867301</v>
      </c>
      <c r="T153" s="69"/>
      <c r="U153" s="69"/>
    </row>
    <row r="154" spans="1:21" x14ac:dyDescent="0.2">
      <c r="A154" s="65" t="s">
        <v>64</v>
      </c>
      <c r="B154" s="66" t="s">
        <v>72</v>
      </c>
      <c r="C154" s="67" t="s">
        <v>215</v>
      </c>
      <c r="D154" s="68">
        <v>43248</v>
      </c>
      <c r="E154" s="69">
        <v>5.0999999999999997E-2</v>
      </c>
      <c r="F154" s="65">
        <v>100</v>
      </c>
      <c r="G154" s="70">
        <v>4587.54</v>
      </c>
      <c r="H154" s="64">
        <v>-84.989000000000004</v>
      </c>
      <c r="I154" s="69">
        <v>19.1031614018585</v>
      </c>
      <c r="J154" s="65"/>
      <c r="K154" s="69"/>
      <c r="L154" s="69"/>
      <c r="M154" s="69"/>
      <c r="N154" s="69">
        <v>4.6973793103448296</v>
      </c>
      <c r="O154" s="69">
        <v>0.390569854653457</v>
      </c>
      <c r="P154" s="70">
        <v>127.93</v>
      </c>
      <c r="Q154" s="69">
        <v>4.8292303379074504</v>
      </c>
      <c r="R154" s="69">
        <v>45.227083333333297</v>
      </c>
      <c r="S154" s="69">
        <v>3.0922559893119601</v>
      </c>
      <c r="T154" s="69"/>
      <c r="U154" s="69"/>
    </row>
    <row r="155" spans="1:21" x14ac:dyDescent="0.2">
      <c r="A155" s="65" t="s">
        <v>64</v>
      </c>
      <c r="B155" s="66" t="s">
        <v>69</v>
      </c>
      <c r="C155" s="67" t="s">
        <v>216</v>
      </c>
      <c r="D155" s="68">
        <v>43273</v>
      </c>
      <c r="E155" s="69"/>
      <c r="F155" s="65">
        <v>37</v>
      </c>
      <c r="G155" s="70">
        <v>5086</v>
      </c>
      <c r="H155" s="64">
        <v>-85.502702702702706</v>
      </c>
      <c r="I155" s="69">
        <v>30.736506472392499</v>
      </c>
      <c r="J155" s="65"/>
      <c r="K155" s="69"/>
      <c r="L155" s="69"/>
      <c r="M155" s="69"/>
      <c r="N155" s="69"/>
      <c r="O155" s="69"/>
      <c r="P155" s="70">
        <v>133.37837837837799</v>
      </c>
      <c r="Q155" s="69">
        <v>10.5407368889081</v>
      </c>
      <c r="R155" s="69">
        <v>26.061111111111099</v>
      </c>
      <c r="S155" s="69">
        <v>2.2804527459764201</v>
      </c>
      <c r="T155" s="69"/>
      <c r="U155" s="69"/>
    </row>
    <row r="156" spans="1:21" x14ac:dyDescent="0.2">
      <c r="A156" s="65" t="s">
        <v>64</v>
      </c>
      <c r="B156" s="66" t="s">
        <v>69</v>
      </c>
      <c r="C156" s="67" t="s">
        <v>217</v>
      </c>
      <c r="D156" s="68">
        <v>43285</v>
      </c>
      <c r="E156" s="69"/>
      <c r="F156" s="65">
        <v>35</v>
      </c>
      <c r="G156" s="70">
        <v>3280</v>
      </c>
      <c r="H156" s="64">
        <v>-85.774285714285696</v>
      </c>
      <c r="I156" s="69">
        <v>33.475337301407002</v>
      </c>
      <c r="J156" s="65"/>
      <c r="K156" s="69"/>
      <c r="L156" s="69"/>
      <c r="M156" s="69">
        <v>398.92</v>
      </c>
      <c r="N156" s="69">
        <v>3.3682006679347598</v>
      </c>
      <c r="O156" s="69">
        <v>0.18881888295395099</v>
      </c>
      <c r="P156" s="70">
        <v>139.914285714286</v>
      </c>
      <c r="Q156" s="69">
        <v>15.0187206108748</v>
      </c>
      <c r="R156" s="69">
        <v>24.117142857142898</v>
      </c>
      <c r="S156" s="69">
        <v>2.9764721256087401</v>
      </c>
      <c r="T156" s="69"/>
      <c r="U156" s="69"/>
    </row>
    <row r="157" spans="1:21" x14ac:dyDescent="0.2">
      <c r="A157" s="65" t="s">
        <v>64</v>
      </c>
      <c r="B157" s="66" t="s">
        <v>69</v>
      </c>
      <c r="C157" s="67" t="s">
        <v>218</v>
      </c>
      <c r="D157" s="68">
        <v>43338</v>
      </c>
      <c r="E157" s="69"/>
      <c r="F157" s="65">
        <v>31</v>
      </c>
      <c r="G157" s="70">
        <v>5557.77419354839</v>
      </c>
      <c r="H157" s="64">
        <v>-85.790322580645196</v>
      </c>
      <c r="I157" s="69">
        <v>34.373705990843099</v>
      </c>
      <c r="J157" s="65"/>
      <c r="K157" s="69"/>
      <c r="L157" s="69"/>
      <c r="M157" s="69"/>
      <c r="N157" s="69"/>
      <c r="O157" s="69"/>
      <c r="P157" s="70">
        <v>120</v>
      </c>
      <c r="Q157" s="69">
        <v>8.8729381975794492</v>
      </c>
      <c r="R157" s="69">
        <v>35.374193548387098</v>
      </c>
      <c r="S157" s="69">
        <v>4.8602202873699198</v>
      </c>
      <c r="T157" s="69"/>
      <c r="U157" s="69"/>
    </row>
    <row r="158" spans="1:21" x14ac:dyDescent="0.2">
      <c r="A158" s="65" t="s">
        <v>64</v>
      </c>
      <c r="B158" s="66" t="s">
        <v>69</v>
      </c>
      <c r="C158" s="67" t="s">
        <v>219</v>
      </c>
      <c r="D158" s="68">
        <v>43251</v>
      </c>
      <c r="E158" s="69"/>
      <c r="F158" s="65">
        <v>32</v>
      </c>
      <c r="G158" s="70">
        <v>6332.46875</v>
      </c>
      <c r="H158" s="64">
        <v>-85.868750000000006</v>
      </c>
      <c r="I158" s="69">
        <v>35.435135663148301</v>
      </c>
      <c r="J158" s="65"/>
      <c r="K158" s="69"/>
      <c r="L158" s="69"/>
      <c r="M158" s="69"/>
      <c r="N158" s="69"/>
      <c r="O158" s="69"/>
      <c r="P158" s="70">
        <v>122.15625</v>
      </c>
      <c r="Q158" s="69">
        <v>11.797699114025599</v>
      </c>
      <c r="R158" s="69">
        <v>29.069230769230799</v>
      </c>
      <c r="S158" s="69">
        <v>2.1427140893360099</v>
      </c>
      <c r="T158" s="69"/>
      <c r="U158" s="69"/>
    </row>
    <row r="159" spans="1:21" x14ac:dyDescent="0.2">
      <c r="A159" s="65" t="s">
        <v>64</v>
      </c>
      <c r="B159" s="66" t="s">
        <v>65</v>
      </c>
      <c r="C159" s="67" t="s">
        <v>220</v>
      </c>
      <c r="D159" s="68">
        <v>43485</v>
      </c>
      <c r="E159" s="69"/>
      <c r="F159" s="65">
        <v>31</v>
      </c>
      <c r="G159" s="70">
        <v>3812.5483870967701</v>
      </c>
      <c r="H159" s="64">
        <v>-86.216129032258095</v>
      </c>
      <c r="I159" s="69">
        <v>47.100149783286703</v>
      </c>
      <c r="J159" s="65"/>
      <c r="K159" s="69"/>
      <c r="L159" s="69"/>
      <c r="M159" s="69"/>
      <c r="N159" s="69"/>
      <c r="O159" s="69"/>
      <c r="P159" s="70">
        <v>158.48387096774201</v>
      </c>
      <c r="Q159" s="69">
        <v>10.399014734940501</v>
      </c>
      <c r="R159" s="69">
        <v>15.5035714285714</v>
      </c>
      <c r="S159" s="69">
        <v>1.97043949481356</v>
      </c>
      <c r="T159" s="69"/>
      <c r="U159" s="69"/>
    </row>
    <row r="160" spans="1:21" x14ac:dyDescent="0.2">
      <c r="A160" s="65" t="s">
        <v>64</v>
      </c>
      <c r="B160" s="66" t="s">
        <v>65</v>
      </c>
      <c r="C160" s="67" t="s">
        <v>221</v>
      </c>
      <c r="D160" s="68">
        <v>43159</v>
      </c>
      <c r="E160" s="69"/>
      <c r="F160" s="65">
        <v>26</v>
      </c>
      <c r="G160" s="70">
        <v>6302.7692307692296</v>
      </c>
      <c r="H160" s="64">
        <v>-86.219230769230805</v>
      </c>
      <c r="I160" s="69">
        <v>36.1675030588897</v>
      </c>
      <c r="J160" s="65"/>
      <c r="K160" s="69"/>
      <c r="L160" s="69"/>
      <c r="M160" s="69"/>
      <c r="N160" s="69"/>
      <c r="O160" s="69"/>
      <c r="P160" s="70">
        <v>120.57692307692299</v>
      </c>
      <c r="Q160" s="69">
        <v>12.9995471018059</v>
      </c>
      <c r="R160" s="69">
        <v>41.557692307692299</v>
      </c>
      <c r="S160" s="69">
        <v>4.2685222558305496</v>
      </c>
      <c r="T160" s="69"/>
      <c r="U160" s="69"/>
    </row>
    <row r="161" spans="1:21" x14ac:dyDescent="0.2">
      <c r="A161" s="65" t="s">
        <v>64</v>
      </c>
      <c r="B161" s="66" t="s">
        <v>69</v>
      </c>
      <c r="C161" s="67" t="s">
        <v>222</v>
      </c>
      <c r="D161" s="68">
        <v>43367</v>
      </c>
      <c r="E161" s="69"/>
      <c r="F161" s="65">
        <v>91</v>
      </c>
      <c r="G161" s="70">
        <v>3657.1098901098899</v>
      </c>
      <c r="H161" s="64">
        <v>-86.473626373626402</v>
      </c>
      <c r="I161" s="69">
        <v>20.176404323287201</v>
      </c>
      <c r="J161" s="65"/>
      <c r="K161" s="69"/>
      <c r="L161" s="69"/>
      <c r="M161" s="69"/>
      <c r="N161" s="69"/>
      <c r="O161" s="69"/>
      <c r="P161" s="70">
        <v>128.813186813187</v>
      </c>
      <c r="Q161" s="69">
        <v>7.0155750690988796</v>
      </c>
      <c r="R161" s="69">
        <v>25.9208791208791</v>
      </c>
      <c r="S161" s="69">
        <v>2.3214545966708502</v>
      </c>
      <c r="T161" s="69"/>
      <c r="U161" s="69"/>
    </row>
    <row r="162" spans="1:21" x14ac:dyDescent="0.2">
      <c r="A162" s="65" t="s">
        <v>64</v>
      </c>
      <c r="B162" s="66" t="s">
        <v>67</v>
      </c>
      <c r="C162" s="67" t="s">
        <v>223</v>
      </c>
      <c r="D162" s="68">
        <v>43465</v>
      </c>
      <c r="E162" s="69">
        <v>7.7142857142857194E-2</v>
      </c>
      <c r="F162" s="65">
        <v>28</v>
      </c>
      <c r="G162" s="70">
        <v>5203.75</v>
      </c>
      <c r="H162" s="64">
        <v>-86.928571428571402</v>
      </c>
      <c r="I162" s="69">
        <v>33.618206462339998</v>
      </c>
      <c r="J162" s="65"/>
      <c r="K162" s="69"/>
      <c r="L162" s="69"/>
      <c r="M162" s="69"/>
      <c r="N162" s="69"/>
      <c r="O162" s="69"/>
      <c r="P162" s="70">
        <v>151.642857142857</v>
      </c>
      <c r="Q162" s="69">
        <v>12.5686700316431</v>
      </c>
      <c r="R162" s="69">
        <v>48.007142857142902</v>
      </c>
      <c r="S162" s="69">
        <v>7.2208690952895402</v>
      </c>
      <c r="T162" s="69"/>
      <c r="U162" s="69"/>
    </row>
    <row r="163" spans="1:21" x14ac:dyDescent="0.2">
      <c r="A163" s="65" t="s">
        <v>64</v>
      </c>
      <c r="B163" s="66" t="s">
        <v>69</v>
      </c>
      <c r="C163" s="67" t="s">
        <v>224</v>
      </c>
      <c r="D163" s="68">
        <v>43479</v>
      </c>
      <c r="E163" s="69"/>
      <c r="F163" s="65">
        <v>40</v>
      </c>
      <c r="G163" s="70">
        <v>4331.1750000000002</v>
      </c>
      <c r="H163" s="64">
        <v>-87.032499999999999</v>
      </c>
      <c r="I163" s="69">
        <v>33.139967810883697</v>
      </c>
      <c r="J163" s="65"/>
      <c r="K163" s="69"/>
      <c r="L163" s="69"/>
      <c r="M163" s="69"/>
      <c r="N163" s="69"/>
      <c r="O163" s="69"/>
      <c r="P163" s="70">
        <v>163.125</v>
      </c>
      <c r="Q163" s="69">
        <v>12.0959405936932</v>
      </c>
      <c r="R163" s="69">
        <v>23.697222222222202</v>
      </c>
      <c r="S163" s="69">
        <v>2.8825184262991499</v>
      </c>
      <c r="T163" s="69"/>
      <c r="U163" s="69"/>
    </row>
    <row r="164" spans="1:21" x14ac:dyDescent="0.2">
      <c r="A164" s="65" t="s">
        <v>64</v>
      </c>
      <c r="B164" s="66" t="s">
        <v>69</v>
      </c>
      <c r="C164" s="67" t="s">
        <v>225</v>
      </c>
      <c r="D164" s="68">
        <v>43106</v>
      </c>
      <c r="E164" s="69"/>
      <c r="F164" s="65">
        <v>27</v>
      </c>
      <c r="G164" s="70">
        <v>3861.7777777777801</v>
      </c>
      <c r="H164" s="64">
        <v>-87.259259259259295</v>
      </c>
      <c r="I164" s="69">
        <v>32.026769989967597</v>
      </c>
      <c r="J164" s="65"/>
      <c r="K164" s="69"/>
      <c r="L164" s="69"/>
      <c r="M164" s="69"/>
      <c r="N164" s="69"/>
      <c r="O164" s="69"/>
      <c r="P164" s="70">
        <v>139.37037037037001</v>
      </c>
      <c r="Q164" s="69">
        <v>13.788197205887901</v>
      </c>
      <c r="R164" s="69">
        <v>27.3333333333333</v>
      </c>
      <c r="S164" s="69">
        <v>4.3317222514627698</v>
      </c>
      <c r="T164" s="69"/>
      <c r="U164" s="69"/>
    </row>
    <row r="165" spans="1:21" x14ac:dyDescent="0.2">
      <c r="A165" s="65" t="s">
        <v>64</v>
      </c>
      <c r="B165" s="66" t="s">
        <v>83</v>
      </c>
      <c r="C165" s="67" t="s">
        <v>226</v>
      </c>
      <c r="D165" s="68">
        <v>43496</v>
      </c>
      <c r="E165" s="69"/>
      <c r="F165" s="65">
        <v>57</v>
      </c>
      <c r="G165" s="70">
        <v>5620.0701754386</v>
      </c>
      <c r="H165" s="64">
        <v>-87.954385964912305</v>
      </c>
      <c r="I165" s="69">
        <v>32.985328920576102</v>
      </c>
      <c r="J165" s="65"/>
      <c r="K165" s="69"/>
      <c r="L165" s="69"/>
      <c r="M165" s="69"/>
      <c r="N165" s="69"/>
      <c r="O165" s="69"/>
      <c r="P165" s="70">
        <v>127</v>
      </c>
      <c r="Q165" s="69">
        <v>8.9359318032862394</v>
      </c>
      <c r="R165" s="69">
        <v>32.356000000000002</v>
      </c>
      <c r="S165" s="69">
        <v>2.09500311236435</v>
      </c>
      <c r="T165" s="69"/>
      <c r="U165" s="69"/>
    </row>
    <row r="166" spans="1:21" x14ac:dyDescent="0.2">
      <c r="A166" s="65" t="s">
        <v>64</v>
      </c>
      <c r="B166" s="66" t="s">
        <v>65</v>
      </c>
      <c r="C166" s="67" t="s">
        <v>227</v>
      </c>
      <c r="D166" s="68">
        <v>43159</v>
      </c>
      <c r="E166" s="69"/>
      <c r="F166" s="65">
        <v>128</v>
      </c>
      <c r="G166" s="70">
        <v>3914.0390625</v>
      </c>
      <c r="H166" s="64">
        <v>-88.787499999999994</v>
      </c>
      <c r="I166" s="69">
        <v>21.950688461123999</v>
      </c>
      <c r="J166" s="65"/>
      <c r="K166" s="69"/>
      <c r="L166" s="69"/>
      <c r="M166" s="69"/>
      <c r="N166" s="69"/>
      <c r="O166" s="69"/>
      <c r="P166" s="70">
        <v>160.8046875</v>
      </c>
      <c r="Q166" s="69">
        <v>6.2920833057888697</v>
      </c>
      <c r="R166" s="69">
        <v>22.533333333333299</v>
      </c>
      <c r="S166" s="69">
        <v>1.44919945059989</v>
      </c>
      <c r="T166" s="69"/>
      <c r="U166" s="69"/>
    </row>
    <row r="167" spans="1:21" x14ac:dyDescent="0.2">
      <c r="A167" s="65" t="s">
        <v>64</v>
      </c>
      <c r="B167" s="66" t="s">
        <v>65</v>
      </c>
      <c r="C167" s="67" t="s">
        <v>228</v>
      </c>
      <c r="D167" s="68">
        <v>43470</v>
      </c>
      <c r="E167" s="69"/>
      <c r="F167" s="65">
        <v>26</v>
      </c>
      <c r="G167" s="70">
        <v>5027.5769230769201</v>
      </c>
      <c r="H167" s="64">
        <v>-89.603846153846106</v>
      </c>
      <c r="I167" s="69">
        <v>45.245175001835797</v>
      </c>
      <c r="J167" s="65"/>
      <c r="K167" s="69"/>
      <c r="L167" s="69"/>
      <c r="M167" s="69"/>
      <c r="N167" s="69"/>
      <c r="O167" s="69"/>
      <c r="P167" s="70">
        <v>138.80769230769201</v>
      </c>
      <c r="Q167" s="69">
        <v>12.122708409080801</v>
      </c>
      <c r="R167" s="69">
        <v>50.917391304347802</v>
      </c>
      <c r="S167" s="69">
        <v>6.9234283248777704</v>
      </c>
      <c r="T167" s="69"/>
      <c r="U167" s="69"/>
    </row>
    <row r="168" spans="1:21" x14ac:dyDescent="0.2">
      <c r="A168" s="65" t="s">
        <v>64</v>
      </c>
      <c r="B168" s="66" t="s">
        <v>69</v>
      </c>
      <c r="C168" s="67" t="s">
        <v>229</v>
      </c>
      <c r="D168" s="68">
        <v>43478</v>
      </c>
      <c r="E168" s="69"/>
      <c r="F168" s="65">
        <v>51</v>
      </c>
      <c r="G168" s="70">
        <v>5522.4117647058802</v>
      </c>
      <c r="H168" s="64">
        <v>-89.835294117647095</v>
      </c>
      <c r="I168" s="69">
        <v>40.676090565760603</v>
      </c>
      <c r="J168" s="65"/>
      <c r="K168" s="69"/>
      <c r="L168" s="69"/>
      <c r="M168" s="69"/>
      <c r="N168" s="69"/>
      <c r="O168" s="69"/>
      <c r="P168" s="70">
        <v>127.274509803922</v>
      </c>
      <c r="Q168" s="69">
        <v>7.6009843754336401</v>
      </c>
      <c r="R168" s="69">
        <v>52.033333333333303</v>
      </c>
      <c r="S168" s="69">
        <v>5.0547641411717503</v>
      </c>
      <c r="T168" s="69"/>
      <c r="U168" s="69"/>
    </row>
    <row r="169" spans="1:21" x14ac:dyDescent="0.2">
      <c r="A169" s="65" t="s">
        <v>64</v>
      </c>
      <c r="B169" s="66" t="s">
        <v>117</v>
      </c>
      <c r="C169" s="67" t="s">
        <v>230</v>
      </c>
      <c r="D169" s="68">
        <v>43117</v>
      </c>
      <c r="E169" s="69"/>
      <c r="F169" s="65">
        <v>60</v>
      </c>
      <c r="G169" s="70">
        <v>5231.2333333333299</v>
      </c>
      <c r="H169" s="64">
        <v>-91.165000000000006</v>
      </c>
      <c r="I169" s="69">
        <v>31.451904348495201</v>
      </c>
      <c r="J169" s="65"/>
      <c r="K169" s="69"/>
      <c r="L169" s="69"/>
      <c r="M169" s="69"/>
      <c r="N169" s="69"/>
      <c r="O169" s="69"/>
      <c r="P169" s="70">
        <v>113.783333333333</v>
      </c>
      <c r="Q169" s="69">
        <v>8.4254487941175906</v>
      </c>
      <c r="R169" s="69">
        <v>39.412500000000001</v>
      </c>
      <c r="S169" s="69">
        <v>4.0728217526944102</v>
      </c>
      <c r="T169" s="69"/>
      <c r="U169" s="69"/>
    </row>
    <row r="170" spans="1:21" x14ac:dyDescent="0.2">
      <c r="A170" s="65" t="s">
        <v>64</v>
      </c>
      <c r="B170" s="66" t="s">
        <v>65</v>
      </c>
      <c r="C170" s="67" t="s">
        <v>231</v>
      </c>
      <c r="D170" s="68">
        <v>43266</v>
      </c>
      <c r="E170" s="69">
        <v>0.68109090909090897</v>
      </c>
      <c r="F170" s="65">
        <v>55</v>
      </c>
      <c r="G170" s="70">
        <v>4408.2545454545498</v>
      </c>
      <c r="H170" s="64">
        <v>-92.096363636363606</v>
      </c>
      <c r="I170" s="69">
        <v>35.293086279738503</v>
      </c>
      <c r="J170" s="65"/>
      <c r="K170" s="69"/>
      <c r="L170" s="69"/>
      <c r="M170" s="69"/>
      <c r="N170" s="69"/>
      <c r="O170" s="69"/>
      <c r="P170" s="70">
        <v>134.290909090909</v>
      </c>
      <c r="Q170" s="69">
        <v>8.9989775972686594</v>
      </c>
      <c r="R170" s="69">
        <v>22.732727272727299</v>
      </c>
      <c r="S170" s="69">
        <v>2.6059270109050798</v>
      </c>
      <c r="T170" s="69"/>
      <c r="U170" s="69"/>
    </row>
    <row r="171" spans="1:21" x14ac:dyDescent="0.2">
      <c r="A171" s="65" t="s">
        <v>64</v>
      </c>
      <c r="B171" s="66" t="s">
        <v>69</v>
      </c>
      <c r="C171" s="67" t="s">
        <v>232</v>
      </c>
      <c r="D171" s="68">
        <v>43266</v>
      </c>
      <c r="E171" s="69">
        <v>2.3428571428571399E-2</v>
      </c>
      <c r="F171" s="65">
        <v>70</v>
      </c>
      <c r="G171" s="70">
        <v>5321.3142857142902</v>
      </c>
      <c r="H171" s="64">
        <v>-92.288571428571402</v>
      </c>
      <c r="I171" s="69">
        <v>30.944768171632798</v>
      </c>
      <c r="J171" s="65"/>
      <c r="K171" s="69"/>
      <c r="L171" s="69"/>
      <c r="M171" s="69"/>
      <c r="N171" s="69"/>
      <c r="O171" s="72"/>
      <c r="P171" s="70">
        <v>118.071428571429</v>
      </c>
      <c r="Q171" s="69">
        <v>6.2111674430512398</v>
      </c>
      <c r="R171" s="69">
        <v>33.791304347826099</v>
      </c>
      <c r="S171" s="69">
        <v>3.20541337932486</v>
      </c>
      <c r="T171" s="69"/>
      <c r="U171" s="69"/>
    </row>
    <row r="172" spans="1:21" x14ac:dyDescent="0.2">
      <c r="A172" s="65" t="s">
        <v>64</v>
      </c>
      <c r="B172" s="66" t="s">
        <v>65</v>
      </c>
      <c r="C172" s="67" t="s">
        <v>233</v>
      </c>
      <c r="D172" s="68">
        <v>43210</v>
      </c>
      <c r="E172" s="69"/>
      <c r="F172" s="65">
        <v>1047</v>
      </c>
      <c r="G172" s="70">
        <v>4490.7535816618902</v>
      </c>
      <c r="H172" s="64">
        <v>-92.814040114613107</v>
      </c>
      <c r="I172" s="69">
        <v>9.1085625692753904</v>
      </c>
      <c r="J172" s="65"/>
      <c r="K172" s="69"/>
      <c r="L172" s="69"/>
      <c r="M172" s="69"/>
      <c r="N172" s="69">
        <v>2.9923639846743302</v>
      </c>
      <c r="O172" s="69">
        <v>9.9135565148725305E-2</v>
      </c>
      <c r="P172" s="70">
        <v>120.710601719198</v>
      </c>
      <c r="Q172" s="69">
        <v>2.00913515986612</v>
      </c>
      <c r="R172" s="69">
        <v>13.7552031714569</v>
      </c>
      <c r="S172" s="69">
        <v>0.299093508009733</v>
      </c>
      <c r="T172" s="69"/>
      <c r="U172" s="69"/>
    </row>
    <row r="173" spans="1:21" x14ac:dyDescent="0.2">
      <c r="A173" s="65" t="s">
        <v>64</v>
      </c>
      <c r="B173" s="66" t="s">
        <v>69</v>
      </c>
      <c r="C173" s="67" t="s">
        <v>234</v>
      </c>
      <c r="D173" s="68">
        <v>43022</v>
      </c>
      <c r="E173" s="69">
        <v>0.121875</v>
      </c>
      <c r="F173" s="65">
        <v>48</v>
      </c>
      <c r="G173" s="70">
        <v>3158.125</v>
      </c>
      <c r="H173" s="64">
        <v>-94.195833333333297</v>
      </c>
      <c r="I173" s="69">
        <v>33.308443272654401</v>
      </c>
      <c r="J173" s="65"/>
      <c r="K173" s="69"/>
      <c r="L173" s="69"/>
      <c r="M173" s="69"/>
      <c r="N173" s="69"/>
      <c r="O173" s="69"/>
      <c r="P173" s="70">
        <v>127.979166666667</v>
      </c>
      <c r="Q173" s="69">
        <v>8.0279039940956007</v>
      </c>
      <c r="R173" s="69">
        <v>18.306249999999999</v>
      </c>
      <c r="S173" s="69">
        <v>1.6353568110291501</v>
      </c>
      <c r="T173" s="69"/>
      <c r="U173" s="69"/>
    </row>
    <row r="174" spans="1:21" x14ac:dyDescent="0.2">
      <c r="A174" s="65" t="s">
        <v>64</v>
      </c>
      <c r="B174" s="66" t="s">
        <v>85</v>
      </c>
      <c r="C174" s="67" t="s">
        <v>235</v>
      </c>
      <c r="D174" s="68">
        <v>43475</v>
      </c>
      <c r="E174" s="69">
        <v>6.0563380281690102E-3</v>
      </c>
      <c r="F174" s="65">
        <v>142</v>
      </c>
      <c r="G174" s="70">
        <v>5735.5633802816901</v>
      </c>
      <c r="H174" s="64">
        <v>-94.944366197183001</v>
      </c>
      <c r="I174" s="69">
        <v>25.765813409824901</v>
      </c>
      <c r="J174" s="65"/>
      <c r="K174" s="69"/>
      <c r="L174" s="69"/>
      <c r="M174" s="69"/>
      <c r="N174" s="69">
        <v>3.0859401961079</v>
      </c>
      <c r="O174" s="72">
        <v>0.20833411549429701</v>
      </c>
      <c r="P174" s="70">
        <v>107.866197183099</v>
      </c>
      <c r="Q174" s="69">
        <v>3.34866957769639</v>
      </c>
      <c r="R174" s="69">
        <v>48.289051094890503</v>
      </c>
      <c r="S174" s="69">
        <v>2.6265995103959301</v>
      </c>
      <c r="T174" s="69"/>
      <c r="U174" s="69"/>
    </row>
    <row r="175" spans="1:21" x14ac:dyDescent="0.2">
      <c r="A175" s="65" t="s">
        <v>64</v>
      </c>
      <c r="B175" s="66" t="s">
        <v>67</v>
      </c>
      <c r="C175" s="67" t="s">
        <v>236</v>
      </c>
      <c r="D175" s="68">
        <v>43414</v>
      </c>
      <c r="E175" s="69">
        <v>3.0919540229885099E-2</v>
      </c>
      <c r="F175" s="65">
        <v>87</v>
      </c>
      <c r="G175" s="70">
        <v>6241.57471264368</v>
      </c>
      <c r="H175" s="64">
        <v>-96.004597701149393</v>
      </c>
      <c r="I175" s="69">
        <v>21.332405664392901</v>
      </c>
      <c r="J175" s="65"/>
      <c r="K175" s="69"/>
      <c r="L175" s="69"/>
      <c r="M175" s="69"/>
      <c r="N175" s="69"/>
      <c r="O175" s="72"/>
      <c r="P175" s="70">
        <v>140.344827586207</v>
      </c>
      <c r="Q175" s="69">
        <v>6.4765698988502498</v>
      </c>
      <c r="R175" s="69">
        <v>38.226436781609202</v>
      </c>
      <c r="S175" s="69">
        <v>2.72248277913355</v>
      </c>
      <c r="T175" s="69"/>
      <c r="U175" s="69"/>
    </row>
    <row r="176" spans="1:21" x14ac:dyDescent="0.2">
      <c r="A176" s="65" t="s">
        <v>64</v>
      </c>
      <c r="B176" s="66" t="s">
        <v>69</v>
      </c>
      <c r="C176" s="67" t="s">
        <v>237</v>
      </c>
      <c r="D176" s="68">
        <v>43240</v>
      </c>
      <c r="E176" s="69">
        <v>0.46778225806451601</v>
      </c>
      <c r="F176" s="65">
        <v>248</v>
      </c>
      <c r="G176" s="70">
        <v>5432.2338709677397</v>
      </c>
      <c r="H176" s="64">
        <v>-97.364516129032296</v>
      </c>
      <c r="I176" s="69">
        <v>15.0453499453538</v>
      </c>
      <c r="J176" s="65">
        <v>27</v>
      </c>
      <c r="K176" s="69">
        <v>242.14814814814801</v>
      </c>
      <c r="L176" s="69">
        <v>210.62962962962999</v>
      </c>
      <c r="M176" s="69">
        <v>776.29629629629596</v>
      </c>
      <c r="N176" s="69">
        <v>2.97424533799534</v>
      </c>
      <c r="O176" s="72">
        <v>0.10777825494976601</v>
      </c>
      <c r="P176" s="70">
        <v>106.26612903225799</v>
      </c>
      <c r="Q176" s="69">
        <v>2.93600510128051</v>
      </c>
      <c r="R176" s="69">
        <v>33.379831932773101</v>
      </c>
      <c r="S176" s="69">
        <v>1.55567619116315</v>
      </c>
      <c r="T176" s="69">
        <v>-48.756790123456803</v>
      </c>
      <c r="U176" s="69">
        <v>4.6432564247997901</v>
      </c>
    </row>
    <row r="177" spans="1:21" x14ac:dyDescent="0.2">
      <c r="A177" s="65" t="s">
        <v>64</v>
      </c>
      <c r="B177" s="66" t="s">
        <v>72</v>
      </c>
      <c r="C177" s="67" t="s">
        <v>238</v>
      </c>
      <c r="D177" s="68">
        <v>43402</v>
      </c>
      <c r="E177" s="69">
        <v>0.84113821138211398</v>
      </c>
      <c r="F177" s="65">
        <v>123</v>
      </c>
      <c r="G177" s="70">
        <v>4396.0569105691102</v>
      </c>
      <c r="H177" s="64">
        <v>-97.579674796747994</v>
      </c>
      <c r="I177" s="69">
        <v>22.0588076939888</v>
      </c>
      <c r="J177" s="65"/>
      <c r="K177" s="69"/>
      <c r="L177" s="69"/>
      <c r="M177" s="69"/>
      <c r="N177" s="69">
        <v>4.9708746385955296</v>
      </c>
      <c r="O177" s="72">
        <v>0.20096106604293901</v>
      </c>
      <c r="P177" s="70">
        <v>165.40650406504099</v>
      </c>
      <c r="Q177" s="69">
        <v>6.1455407615020103</v>
      </c>
      <c r="R177" s="69">
        <v>24.44</v>
      </c>
      <c r="S177" s="69">
        <v>1.6110579018226501</v>
      </c>
      <c r="T177" s="69"/>
      <c r="U177" s="69"/>
    </row>
    <row r="178" spans="1:21" x14ac:dyDescent="0.2">
      <c r="A178" s="65" t="s">
        <v>64</v>
      </c>
      <c r="B178" s="66" t="s">
        <v>72</v>
      </c>
      <c r="C178" s="67" t="s">
        <v>239</v>
      </c>
      <c r="D178" s="68">
        <v>43126</v>
      </c>
      <c r="E178" s="69"/>
      <c r="F178" s="65">
        <v>71</v>
      </c>
      <c r="G178" s="70">
        <v>4615.4084507042298</v>
      </c>
      <c r="H178" s="64">
        <v>-97.780281690140896</v>
      </c>
      <c r="I178" s="69">
        <v>22.908526578961499</v>
      </c>
      <c r="J178" s="65"/>
      <c r="K178" s="69"/>
      <c r="L178" s="69"/>
      <c r="M178" s="69"/>
      <c r="N178" s="69"/>
      <c r="O178" s="72"/>
      <c r="P178" s="70">
        <v>116.718309859155</v>
      </c>
      <c r="Q178" s="69">
        <v>7.5352473719964701</v>
      </c>
      <c r="R178" s="69">
        <v>30.246478873239401</v>
      </c>
      <c r="S178" s="69">
        <v>2.7183398524215701</v>
      </c>
      <c r="T178" s="69"/>
      <c r="U178" s="69"/>
    </row>
    <row r="179" spans="1:21" x14ac:dyDescent="0.2">
      <c r="A179" s="65" t="s">
        <v>64</v>
      </c>
      <c r="B179" s="66" t="s">
        <v>65</v>
      </c>
      <c r="C179" s="67" t="s">
        <v>240</v>
      </c>
      <c r="D179" s="68">
        <v>43504</v>
      </c>
      <c r="E179" s="69">
        <v>0.25620689655172402</v>
      </c>
      <c r="F179" s="65">
        <v>29</v>
      </c>
      <c r="G179" s="70">
        <v>3346.7241379310299</v>
      </c>
      <c r="H179" s="64">
        <v>-98.7931034482759</v>
      </c>
      <c r="I179" s="69">
        <v>41.954109027736401</v>
      </c>
      <c r="J179" s="65"/>
      <c r="K179" s="69"/>
      <c r="L179" s="69"/>
      <c r="M179" s="69">
        <v>457.34782608695701</v>
      </c>
      <c r="N179" s="69"/>
      <c r="O179" s="72"/>
      <c r="P179" s="70">
        <v>137.413793103448</v>
      </c>
      <c r="Q179" s="69">
        <v>13.1551482028843</v>
      </c>
      <c r="R179" s="69">
        <v>21.921428571428599</v>
      </c>
      <c r="S179" s="69">
        <v>3.55623142314955</v>
      </c>
      <c r="T179" s="69"/>
      <c r="U179" s="69"/>
    </row>
    <row r="180" spans="1:21" x14ac:dyDescent="0.2">
      <c r="A180" s="65" t="s">
        <v>64</v>
      </c>
      <c r="B180" s="66" t="s">
        <v>83</v>
      </c>
      <c r="C180" s="67" t="s">
        <v>241</v>
      </c>
      <c r="D180" s="68">
        <v>43471</v>
      </c>
      <c r="E180" s="69">
        <v>0.5</v>
      </c>
      <c r="F180" s="65">
        <v>50</v>
      </c>
      <c r="G180" s="70">
        <v>5287.5</v>
      </c>
      <c r="H180" s="64">
        <v>-99.296000000000006</v>
      </c>
      <c r="I180" s="69">
        <v>29.558758632905601</v>
      </c>
      <c r="J180" s="65"/>
      <c r="K180" s="69"/>
      <c r="L180" s="69"/>
      <c r="M180" s="69"/>
      <c r="N180" s="69"/>
      <c r="O180" s="72"/>
      <c r="P180" s="70">
        <v>102.46</v>
      </c>
      <c r="Q180" s="69">
        <v>7.3005009612843903</v>
      </c>
      <c r="R180" s="69">
        <v>49.969047619047601</v>
      </c>
      <c r="S180" s="69">
        <v>5.0506166044087903</v>
      </c>
      <c r="T180" s="69"/>
      <c r="U180" s="69"/>
    </row>
    <row r="181" spans="1:21" x14ac:dyDescent="0.2">
      <c r="A181" s="65" t="s">
        <v>64</v>
      </c>
      <c r="B181" s="66" t="s">
        <v>69</v>
      </c>
      <c r="C181" s="67" t="s">
        <v>242</v>
      </c>
      <c r="D181" s="68">
        <v>43250</v>
      </c>
      <c r="E181" s="69"/>
      <c r="F181" s="65">
        <v>46</v>
      </c>
      <c r="G181" s="70">
        <v>4371.1956521739103</v>
      </c>
      <c r="H181" s="64">
        <v>-100.923913043478</v>
      </c>
      <c r="I181" s="69">
        <v>31.7840774077928</v>
      </c>
      <c r="J181" s="65"/>
      <c r="K181" s="69"/>
      <c r="L181" s="69"/>
      <c r="M181" s="69"/>
      <c r="N181" s="69"/>
      <c r="O181" s="72"/>
      <c r="P181" s="70">
        <v>186.54347826086999</v>
      </c>
      <c r="Q181" s="69">
        <v>13.194703465327001</v>
      </c>
      <c r="R181" s="69">
        <v>25.5355555555556</v>
      </c>
      <c r="S181" s="69">
        <v>2.5676919549098298</v>
      </c>
      <c r="T181" s="69"/>
      <c r="U181" s="69"/>
    </row>
    <row r="182" spans="1:21" x14ac:dyDescent="0.2">
      <c r="A182" s="65" t="s">
        <v>64</v>
      </c>
      <c r="B182" s="66" t="s">
        <v>85</v>
      </c>
      <c r="C182" s="67" t="s">
        <v>243</v>
      </c>
      <c r="D182" s="68">
        <v>43517</v>
      </c>
      <c r="E182" s="69"/>
      <c r="F182" s="65">
        <v>35</v>
      </c>
      <c r="G182" s="70">
        <v>6793</v>
      </c>
      <c r="H182" s="64">
        <v>-102.86</v>
      </c>
      <c r="I182" s="69">
        <v>39.8112038619931</v>
      </c>
      <c r="J182" s="65"/>
      <c r="K182" s="69"/>
      <c r="L182" s="69"/>
      <c r="M182" s="69">
        <v>941.76923076923094</v>
      </c>
      <c r="N182" s="69">
        <v>4.0851163492063503</v>
      </c>
      <c r="O182" s="72">
        <v>0.25807067859210903</v>
      </c>
      <c r="P182" s="70">
        <v>142.6</v>
      </c>
      <c r="Q182" s="69">
        <v>8.0843452830431595</v>
      </c>
      <c r="R182" s="69">
        <v>42.04</v>
      </c>
      <c r="S182" s="69">
        <v>3.7151989782884902</v>
      </c>
      <c r="T182" s="69"/>
      <c r="U182" s="69"/>
    </row>
    <row r="183" spans="1:21" x14ac:dyDescent="0.2">
      <c r="A183" s="65" t="s">
        <v>64</v>
      </c>
      <c r="B183" s="66" t="s">
        <v>72</v>
      </c>
      <c r="C183" s="67" t="s">
        <v>244</v>
      </c>
      <c r="D183" s="68">
        <v>43502</v>
      </c>
      <c r="E183" s="69">
        <v>4.4247787610619497E-5</v>
      </c>
      <c r="F183" s="65">
        <v>226</v>
      </c>
      <c r="G183" s="70">
        <v>5515.1548672566396</v>
      </c>
      <c r="H183" s="64">
        <v>-103.14513274336301</v>
      </c>
      <c r="I183" s="69">
        <v>20.278690366545401</v>
      </c>
      <c r="J183" s="65"/>
      <c r="K183" s="69"/>
      <c r="L183" s="69"/>
      <c r="M183" s="69"/>
      <c r="N183" s="69"/>
      <c r="O183" s="72"/>
      <c r="P183" s="70">
        <v>132.5</v>
      </c>
      <c r="Q183" s="69">
        <v>3.6429549741868601</v>
      </c>
      <c r="R183" s="69">
        <v>42.715929203539801</v>
      </c>
      <c r="S183" s="69">
        <v>1.9009979403514801</v>
      </c>
      <c r="T183" s="69"/>
      <c r="U183" s="69"/>
    </row>
    <row r="184" spans="1:21" x14ac:dyDescent="0.2">
      <c r="A184" s="65" t="s">
        <v>64</v>
      </c>
      <c r="B184" s="66" t="s">
        <v>65</v>
      </c>
      <c r="C184" s="67" t="s">
        <v>245</v>
      </c>
      <c r="D184" s="68">
        <v>43479</v>
      </c>
      <c r="E184" s="69"/>
      <c r="F184" s="65">
        <v>32</v>
      </c>
      <c r="G184" s="70">
        <v>5007.75</v>
      </c>
      <c r="H184" s="64">
        <v>-104.56874999999999</v>
      </c>
      <c r="I184" s="69">
        <v>42.337668025300601</v>
      </c>
      <c r="J184" s="65"/>
      <c r="K184" s="69"/>
      <c r="L184" s="69"/>
      <c r="M184" s="69"/>
      <c r="N184" s="69"/>
      <c r="O184" s="72"/>
      <c r="P184" s="70">
        <v>151.59375</v>
      </c>
      <c r="Q184" s="69">
        <v>7.0132161204986803</v>
      </c>
      <c r="R184" s="69">
        <v>35.118749999999999</v>
      </c>
      <c r="S184" s="69">
        <v>4.2954365260816898</v>
      </c>
      <c r="T184" s="69"/>
      <c r="U184" s="69"/>
    </row>
    <row r="185" spans="1:21" x14ac:dyDescent="0.2">
      <c r="A185" s="65" t="s">
        <v>64</v>
      </c>
      <c r="B185" s="66" t="s">
        <v>69</v>
      </c>
      <c r="C185" s="67" t="s">
        <v>246</v>
      </c>
      <c r="D185" s="68">
        <v>43474</v>
      </c>
      <c r="E185" s="69"/>
      <c r="F185" s="65">
        <v>32</v>
      </c>
      <c r="G185" s="70">
        <v>2899.625</v>
      </c>
      <c r="H185" s="64">
        <v>-104.625</v>
      </c>
      <c r="I185" s="69">
        <v>30.603086959514599</v>
      </c>
      <c r="J185" s="65"/>
      <c r="K185" s="69"/>
      <c r="L185" s="69"/>
      <c r="M185" s="69"/>
      <c r="N185" s="69"/>
      <c r="O185" s="72"/>
      <c r="P185" s="70">
        <v>164.96875</v>
      </c>
      <c r="Q185" s="69">
        <v>14.772432666459499</v>
      </c>
      <c r="R185" s="69">
        <v>19.675000000000001</v>
      </c>
      <c r="S185" s="69">
        <v>2.5803147469927699</v>
      </c>
      <c r="T185" s="69"/>
      <c r="U185" s="69"/>
    </row>
    <row r="186" spans="1:21" x14ac:dyDescent="0.2">
      <c r="A186" s="65" t="s">
        <v>64</v>
      </c>
      <c r="B186" s="66" t="s">
        <v>128</v>
      </c>
      <c r="C186" s="67" t="s">
        <v>247</v>
      </c>
      <c r="D186" s="68">
        <v>43268</v>
      </c>
      <c r="E186" s="69"/>
      <c r="F186" s="65">
        <v>45</v>
      </c>
      <c r="G186" s="70">
        <v>5254.8</v>
      </c>
      <c r="H186" s="64">
        <v>-104.9</v>
      </c>
      <c r="I186" s="69">
        <v>34.0315041208477</v>
      </c>
      <c r="J186" s="65"/>
      <c r="K186" s="69"/>
      <c r="L186" s="69"/>
      <c r="M186" s="69"/>
      <c r="N186" s="69"/>
      <c r="O186" s="72"/>
      <c r="P186" s="70">
        <v>132.62222222222201</v>
      </c>
      <c r="Q186" s="69">
        <v>10.3262580317495</v>
      </c>
      <c r="R186" s="69">
        <v>34.293333333333301</v>
      </c>
      <c r="S186" s="69">
        <v>3.4748118181733498</v>
      </c>
      <c r="T186" s="69"/>
      <c r="U186" s="69"/>
    </row>
    <row r="187" spans="1:21" x14ac:dyDescent="0.2">
      <c r="A187" s="65" t="s">
        <v>64</v>
      </c>
      <c r="B187" s="66" t="s">
        <v>65</v>
      </c>
      <c r="C187" s="67" t="s">
        <v>248</v>
      </c>
      <c r="D187" s="68">
        <v>43404</v>
      </c>
      <c r="E187" s="69">
        <v>0.79861878453038704</v>
      </c>
      <c r="F187" s="65">
        <v>181</v>
      </c>
      <c r="G187" s="70">
        <v>3911.6961325966799</v>
      </c>
      <c r="H187" s="64">
        <v>-104.989502762431</v>
      </c>
      <c r="I187" s="69">
        <v>19.258682789873198</v>
      </c>
      <c r="J187" s="65"/>
      <c r="K187" s="69"/>
      <c r="L187" s="69"/>
      <c r="M187" s="69"/>
      <c r="N187" s="69">
        <v>2.6609202898550701</v>
      </c>
      <c r="O187" s="72">
        <v>0.15340101212083199</v>
      </c>
      <c r="P187" s="70">
        <v>131.82872928176801</v>
      </c>
      <c r="Q187" s="69">
        <v>4.1573180228688198</v>
      </c>
      <c r="R187" s="69">
        <v>29.649720670391101</v>
      </c>
      <c r="S187" s="69">
        <v>1.9107659552845599</v>
      </c>
      <c r="T187" s="69"/>
      <c r="U187" s="69"/>
    </row>
    <row r="188" spans="1:21" x14ac:dyDescent="0.2">
      <c r="A188" s="65" t="s">
        <v>64</v>
      </c>
      <c r="B188" s="66" t="s">
        <v>117</v>
      </c>
      <c r="C188" s="67" t="s">
        <v>249</v>
      </c>
      <c r="D188" s="68">
        <v>43103</v>
      </c>
      <c r="E188" s="69">
        <v>0.61987951807228903</v>
      </c>
      <c r="F188" s="65">
        <v>83</v>
      </c>
      <c r="G188" s="70">
        <v>3911.6746987951801</v>
      </c>
      <c r="H188" s="64">
        <v>-106.842168674699</v>
      </c>
      <c r="I188" s="69">
        <v>30.131148349400899</v>
      </c>
      <c r="J188" s="65"/>
      <c r="K188" s="69"/>
      <c r="L188" s="69"/>
      <c r="M188" s="69"/>
      <c r="N188" s="69"/>
      <c r="O188" s="72"/>
      <c r="P188" s="70">
        <v>120.518072289157</v>
      </c>
      <c r="Q188" s="69">
        <v>6.5546676328545903</v>
      </c>
      <c r="R188" s="69">
        <v>28.2921052631579</v>
      </c>
      <c r="S188" s="69">
        <v>2.4768434659743801</v>
      </c>
      <c r="T188" s="69"/>
      <c r="U188" s="69"/>
    </row>
    <row r="189" spans="1:21" x14ac:dyDescent="0.2">
      <c r="A189" s="65" t="s">
        <v>64</v>
      </c>
      <c r="B189" s="66" t="s">
        <v>65</v>
      </c>
      <c r="C189" s="67" t="s">
        <v>250</v>
      </c>
      <c r="D189" s="68">
        <v>43271</v>
      </c>
      <c r="E189" s="69"/>
      <c r="F189" s="65">
        <v>40</v>
      </c>
      <c r="G189" s="70">
        <v>4352.7250000000004</v>
      </c>
      <c r="H189" s="64">
        <v>-110.9975</v>
      </c>
      <c r="I189" s="69">
        <v>27.1874092954573</v>
      </c>
      <c r="J189" s="65"/>
      <c r="K189" s="69"/>
      <c r="L189" s="69"/>
      <c r="M189" s="69"/>
      <c r="N189" s="69"/>
      <c r="O189" s="72"/>
      <c r="P189" s="70">
        <v>149.47499999999999</v>
      </c>
      <c r="Q189" s="69">
        <v>10.6408132702008</v>
      </c>
      <c r="R189" s="69">
        <v>35.379487179487199</v>
      </c>
      <c r="S189" s="69">
        <v>4.2314518322278003</v>
      </c>
      <c r="T189" s="69"/>
      <c r="U189" s="69"/>
    </row>
    <row r="190" spans="1:21" x14ac:dyDescent="0.2">
      <c r="A190" s="65" t="s">
        <v>64</v>
      </c>
      <c r="B190" s="66" t="s">
        <v>85</v>
      </c>
      <c r="C190" s="67" t="s">
        <v>251</v>
      </c>
      <c r="D190" s="68">
        <v>43515</v>
      </c>
      <c r="E190" s="69">
        <v>0.27762500000000001</v>
      </c>
      <c r="F190" s="65">
        <v>80</v>
      </c>
      <c r="G190" s="70">
        <v>5744.2624999999998</v>
      </c>
      <c r="H190" s="64">
        <v>-112.1575</v>
      </c>
      <c r="I190" s="69">
        <v>31.993128355104702</v>
      </c>
      <c r="J190" s="65">
        <v>42</v>
      </c>
      <c r="K190" s="69">
        <v>219.26190476190499</v>
      </c>
      <c r="L190" s="69">
        <v>199.71428571428601</v>
      </c>
      <c r="M190" s="69">
        <v>734.59523809523796</v>
      </c>
      <c r="N190" s="69">
        <v>2.8695317609473898</v>
      </c>
      <c r="O190" s="72">
        <v>0.244142896438203</v>
      </c>
      <c r="P190" s="70">
        <v>116.55</v>
      </c>
      <c r="Q190" s="69">
        <v>4.7962901011278696</v>
      </c>
      <c r="R190" s="69">
        <v>33.637142857142898</v>
      </c>
      <c r="S190" s="69">
        <v>2.83455691866825</v>
      </c>
      <c r="T190" s="69">
        <v>-65.541791044776105</v>
      </c>
      <c r="U190" s="69">
        <v>14.816936009676599</v>
      </c>
    </row>
    <row r="191" spans="1:21" x14ac:dyDescent="0.2">
      <c r="A191" s="65" t="s">
        <v>64</v>
      </c>
      <c r="B191" s="66" t="s">
        <v>85</v>
      </c>
      <c r="C191" s="67" t="s">
        <v>252</v>
      </c>
      <c r="D191" s="68">
        <v>43363</v>
      </c>
      <c r="E191" s="69">
        <v>0.19175298804780899</v>
      </c>
      <c r="F191" s="65">
        <v>251</v>
      </c>
      <c r="G191" s="70">
        <v>6550.3187250995998</v>
      </c>
      <c r="H191" s="64">
        <v>-113.730278884462</v>
      </c>
      <c r="I191" s="69">
        <v>17.6071443892505</v>
      </c>
      <c r="J191" s="65"/>
      <c r="K191" s="69"/>
      <c r="L191" s="69"/>
      <c r="M191" s="69"/>
      <c r="N191" s="69"/>
      <c r="O191" s="72"/>
      <c r="P191" s="70">
        <v>111.816733067729</v>
      </c>
      <c r="Q191" s="69">
        <v>3.7019981031484899</v>
      </c>
      <c r="R191" s="69">
        <v>41.801593625498001</v>
      </c>
      <c r="S191" s="69">
        <v>1.5621182847845001</v>
      </c>
      <c r="T191" s="69"/>
      <c r="U191" s="69"/>
    </row>
    <row r="192" spans="1:21" x14ac:dyDescent="0.2">
      <c r="A192" s="65" t="s">
        <v>64</v>
      </c>
      <c r="B192" s="66" t="s">
        <v>65</v>
      </c>
      <c r="C192" s="67" t="s">
        <v>253</v>
      </c>
      <c r="D192" s="68">
        <v>43126</v>
      </c>
      <c r="E192" s="69">
        <v>0.73615384615384605</v>
      </c>
      <c r="F192" s="65">
        <v>26</v>
      </c>
      <c r="G192" s="70">
        <v>4868.8461538461497</v>
      </c>
      <c r="H192" s="64">
        <v>-115.296153846154</v>
      </c>
      <c r="I192" s="69">
        <v>44.432028808323302</v>
      </c>
      <c r="J192" s="65"/>
      <c r="K192" s="69"/>
      <c r="L192" s="69"/>
      <c r="M192" s="69"/>
      <c r="N192" s="69"/>
      <c r="O192" s="72"/>
      <c r="P192" s="70">
        <v>123.07692307692299</v>
      </c>
      <c r="Q192" s="69">
        <v>13.2541921469192</v>
      </c>
      <c r="R192" s="69">
        <v>37.176000000000002</v>
      </c>
      <c r="S192" s="69">
        <v>5.57220267638092</v>
      </c>
      <c r="T192" s="69"/>
      <c r="U192" s="69"/>
    </row>
    <row r="193" spans="1:21" x14ac:dyDescent="0.2">
      <c r="A193" s="65" t="s">
        <v>64</v>
      </c>
      <c r="B193" s="66" t="s">
        <v>85</v>
      </c>
      <c r="C193" s="67" t="s">
        <v>254</v>
      </c>
      <c r="D193" s="68">
        <v>43447</v>
      </c>
      <c r="E193" s="69">
        <v>9.05102040816326E-2</v>
      </c>
      <c r="F193" s="65">
        <v>98</v>
      </c>
      <c r="G193" s="70">
        <v>4962.7346938775499</v>
      </c>
      <c r="H193" s="64">
        <v>-117.907142857143</v>
      </c>
      <c r="I193" s="69">
        <v>31.451338863146301</v>
      </c>
      <c r="J193" s="65">
        <v>89</v>
      </c>
      <c r="K193" s="69">
        <v>222.19101123595499</v>
      </c>
      <c r="L193" s="69">
        <v>181.831460674157</v>
      </c>
      <c r="M193" s="69">
        <v>669.44943820224705</v>
      </c>
      <c r="N193" s="69">
        <v>4.9523928546307001</v>
      </c>
      <c r="O193" s="72">
        <v>0.13893577457182801</v>
      </c>
      <c r="P193" s="70">
        <v>143.459183673469</v>
      </c>
      <c r="Q193" s="69">
        <v>5.5485191987820004</v>
      </c>
      <c r="R193" s="69">
        <v>37.112631578947401</v>
      </c>
      <c r="S193" s="69">
        <v>2.3561647438894702</v>
      </c>
      <c r="T193" s="69">
        <v>-15.774489795918401</v>
      </c>
      <c r="U193" s="69">
        <v>8.4972591602424004</v>
      </c>
    </row>
    <row r="194" spans="1:21" x14ac:dyDescent="0.2">
      <c r="A194" s="65" t="s">
        <v>64</v>
      </c>
      <c r="B194" s="66" t="s">
        <v>117</v>
      </c>
      <c r="C194" s="67" t="s">
        <v>255</v>
      </c>
      <c r="D194" s="68">
        <v>43429</v>
      </c>
      <c r="E194" s="69">
        <v>7.8848920863309302E-2</v>
      </c>
      <c r="F194" s="65">
        <v>139</v>
      </c>
      <c r="G194" s="70">
        <v>5534.02877697842</v>
      </c>
      <c r="H194" s="64">
        <v>-119.73381294964</v>
      </c>
      <c r="I194" s="69">
        <v>22.489347877688001</v>
      </c>
      <c r="J194" s="65"/>
      <c r="K194" s="69"/>
      <c r="L194" s="69"/>
      <c r="M194" s="69"/>
      <c r="N194" s="69">
        <v>3.9568731651594899</v>
      </c>
      <c r="O194" s="72">
        <v>0.12953863982469799</v>
      </c>
      <c r="P194" s="70">
        <v>119.431654676259</v>
      </c>
      <c r="Q194" s="69">
        <v>4.1624935877769298</v>
      </c>
      <c r="R194" s="69">
        <v>39.680303030303001</v>
      </c>
      <c r="S194" s="69">
        <v>2.8503315282931498</v>
      </c>
      <c r="T194" s="69"/>
      <c r="U194" s="69"/>
    </row>
    <row r="195" spans="1:21" x14ac:dyDescent="0.2">
      <c r="A195" s="65" t="s">
        <v>64</v>
      </c>
      <c r="B195" s="66" t="s">
        <v>69</v>
      </c>
      <c r="C195" s="67" t="s">
        <v>256</v>
      </c>
      <c r="D195" s="68">
        <v>43160</v>
      </c>
      <c r="E195" s="69">
        <v>4.3703703703703699E-3</v>
      </c>
      <c r="F195" s="65">
        <v>270</v>
      </c>
      <c r="G195" s="70">
        <v>3991.37777777778</v>
      </c>
      <c r="H195" s="64">
        <v>-130.92444444444399</v>
      </c>
      <c r="I195" s="69">
        <v>18.127275020393199</v>
      </c>
      <c r="J195" s="65"/>
      <c r="K195" s="69"/>
      <c r="L195" s="69"/>
      <c r="M195" s="69"/>
      <c r="N195" s="69">
        <v>3.5520730593607301</v>
      </c>
      <c r="O195" s="72">
        <v>0.18281122608002001</v>
      </c>
      <c r="P195" s="70">
        <v>162.75555555555599</v>
      </c>
      <c r="Q195" s="69">
        <v>4.07962174700116</v>
      </c>
      <c r="R195" s="69">
        <v>24.593703703703699</v>
      </c>
      <c r="S195" s="69">
        <v>1.1599696811753299</v>
      </c>
      <c r="T195" s="69"/>
      <c r="U195" s="69"/>
    </row>
    <row r="196" spans="1:21" x14ac:dyDescent="0.2">
      <c r="A196" s="65" t="s">
        <v>64</v>
      </c>
      <c r="B196" s="66" t="s">
        <v>69</v>
      </c>
      <c r="C196" s="67" t="s">
        <v>257</v>
      </c>
      <c r="D196" s="68">
        <v>43443</v>
      </c>
      <c r="E196" s="69">
        <v>3.8196721311475397E-2</v>
      </c>
      <c r="F196" s="65">
        <v>61</v>
      </c>
      <c r="G196" s="70">
        <v>6041.3278688524597</v>
      </c>
      <c r="H196" s="64">
        <v>-133.66885245901599</v>
      </c>
      <c r="I196" s="69">
        <v>31.275022728561499</v>
      </c>
      <c r="J196" s="65"/>
      <c r="K196" s="69"/>
      <c r="L196" s="69"/>
      <c r="M196" s="69"/>
      <c r="N196" s="69"/>
      <c r="O196" s="72"/>
      <c r="P196" s="70">
        <v>150.29508196721301</v>
      </c>
      <c r="Q196" s="69">
        <v>9.1375746283511106</v>
      </c>
      <c r="R196" s="69">
        <v>46.942622950819697</v>
      </c>
      <c r="S196" s="69">
        <v>2.6018356897340298</v>
      </c>
      <c r="T196" s="69"/>
      <c r="U196" s="69"/>
    </row>
    <row r="197" spans="1:21" x14ac:dyDescent="0.2">
      <c r="A197" s="65" t="s">
        <v>64</v>
      </c>
      <c r="B197" s="66" t="s">
        <v>85</v>
      </c>
      <c r="C197" s="67" t="s">
        <v>258</v>
      </c>
      <c r="D197" s="68">
        <v>43501</v>
      </c>
      <c r="E197" s="69">
        <v>8.8888888888888906E-3</v>
      </c>
      <c r="F197" s="65">
        <v>27</v>
      </c>
      <c r="G197" s="70">
        <v>4789.74074074074</v>
      </c>
      <c r="H197" s="64">
        <v>-135.833333333333</v>
      </c>
      <c r="I197" s="69">
        <v>58.450143851314202</v>
      </c>
      <c r="J197" s="65"/>
      <c r="K197" s="69"/>
      <c r="L197" s="69"/>
      <c r="M197" s="69"/>
      <c r="N197" s="69"/>
      <c r="O197" s="72"/>
      <c r="P197" s="70">
        <v>121.333333333333</v>
      </c>
      <c r="Q197" s="69">
        <v>11.83553007177</v>
      </c>
      <c r="R197" s="69">
        <v>24.5</v>
      </c>
      <c r="S197" s="69">
        <v>3.3091645169996902</v>
      </c>
      <c r="T197" s="69"/>
      <c r="U197" s="69"/>
    </row>
    <row r="198" spans="1:21" x14ac:dyDescent="0.2">
      <c r="A198" s="65" t="s">
        <v>64</v>
      </c>
      <c r="B198" s="66" t="s">
        <v>69</v>
      </c>
      <c r="C198" s="67" t="s">
        <v>259</v>
      </c>
      <c r="D198" s="68">
        <v>43509</v>
      </c>
      <c r="E198" s="69">
        <v>0.14953488372092999</v>
      </c>
      <c r="F198" s="65">
        <v>43</v>
      </c>
      <c r="G198" s="70">
        <v>5299.2093023255802</v>
      </c>
      <c r="H198" s="64">
        <v>-136.86046511627899</v>
      </c>
      <c r="I198" s="69">
        <v>27.3585076666213</v>
      </c>
      <c r="J198" s="65"/>
      <c r="K198" s="69"/>
      <c r="L198" s="69"/>
      <c r="M198" s="69"/>
      <c r="N198" s="69"/>
      <c r="O198" s="72"/>
      <c r="P198" s="70">
        <v>133.13953488372101</v>
      </c>
      <c r="Q198" s="69">
        <v>10.1263108824425</v>
      </c>
      <c r="R198" s="69">
        <v>38.872500000000002</v>
      </c>
      <c r="S198" s="69">
        <v>3.65052856640003</v>
      </c>
      <c r="T198" s="69"/>
      <c r="U198" s="69"/>
    </row>
    <row r="199" spans="1:21" x14ac:dyDescent="0.2">
      <c r="A199" s="65" t="s">
        <v>64</v>
      </c>
      <c r="B199" s="66" t="s">
        <v>65</v>
      </c>
      <c r="C199" s="67" t="s">
        <v>260</v>
      </c>
      <c r="D199" s="68">
        <v>43411</v>
      </c>
      <c r="E199" s="69">
        <v>0.76755102040816303</v>
      </c>
      <c r="F199" s="65">
        <v>49</v>
      </c>
      <c r="G199" s="70">
        <v>4676.8979591836696</v>
      </c>
      <c r="H199" s="64">
        <v>-138.171428571429</v>
      </c>
      <c r="I199" s="69">
        <v>34.396902916863198</v>
      </c>
      <c r="J199" s="65"/>
      <c r="K199" s="69"/>
      <c r="L199" s="69"/>
      <c r="M199" s="69"/>
      <c r="N199" s="69"/>
      <c r="O199" s="72"/>
      <c r="P199" s="70">
        <v>142.734693877551</v>
      </c>
      <c r="Q199" s="69">
        <v>8.1104081692564804</v>
      </c>
      <c r="R199" s="69">
        <v>43.969387755101998</v>
      </c>
      <c r="S199" s="69">
        <v>5.0757536923014799</v>
      </c>
      <c r="T199" s="69"/>
      <c r="U199" s="69"/>
    </row>
    <row r="200" spans="1:21" x14ac:dyDescent="0.2">
      <c r="A200" s="65" t="s">
        <v>64</v>
      </c>
      <c r="B200" s="66" t="s">
        <v>65</v>
      </c>
      <c r="C200" s="67" t="s">
        <v>261</v>
      </c>
      <c r="D200" s="68">
        <v>43201</v>
      </c>
      <c r="E200" s="69">
        <v>1.3480392156862699</v>
      </c>
      <c r="F200" s="65">
        <v>102</v>
      </c>
      <c r="G200" s="70">
        <v>3789.9705882352901</v>
      </c>
      <c r="H200" s="64">
        <v>-143.41862745098001</v>
      </c>
      <c r="I200" s="69">
        <v>25.260375858019898</v>
      </c>
      <c r="J200" s="65"/>
      <c r="K200" s="69"/>
      <c r="L200" s="69"/>
      <c r="M200" s="69"/>
      <c r="N200" s="69"/>
      <c r="O200" s="72"/>
      <c r="P200" s="70">
        <v>126.67647058823501</v>
      </c>
      <c r="Q200" s="69">
        <v>6.1607937703309501</v>
      </c>
      <c r="R200" s="69">
        <v>19.478999999999999</v>
      </c>
      <c r="S200" s="69">
        <v>1.3041071832692801</v>
      </c>
      <c r="T200" s="69"/>
      <c r="U200" s="69"/>
    </row>
    <row r="201" spans="1:21" x14ac:dyDescent="0.2">
      <c r="A201" s="65" t="s">
        <v>64</v>
      </c>
      <c r="B201" s="66" t="s">
        <v>69</v>
      </c>
      <c r="C201" s="67" t="s">
        <v>262</v>
      </c>
      <c r="D201" s="68">
        <v>43287</v>
      </c>
      <c r="E201" s="69">
        <v>1.61290322580645</v>
      </c>
      <c r="F201" s="65">
        <v>31</v>
      </c>
      <c r="G201" s="70">
        <v>3901.0967741935501</v>
      </c>
      <c r="H201" s="64">
        <v>-161.94193548387099</v>
      </c>
      <c r="I201" s="69">
        <v>54.563325698430198</v>
      </c>
      <c r="J201" s="65"/>
      <c r="K201" s="69"/>
      <c r="L201" s="69"/>
      <c r="M201" s="69"/>
      <c r="N201" s="69"/>
      <c r="O201" s="72"/>
      <c r="P201" s="70">
        <v>128.193548387097</v>
      </c>
      <c r="Q201" s="69">
        <v>12.459864111069599</v>
      </c>
      <c r="R201" s="69">
        <v>37.803333333333299</v>
      </c>
      <c r="S201" s="69">
        <v>5.1159419157984702</v>
      </c>
      <c r="T201" s="69"/>
      <c r="U201" s="69"/>
    </row>
    <row r="202" spans="1:21" x14ac:dyDescent="0.2">
      <c r="A202" s="65" t="s">
        <v>64</v>
      </c>
      <c r="B202" s="66" t="s">
        <v>72</v>
      </c>
      <c r="C202" s="67" t="s">
        <v>263</v>
      </c>
      <c r="D202" s="68">
        <v>43504</v>
      </c>
      <c r="E202" s="69"/>
      <c r="F202" s="65">
        <v>47</v>
      </c>
      <c r="G202" s="70">
        <v>4315.2340425531902</v>
      </c>
      <c r="H202" s="64">
        <v>-180.08510638297901</v>
      </c>
      <c r="I202" s="69">
        <v>29.481639024673601</v>
      </c>
      <c r="J202" s="65"/>
      <c r="K202" s="69"/>
      <c r="L202" s="69"/>
      <c r="M202" s="69"/>
      <c r="N202" s="69"/>
      <c r="O202" s="72"/>
      <c r="P202" s="70">
        <v>144.23404255319201</v>
      </c>
      <c r="Q202" s="69">
        <v>9.2346937023430193</v>
      </c>
      <c r="R202" s="69">
        <v>31.404347826087001</v>
      </c>
      <c r="S202" s="69">
        <v>3.12222817210148</v>
      </c>
      <c r="T202" s="69"/>
      <c r="U202" s="69"/>
    </row>
    <row r="203" spans="1:21" x14ac:dyDescent="0.2">
      <c r="A203" s="65" t="s">
        <v>64</v>
      </c>
      <c r="B203" s="66" t="s">
        <v>69</v>
      </c>
      <c r="C203" s="67" t="s">
        <v>264</v>
      </c>
      <c r="D203" s="68">
        <v>43513</v>
      </c>
      <c r="E203" s="69">
        <v>0.41917647058823498</v>
      </c>
      <c r="F203" s="65">
        <v>85</v>
      </c>
      <c r="G203" s="70">
        <v>4522.3294117647101</v>
      </c>
      <c r="H203" s="64">
        <v>-210.165882352941</v>
      </c>
      <c r="I203" s="69">
        <v>30.9585824591401</v>
      </c>
      <c r="J203" s="65"/>
      <c r="K203" s="69"/>
      <c r="L203" s="69"/>
      <c r="M203" s="69">
        <v>740</v>
      </c>
      <c r="N203" s="69">
        <v>3.4793714355523999</v>
      </c>
      <c r="O203" s="72">
        <v>0.16202294473968101</v>
      </c>
      <c r="P203" s="70">
        <v>142.917647058824</v>
      </c>
      <c r="Q203" s="69">
        <v>6.2094897052074502</v>
      </c>
      <c r="R203" s="69">
        <v>26.283950617283899</v>
      </c>
      <c r="S203" s="69">
        <v>2.3186951263282598</v>
      </c>
      <c r="T203" s="69"/>
      <c r="U203" s="69"/>
    </row>
    <row r="204" spans="1:21" x14ac:dyDescent="0.2">
      <c r="A204" s="65" t="s">
        <v>265</v>
      </c>
      <c r="B204" s="66" t="s">
        <v>69</v>
      </c>
      <c r="C204" s="67" t="s">
        <v>266</v>
      </c>
      <c r="D204" s="68">
        <v>43304</v>
      </c>
      <c r="E204" s="69">
        <v>0.365482233502538</v>
      </c>
      <c r="F204" s="65">
        <v>197</v>
      </c>
      <c r="G204" s="70">
        <v>6572.62944162437</v>
      </c>
      <c r="H204" s="64">
        <v>351.457868020305</v>
      </c>
      <c r="I204" s="69">
        <v>27.633055949572601</v>
      </c>
      <c r="J204" s="65"/>
      <c r="K204" s="69"/>
      <c r="L204" s="69"/>
      <c r="M204" s="69"/>
      <c r="N204" s="69"/>
      <c r="O204" s="72"/>
      <c r="P204" s="70">
        <v>135.59390862944201</v>
      </c>
      <c r="Q204" s="69">
        <v>4.2921679493270499</v>
      </c>
      <c r="R204" s="69">
        <v>43.367179487179499</v>
      </c>
      <c r="S204" s="69">
        <v>2.4902358089250902</v>
      </c>
      <c r="T204" s="69"/>
      <c r="U204" s="69"/>
    </row>
    <row r="205" spans="1:21" x14ac:dyDescent="0.2">
      <c r="A205" s="65" t="s">
        <v>265</v>
      </c>
      <c r="B205" s="66" t="s">
        <v>65</v>
      </c>
      <c r="C205" s="67" t="s">
        <v>131</v>
      </c>
      <c r="D205" s="68">
        <v>43394</v>
      </c>
      <c r="E205" s="69">
        <v>0.28205673758865302</v>
      </c>
      <c r="F205" s="65">
        <v>141</v>
      </c>
      <c r="G205" s="70">
        <v>6825.9078014184397</v>
      </c>
      <c r="H205" s="64">
        <v>227.11489361702101</v>
      </c>
      <c r="I205" s="69">
        <v>29.539937726880499</v>
      </c>
      <c r="J205" s="65"/>
      <c r="K205" s="69"/>
      <c r="L205" s="69"/>
      <c r="M205" s="69"/>
      <c r="N205" s="69"/>
      <c r="O205" s="72"/>
      <c r="P205" s="70">
        <v>132.659574468085</v>
      </c>
      <c r="Q205" s="69">
        <v>4.8691680340893901</v>
      </c>
      <c r="R205" s="69">
        <v>49.1079136690647</v>
      </c>
      <c r="S205" s="69">
        <v>3.1518474729433898</v>
      </c>
      <c r="T205" s="69"/>
      <c r="U205" s="69"/>
    </row>
    <row r="206" spans="1:21" x14ac:dyDescent="0.2">
      <c r="A206" s="65" t="s">
        <v>265</v>
      </c>
      <c r="B206" s="66" t="s">
        <v>72</v>
      </c>
      <c r="C206" s="67" t="s">
        <v>88</v>
      </c>
      <c r="D206" s="68">
        <v>43363</v>
      </c>
      <c r="E206" s="69">
        <v>0.25539735099337701</v>
      </c>
      <c r="F206" s="65">
        <v>302</v>
      </c>
      <c r="G206" s="70">
        <v>6437.6291390728502</v>
      </c>
      <c r="H206" s="64">
        <v>108.203642384106</v>
      </c>
      <c r="I206" s="69">
        <v>17.9788164342784</v>
      </c>
      <c r="J206" s="65"/>
      <c r="K206" s="69"/>
      <c r="L206" s="69"/>
      <c r="M206" s="69"/>
      <c r="N206" s="69"/>
      <c r="O206" s="72"/>
      <c r="P206" s="70">
        <v>137.98675496688699</v>
      </c>
      <c r="Q206" s="69">
        <v>3.3026144467177598</v>
      </c>
      <c r="R206" s="69">
        <v>47.265666666666597</v>
      </c>
      <c r="S206" s="69">
        <v>2.1456747511836398</v>
      </c>
      <c r="T206" s="69"/>
      <c r="U206" s="69"/>
    </row>
    <row r="207" spans="1:21" x14ac:dyDescent="0.2">
      <c r="A207" s="65" t="s">
        <v>265</v>
      </c>
      <c r="B207" s="66" t="s">
        <v>85</v>
      </c>
      <c r="C207" s="67" t="s">
        <v>267</v>
      </c>
      <c r="D207" s="68">
        <v>43005</v>
      </c>
      <c r="E207" s="69">
        <v>0.249859154929577</v>
      </c>
      <c r="F207" s="65">
        <v>71</v>
      </c>
      <c r="G207" s="70">
        <v>7262.5915492957702</v>
      </c>
      <c r="H207" s="64">
        <v>101.04507042253501</v>
      </c>
      <c r="I207" s="69">
        <v>31.814941239476699</v>
      </c>
      <c r="J207" s="65"/>
      <c r="K207" s="69"/>
      <c r="L207" s="69"/>
      <c r="M207" s="69">
        <v>873.33333333333303</v>
      </c>
      <c r="N207" s="69"/>
      <c r="O207" s="72"/>
      <c r="P207" s="70">
        <v>128.901408450704</v>
      </c>
      <c r="Q207" s="69">
        <v>7.3179626561256601</v>
      </c>
      <c r="R207" s="69">
        <v>48.341428571428601</v>
      </c>
      <c r="S207" s="69">
        <v>3.8174040222889398</v>
      </c>
      <c r="T207" s="69"/>
      <c r="U207" s="69"/>
    </row>
    <row r="208" spans="1:21" x14ac:dyDescent="0.2">
      <c r="A208" s="65" t="s">
        <v>265</v>
      </c>
      <c r="B208" s="66" t="s">
        <v>83</v>
      </c>
      <c r="C208" s="67" t="s">
        <v>101</v>
      </c>
      <c r="D208" s="68">
        <v>43265</v>
      </c>
      <c r="E208" s="69"/>
      <c r="F208" s="65">
        <v>74</v>
      </c>
      <c r="G208" s="70">
        <v>8070.1621621621598</v>
      </c>
      <c r="H208" s="64">
        <v>85.358108108108198</v>
      </c>
      <c r="I208" s="69">
        <v>34.929166012190102</v>
      </c>
      <c r="J208" s="65"/>
      <c r="K208" s="69"/>
      <c r="L208" s="69"/>
      <c r="M208" s="69"/>
      <c r="N208" s="69"/>
      <c r="O208" s="72"/>
      <c r="P208" s="70">
        <v>87.162162162162204</v>
      </c>
      <c r="Q208" s="69">
        <v>4.3115021862680702</v>
      </c>
      <c r="R208" s="69">
        <v>40.342187500000001</v>
      </c>
      <c r="S208" s="69">
        <v>2.8864306965712201</v>
      </c>
      <c r="T208" s="69"/>
      <c r="U208" s="69"/>
    </row>
    <row r="209" spans="1:21" x14ac:dyDescent="0.2">
      <c r="A209" s="65" t="s">
        <v>265</v>
      </c>
      <c r="B209" s="66" t="s">
        <v>65</v>
      </c>
      <c r="C209" s="67" t="s">
        <v>147</v>
      </c>
      <c r="D209" s="68">
        <v>43510</v>
      </c>
      <c r="E209" s="69">
        <v>0.12921686746988001</v>
      </c>
      <c r="F209" s="65">
        <v>332</v>
      </c>
      <c r="G209" s="70">
        <v>5237.2439759036097</v>
      </c>
      <c r="H209" s="64">
        <v>82.109638554216801</v>
      </c>
      <c r="I209" s="69">
        <v>21.596620725568801</v>
      </c>
      <c r="J209" s="65">
        <v>281</v>
      </c>
      <c r="K209" s="69">
        <v>189.69039145907499</v>
      </c>
      <c r="L209" s="69">
        <v>175.70106761565799</v>
      </c>
      <c r="M209" s="69">
        <v>648.26690391459101</v>
      </c>
      <c r="N209" s="69">
        <v>3.5701889157978202</v>
      </c>
      <c r="O209" s="72">
        <v>5.7623015672752402E-2</v>
      </c>
      <c r="P209" s="70">
        <v>126.036144578313</v>
      </c>
      <c r="Q209" s="69">
        <v>2.8791046660413002</v>
      </c>
      <c r="R209" s="69">
        <v>41.441641337386002</v>
      </c>
      <c r="S209" s="69">
        <v>1.7768508165202199</v>
      </c>
      <c r="T209" s="69">
        <v>14.3700906344411</v>
      </c>
      <c r="U209" s="69">
        <v>6.4662780306093603</v>
      </c>
    </row>
    <row r="210" spans="1:21" x14ac:dyDescent="0.2">
      <c r="A210" s="65" t="s">
        <v>265</v>
      </c>
      <c r="B210" s="66" t="s">
        <v>85</v>
      </c>
      <c r="C210" s="67" t="s">
        <v>268</v>
      </c>
      <c r="D210" s="68">
        <v>43137</v>
      </c>
      <c r="E210" s="69">
        <v>4.3478260869565201E-3</v>
      </c>
      <c r="F210" s="65">
        <v>69</v>
      </c>
      <c r="G210" s="70">
        <v>7295.0144927536203</v>
      </c>
      <c r="H210" s="64">
        <v>69.942028985507307</v>
      </c>
      <c r="I210" s="69">
        <v>30.067584245506001</v>
      </c>
      <c r="J210" s="65"/>
      <c r="K210" s="69"/>
      <c r="L210" s="69"/>
      <c r="M210" s="69"/>
      <c r="N210" s="69">
        <v>2.6833770238095198</v>
      </c>
      <c r="O210" s="72">
        <v>0.25141566637292101</v>
      </c>
      <c r="P210" s="70">
        <v>112.47826086956501</v>
      </c>
      <c r="Q210" s="69">
        <v>4.7429495705739599</v>
      </c>
      <c r="R210" s="69">
        <v>76.868115942028993</v>
      </c>
      <c r="S210" s="69">
        <v>4.9108160861885599</v>
      </c>
      <c r="T210" s="69"/>
      <c r="U210" s="69"/>
    </row>
    <row r="211" spans="1:21" x14ac:dyDescent="0.2">
      <c r="A211" s="65" t="s">
        <v>265</v>
      </c>
      <c r="B211" s="66" t="s">
        <v>69</v>
      </c>
      <c r="C211" s="67" t="s">
        <v>237</v>
      </c>
      <c r="D211" s="68">
        <v>43240</v>
      </c>
      <c r="E211" s="69">
        <v>0.203369565217391</v>
      </c>
      <c r="F211" s="65">
        <v>92</v>
      </c>
      <c r="G211" s="70">
        <v>6409.04347826087</v>
      </c>
      <c r="H211" s="64">
        <v>62.293478260869598</v>
      </c>
      <c r="I211" s="69">
        <v>31.125823241197999</v>
      </c>
      <c r="J211" s="65"/>
      <c r="K211" s="69"/>
      <c r="L211" s="69"/>
      <c r="M211" s="69">
        <v>942.875</v>
      </c>
      <c r="N211" s="69">
        <v>2.9466130952381002</v>
      </c>
      <c r="O211" s="72">
        <v>0.19086474410707199</v>
      </c>
      <c r="P211" s="70">
        <v>109.29347826087</v>
      </c>
      <c r="Q211" s="69">
        <v>4.4520468309603496</v>
      </c>
      <c r="R211" s="69">
        <v>59.454651162790697</v>
      </c>
      <c r="S211" s="69">
        <v>4.6029502396051498</v>
      </c>
      <c r="T211" s="69"/>
      <c r="U211" s="69"/>
    </row>
    <row r="212" spans="1:21" x14ac:dyDescent="0.2">
      <c r="A212" s="65" t="s">
        <v>265</v>
      </c>
      <c r="B212" s="66" t="s">
        <v>85</v>
      </c>
      <c r="C212" s="67" t="s">
        <v>269</v>
      </c>
      <c r="D212" s="68">
        <v>43141</v>
      </c>
      <c r="E212" s="69">
        <v>0.23455555555555599</v>
      </c>
      <c r="F212" s="65">
        <v>270</v>
      </c>
      <c r="G212" s="70">
        <v>6118.2962962963002</v>
      </c>
      <c r="H212" s="64">
        <v>57.262222222222299</v>
      </c>
      <c r="I212" s="69">
        <v>18.2517825944125</v>
      </c>
      <c r="J212" s="65">
        <v>164</v>
      </c>
      <c r="K212" s="69">
        <v>259.06707317073199</v>
      </c>
      <c r="L212" s="69">
        <v>221.357575757576</v>
      </c>
      <c r="M212" s="69">
        <v>835.01818181818203</v>
      </c>
      <c r="N212" s="69">
        <v>3.9576739091695901</v>
      </c>
      <c r="O212" s="72">
        <v>0.106153707469767</v>
      </c>
      <c r="P212" s="70">
        <v>135.82962962963001</v>
      </c>
      <c r="Q212" s="69">
        <v>3.7870700457430102</v>
      </c>
      <c r="R212" s="69">
        <v>44.378518518518497</v>
      </c>
      <c r="S212" s="69">
        <v>2.22544748003686</v>
      </c>
      <c r="T212" s="69">
        <v>22.350375939849702</v>
      </c>
      <c r="U212" s="69">
        <v>6.6719469376874097</v>
      </c>
    </row>
    <row r="213" spans="1:21" x14ac:dyDescent="0.2">
      <c r="A213" s="65" t="s">
        <v>265</v>
      </c>
      <c r="B213" s="66" t="s">
        <v>85</v>
      </c>
      <c r="C213" s="67" t="s">
        <v>251</v>
      </c>
      <c r="D213" s="68">
        <v>43515</v>
      </c>
      <c r="E213" s="69">
        <v>0.17301115241635701</v>
      </c>
      <c r="F213" s="65">
        <v>269</v>
      </c>
      <c r="G213" s="70">
        <v>7284.5985130111503</v>
      </c>
      <c r="H213" s="64">
        <v>56.969516728624598</v>
      </c>
      <c r="I213" s="69">
        <v>17.298281682292</v>
      </c>
      <c r="J213" s="65">
        <v>111</v>
      </c>
      <c r="K213" s="69">
        <v>236.20720720720701</v>
      </c>
      <c r="L213" s="69">
        <v>224.982905982906</v>
      </c>
      <c r="M213" s="69">
        <v>839.70940170940196</v>
      </c>
      <c r="N213" s="69">
        <v>2.7882074973357698</v>
      </c>
      <c r="O213" s="72">
        <v>0.122444634167033</v>
      </c>
      <c r="P213" s="70">
        <v>120.223048327138</v>
      </c>
      <c r="Q213" s="69">
        <v>3.1390154654230602</v>
      </c>
      <c r="R213" s="69">
        <v>46.058634538152603</v>
      </c>
      <c r="S213" s="69">
        <v>2.1445541073165302</v>
      </c>
      <c r="T213" s="69">
        <v>-17.1871369294606</v>
      </c>
      <c r="U213" s="69">
        <v>7.7286785747969597</v>
      </c>
    </row>
    <row r="214" spans="1:21" x14ac:dyDescent="0.2">
      <c r="A214" s="65" t="s">
        <v>265</v>
      </c>
      <c r="B214" s="66" t="s">
        <v>83</v>
      </c>
      <c r="C214" s="67" t="s">
        <v>270</v>
      </c>
      <c r="D214" s="68">
        <v>43483</v>
      </c>
      <c r="E214" s="69">
        <v>1.7647058823529399E-3</v>
      </c>
      <c r="F214" s="65">
        <v>51</v>
      </c>
      <c r="G214" s="70">
        <v>7785.9607843137301</v>
      </c>
      <c r="H214" s="64">
        <v>49.293999999999997</v>
      </c>
      <c r="I214" s="69">
        <v>38.664608339420901</v>
      </c>
      <c r="J214" s="65"/>
      <c r="K214" s="69"/>
      <c r="L214" s="69"/>
      <c r="M214" s="69"/>
      <c r="N214" s="69"/>
      <c r="O214" s="72"/>
      <c r="P214" s="70">
        <v>123.745098039216</v>
      </c>
      <c r="Q214" s="69">
        <v>8.1495744210913106</v>
      </c>
      <c r="R214" s="69">
        <v>46.325490196078398</v>
      </c>
      <c r="S214" s="69">
        <v>3.3008351208738298</v>
      </c>
      <c r="T214" s="69"/>
      <c r="U214" s="69"/>
    </row>
    <row r="215" spans="1:21" x14ac:dyDescent="0.2">
      <c r="A215" s="65" t="s">
        <v>265</v>
      </c>
      <c r="B215" s="66" t="s">
        <v>67</v>
      </c>
      <c r="C215" s="67" t="s">
        <v>120</v>
      </c>
      <c r="D215" s="68">
        <v>43507</v>
      </c>
      <c r="E215" s="69">
        <v>9.5890410958904097E-3</v>
      </c>
      <c r="F215" s="65">
        <v>219</v>
      </c>
      <c r="G215" s="70">
        <v>5707.1324200913195</v>
      </c>
      <c r="H215" s="64">
        <v>45.4</v>
      </c>
      <c r="I215" s="69">
        <v>23.3846475765924</v>
      </c>
      <c r="J215" s="65"/>
      <c r="K215" s="69"/>
      <c r="L215" s="69"/>
      <c r="M215" s="69"/>
      <c r="N215" s="69"/>
      <c r="O215" s="72"/>
      <c r="P215" s="70">
        <v>124.762557077626</v>
      </c>
      <c r="Q215" s="69">
        <v>3.22385999707152</v>
      </c>
      <c r="R215" s="69">
        <v>50.769724770642199</v>
      </c>
      <c r="S215" s="69">
        <v>2.3245922046153802</v>
      </c>
      <c r="T215" s="69"/>
      <c r="U215" s="69"/>
    </row>
    <row r="216" spans="1:21" x14ac:dyDescent="0.2">
      <c r="A216" s="65" t="s">
        <v>265</v>
      </c>
      <c r="B216" s="66" t="s">
        <v>65</v>
      </c>
      <c r="C216" s="67" t="s">
        <v>271</v>
      </c>
      <c r="D216" s="68">
        <v>43314</v>
      </c>
      <c r="E216" s="69">
        <v>2.7450980392156898E-3</v>
      </c>
      <c r="F216" s="65">
        <v>51</v>
      </c>
      <c r="G216" s="70">
        <v>6838.1372549019597</v>
      </c>
      <c r="H216" s="64">
        <v>35.106000000000002</v>
      </c>
      <c r="I216" s="69">
        <v>32.832501618527502</v>
      </c>
      <c r="J216" s="65"/>
      <c r="K216" s="69"/>
      <c r="L216" s="69"/>
      <c r="M216" s="69">
        <v>878.875</v>
      </c>
      <c r="N216" s="69">
        <v>3.15074242424242</v>
      </c>
      <c r="O216" s="72">
        <v>0.234857421811872</v>
      </c>
      <c r="P216" s="70">
        <v>140</v>
      </c>
      <c r="Q216" s="69">
        <v>8.6614312995522091</v>
      </c>
      <c r="R216" s="69">
        <v>57.774000000000001</v>
      </c>
      <c r="S216" s="69">
        <v>4.8034535280273403</v>
      </c>
      <c r="T216" s="69"/>
      <c r="U216" s="69"/>
    </row>
    <row r="217" spans="1:21" x14ac:dyDescent="0.2">
      <c r="A217" s="65" t="s">
        <v>265</v>
      </c>
      <c r="B217" s="66" t="s">
        <v>69</v>
      </c>
      <c r="C217" s="67" t="s">
        <v>272</v>
      </c>
      <c r="D217" s="68">
        <v>43287</v>
      </c>
      <c r="E217" s="69">
        <v>8.3421052631579007E-2</v>
      </c>
      <c r="F217" s="65">
        <v>38</v>
      </c>
      <c r="G217" s="70">
        <v>4220.8421052631602</v>
      </c>
      <c r="H217" s="64">
        <v>34.810526315789403</v>
      </c>
      <c r="I217" s="69">
        <v>39.0266281764182</v>
      </c>
      <c r="J217" s="65"/>
      <c r="K217" s="69"/>
      <c r="L217" s="69"/>
      <c r="M217" s="69"/>
      <c r="N217" s="69"/>
      <c r="O217" s="72"/>
      <c r="P217" s="70">
        <v>144.789473684211</v>
      </c>
      <c r="Q217" s="69">
        <v>9.0841770659474896</v>
      </c>
      <c r="R217" s="69">
        <v>31.7078947368421</v>
      </c>
      <c r="S217" s="69">
        <v>3.6130559475225601</v>
      </c>
      <c r="T217" s="69"/>
      <c r="U217" s="69"/>
    </row>
    <row r="218" spans="1:21" x14ac:dyDescent="0.2">
      <c r="A218" s="65" t="s">
        <v>265</v>
      </c>
      <c r="B218" s="66" t="s">
        <v>69</v>
      </c>
      <c r="C218" s="67" t="s">
        <v>273</v>
      </c>
      <c r="D218" s="68">
        <v>43436</v>
      </c>
      <c r="E218" s="69"/>
      <c r="F218" s="65">
        <v>122</v>
      </c>
      <c r="G218" s="70">
        <v>4830.8524590163897</v>
      </c>
      <c r="H218" s="64">
        <v>28.3524590163934</v>
      </c>
      <c r="I218" s="69">
        <v>26.104736549261499</v>
      </c>
      <c r="J218" s="65"/>
      <c r="K218" s="69"/>
      <c r="L218" s="69"/>
      <c r="M218" s="69"/>
      <c r="N218" s="69"/>
      <c r="O218" s="72"/>
      <c r="P218" s="70">
        <v>123.139344262295</v>
      </c>
      <c r="Q218" s="69">
        <v>4.4271078651979598</v>
      </c>
      <c r="R218" s="69">
        <v>45.853278688524597</v>
      </c>
      <c r="S218" s="69">
        <v>3.00256138327806</v>
      </c>
      <c r="T218" s="69"/>
      <c r="U218" s="69"/>
    </row>
    <row r="219" spans="1:21" x14ac:dyDescent="0.2">
      <c r="A219" s="65" t="s">
        <v>265</v>
      </c>
      <c r="B219" s="66" t="s">
        <v>72</v>
      </c>
      <c r="C219" s="67" t="s">
        <v>274</v>
      </c>
      <c r="D219" s="68">
        <v>43135</v>
      </c>
      <c r="E219" s="69">
        <v>8.5365853658536606E-2</v>
      </c>
      <c r="F219" s="65">
        <v>41</v>
      </c>
      <c r="G219" s="70">
        <v>6299.4878048780502</v>
      </c>
      <c r="H219" s="64">
        <v>21.754999999999999</v>
      </c>
      <c r="I219" s="69">
        <v>44.486622297737298</v>
      </c>
      <c r="J219" s="65"/>
      <c r="K219" s="69"/>
      <c r="L219" s="69"/>
      <c r="M219" s="69"/>
      <c r="N219" s="69"/>
      <c r="O219" s="72"/>
      <c r="P219" s="70">
        <v>94.170731707317103</v>
      </c>
      <c r="Q219" s="69">
        <v>6.2034512855723101</v>
      </c>
      <c r="R219" s="69">
        <v>38.308571428571398</v>
      </c>
      <c r="S219" s="69">
        <v>5.8587396060849803</v>
      </c>
      <c r="T219" s="69"/>
      <c r="U219" s="69"/>
    </row>
    <row r="220" spans="1:21" x14ac:dyDescent="0.2">
      <c r="A220" s="65" t="s">
        <v>265</v>
      </c>
      <c r="B220" s="66" t="s">
        <v>67</v>
      </c>
      <c r="C220" s="67" t="s">
        <v>113</v>
      </c>
      <c r="D220" s="68">
        <v>43287</v>
      </c>
      <c r="E220" s="69">
        <v>0.295547445255474</v>
      </c>
      <c r="F220" s="65">
        <v>137</v>
      </c>
      <c r="G220" s="70">
        <v>5986.1970802919705</v>
      </c>
      <c r="H220" s="64">
        <v>15.616788321167901</v>
      </c>
      <c r="I220" s="69">
        <v>23.680078641846901</v>
      </c>
      <c r="J220" s="65">
        <v>34</v>
      </c>
      <c r="K220" s="69">
        <v>234.470588235294</v>
      </c>
      <c r="L220" s="69">
        <v>204.35294117647101</v>
      </c>
      <c r="M220" s="69">
        <v>753.76470588235304</v>
      </c>
      <c r="N220" s="69">
        <v>4.2073076923076904</v>
      </c>
      <c r="O220" s="72">
        <v>0.28984407887547298</v>
      </c>
      <c r="P220" s="70">
        <v>130.63503649635001</v>
      </c>
      <c r="Q220" s="69">
        <v>4.5991051913170597</v>
      </c>
      <c r="R220" s="69">
        <v>40.530303030303102</v>
      </c>
      <c r="S220" s="69">
        <v>2.9523272751853402</v>
      </c>
      <c r="T220" s="69">
        <v>-8.1915254237288</v>
      </c>
      <c r="U220" s="69">
        <v>8.7326962303212206</v>
      </c>
    </row>
    <row r="221" spans="1:21" x14ac:dyDescent="0.2">
      <c r="A221" s="65" t="s">
        <v>265</v>
      </c>
      <c r="B221" s="66" t="s">
        <v>69</v>
      </c>
      <c r="C221" s="67" t="s">
        <v>275</v>
      </c>
      <c r="D221" s="68">
        <v>43343</v>
      </c>
      <c r="E221" s="69">
        <v>0.118421052631579</v>
      </c>
      <c r="F221" s="65">
        <v>76</v>
      </c>
      <c r="G221" s="70">
        <v>4406.2763157894697</v>
      </c>
      <c r="H221" s="64">
        <v>7.9723684210527104</v>
      </c>
      <c r="I221" s="69">
        <v>35.255456693426197</v>
      </c>
      <c r="J221" s="65"/>
      <c r="K221" s="69"/>
      <c r="L221" s="69"/>
      <c r="M221" s="69"/>
      <c r="N221" s="69"/>
      <c r="O221" s="72"/>
      <c r="P221" s="70">
        <v>128.52631578947401</v>
      </c>
      <c r="Q221" s="69">
        <v>5.4979892236372896</v>
      </c>
      <c r="R221" s="69">
        <v>38.625</v>
      </c>
      <c r="S221" s="69">
        <v>3.1603625846833898</v>
      </c>
      <c r="T221" s="69"/>
      <c r="U221" s="69"/>
    </row>
    <row r="222" spans="1:21" x14ac:dyDescent="0.2">
      <c r="A222" s="65" t="s">
        <v>265</v>
      </c>
      <c r="B222" s="66" t="s">
        <v>83</v>
      </c>
      <c r="C222" s="67" t="s">
        <v>127</v>
      </c>
      <c r="D222" s="68">
        <v>43233</v>
      </c>
      <c r="E222" s="69"/>
      <c r="F222" s="65">
        <v>35</v>
      </c>
      <c r="G222" s="70">
        <v>6317.4571428571398</v>
      </c>
      <c r="H222" s="64">
        <v>4</v>
      </c>
      <c r="I222" s="69">
        <v>43.2248074974693</v>
      </c>
      <c r="J222" s="65"/>
      <c r="K222" s="69"/>
      <c r="L222" s="69"/>
      <c r="M222" s="69"/>
      <c r="N222" s="69"/>
      <c r="O222" s="72"/>
      <c r="P222" s="70">
        <v>114.085714285714</v>
      </c>
      <c r="Q222" s="69">
        <v>7.5961480097371901</v>
      </c>
      <c r="R222" s="69">
        <v>52.085714285714303</v>
      </c>
      <c r="S222" s="69">
        <v>6.0928421192441897</v>
      </c>
      <c r="T222" s="69"/>
      <c r="U222" s="69"/>
    </row>
    <row r="223" spans="1:21" x14ac:dyDescent="0.2">
      <c r="A223" s="65" t="s">
        <v>265</v>
      </c>
      <c r="B223" s="66" t="s">
        <v>83</v>
      </c>
      <c r="C223" s="67" t="s">
        <v>276</v>
      </c>
      <c r="D223" s="68">
        <v>43167</v>
      </c>
      <c r="E223" s="69">
        <v>6.2156862745097997E-2</v>
      </c>
      <c r="F223" s="65">
        <v>51</v>
      </c>
      <c r="G223" s="70">
        <v>7665.98039215686</v>
      </c>
      <c r="H223" s="64">
        <v>-1.0607843137255</v>
      </c>
      <c r="I223" s="69">
        <v>34.3957577272948</v>
      </c>
      <c r="J223" s="65"/>
      <c r="K223" s="69"/>
      <c r="L223" s="69"/>
      <c r="M223" s="69"/>
      <c r="N223" s="69"/>
      <c r="O223" s="72"/>
      <c r="P223" s="70">
        <v>97.901960784313701</v>
      </c>
      <c r="Q223" s="69">
        <v>5.9539576491450097</v>
      </c>
      <c r="R223" s="69">
        <v>68.7659574468085</v>
      </c>
      <c r="S223" s="69">
        <v>4.0301595157561403</v>
      </c>
      <c r="T223" s="69"/>
      <c r="U223" s="69"/>
    </row>
    <row r="224" spans="1:21" x14ac:dyDescent="0.2">
      <c r="A224" s="65" t="s">
        <v>265</v>
      </c>
      <c r="B224" s="66" t="s">
        <v>69</v>
      </c>
      <c r="C224" s="67" t="s">
        <v>277</v>
      </c>
      <c r="D224" s="68">
        <v>43413</v>
      </c>
      <c r="E224" s="69">
        <v>2.97368421052632E-2</v>
      </c>
      <c r="F224" s="65">
        <v>38</v>
      </c>
      <c r="G224" s="70">
        <v>6737.8947368421104</v>
      </c>
      <c r="H224" s="64">
        <v>-1.59736842105264</v>
      </c>
      <c r="I224" s="69">
        <v>35.704242167765202</v>
      </c>
      <c r="J224" s="65"/>
      <c r="K224" s="69"/>
      <c r="L224" s="69"/>
      <c r="M224" s="69"/>
      <c r="N224" s="69"/>
      <c r="O224" s="72"/>
      <c r="P224" s="70">
        <v>115.605263157895</v>
      </c>
      <c r="Q224" s="69">
        <v>10.2110404836006</v>
      </c>
      <c r="R224" s="69">
        <v>50.229411764705901</v>
      </c>
      <c r="S224" s="69">
        <v>5.4768065975026499</v>
      </c>
      <c r="T224" s="69"/>
      <c r="U224" s="69"/>
    </row>
    <row r="225" spans="1:21" x14ac:dyDescent="0.2">
      <c r="A225" s="65" t="s">
        <v>265</v>
      </c>
      <c r="B225" s="66" t="s">
        <v>69</v>
      </c>
      <c r="C225" s="67" t="s">
        <v>109</v>
      </c>
      <c r="D225" s="68">
        <v>43250</v>
      </c>
      <c r="E225" s="69">
        <v>0.19390243902439</v>
      </c>
      <c r="F225" s="65">
        <v>41</v>
      </c>
      <c r="G225" s="70">
        <v>5812.8292682926804</v>
      </c>
      <c r="H225" s="64">
        <v>-5.3365853658536704</v>
      </c>
      <c r="I225" s="69">
        <v>36.828765725047901</v>
      </c>
      <c r="J225" s="65">
        <v>40</v>
      </c>
      <c r="K225" s="69">
        <v>251.22499999999999</v>
      </c>
      <c r="L225" s="69">
        <v>210.38461538461499</v>
      </c>
      <c r="M225" s="69">
        <v>772.85</v>
      </c>
      <c r="N225" s="69">
        <v>4.4870738594642301</v>
      </c>
      <c r="O225" s="72">
        <v>6.1974859556061301E-2</v>
      </c>
      <c r="P225" s="70">
        <v>122.585365853659</v>
      </c>
      <c r="Q225" s="69">
        <v>7.5699965855065399</v>
      </c>
      <c r="R225" s="69">
        <v>32.978378378378402</v>
      </c>
      <c r="S225" s="69">
        <v>3.8795976989028498</v>
      </c>
      <c r="T225" s="69">
        <v>4.8243902439024202</v>
      </c>
      <c r="U225" s="69">
        <v>17.440069429714601</v>
      </c>
    </row>
    <row r="226" spans="1:21" x14ac:dyDescent="0.2">
      <c r="A226" s="65" t="s">
        <v>265</v>
      </c>
      <c r="B226" s="66" t="s">
        <v>65</v>
      </c>
      <c r="C226" s="67" t="s">
        <v>200</v>
      </c>
      <c r="D226" s="68">
        <v>43501</v>
      </c>
      <c r="E226" s="69">
        <v>3.3636363636363603E-2</v>
      </c>
      <c r="F226" s="65">
        <v>66</v>
      </c>
      <c r="G226" s="70">
        <v>6403.0909090909099</v>
      </c>
      <c r="H226" s="64">
        <v>-13.906060606060599</v>
      </c>
      <c r="I226" s="69">
        <v>34.951609230189902</v>
      </c>
      <c r="J226" s="65">
        <v>26</v>
      </c>
      <c r="K226" s="69">
        <v>163.80769230769201</v>
      </c>
      <c r="L226" s="69">
        <v>214.88461538461499</v>
      </c>
      <c r="M226" s="69">
        <v>717.84615384615404</v>
      </c>
      <c r="N226" s="69">
        <v>3.2102015854541102</v>
      </c>
      <c r="O226" s="72">
        <v>0.21143018359003199</v>
      </c>
      <c r="P226" s="70">
        <v>138.666666666667</v>
      </c>
      <c r="Q226" s="69">
        <v>7.48833851232793</v>
      </c>
      <c r="R226" s="69">
        <v>46.706249999999997</v>
      </c>
      <c r="S226" s="69">
        <v>4.7313401629034404</v>
      </c>
      <c r="T226" s="69">
        <v>-24.5216666666667</v>
      </c>
      <c r="U226" s="69">
        <v>11.5307354177846</v>
      </c>
    </row>
    <row r="227" spans="1:21" x14ac:dyDescent="0.2">
      <c r="A227" s="65" t="s">
        <v>265</v>
      </c>
      <c r="B227" s="66" t="s">
        <v>65</v>
      </c>
      <c r="C227" s="67" t="s">
        <v>183</v>
      </c>
      <c r="D227" s="68">
        <v>43479</v>
      </c>
      <c r="E227" s="69">
        <v>4.2267759562841498E-2</v>
      </c>
      <c r="F227" s="65">
        <v>366</v>
      </c>
      <c r="G227" s="70">
        <v>5990.8114754098397</v>
      </c>
      <c r="H227" s="64">
        <v>-17.4215846994536</v>
      </c>
      <c r="I227" s="69">
        <v>17.278760822557501</v>
      </c>
      <c r="J227" s="65"/>
      <c r="K227" s="69"/>
      <c r="L227" s="69"/>
      <c r="M227" s="69"/>
      <c r="N227" s="69"/>
      <c r="O227" s="72"/>
      <c r="P227" s="70">
        <v>108.349726775956</v>
      </c>
      <c r="Q227" s="69">
        <v>2.7301156046414499</v>
      </c>
      <c r="R227" s="69">
        <v>31.155182072829099</v>
      </c>
      <c r="S227" s="69">
        <v>1.36070738507727</v>
      </c>
      <c r="T227" s="69"/>
      <c r="U227" s="69"/>
    </row>
    <row r="228" spans="1:21" x14ac:dyDescent="0.2">
      <c r="A228" s="65" t="s">
        <v>265</v>
      </c>
      <c r="B228" s="66" t="s">
        <v>72</v>
      </c>
      <c r="C228" s="67" t="s">
        <v>106</v>
      </c>
      <c r="D228" s="68">
        <v>43373</v>
      </c>
      <c r="E228" s="69">
        <v>3.48888888888889E-2</v>
      </c>
      <c r="F228" s="65">
        <v>45</v>
      </c>
      <c r="G228" s="70">
        <v>8709.9333333333307</v>
      </c>
      <c r="H228" s="64">
        <v>-18.04</v>
      </c>
      <c r="I228" s="69">
        <v>38.8586875743378</v>
      </c>
      <c r="J228" s="65"/>
      <c r="K228" s="69"/>
      <c r="L228" s="69"/>
      <c r="M228" s="69"/>
      <c r="N228" s="69"/>
      <c r="O228" s="72"/>
      <c r="P228" s="70">
        <v>106.133333333333</v>
      </c>
      <c r="Q228" s="69">
        <v>6.27892096501051</v>
      </c>
      <c r="R228" s="69">
        <v>41.070731707317101</v>
      </c>
      <c r="S228" s="69">
        <v>3.99185182881335</v>
      </c>
      <c r="T228" s="69"/>
      <c r="U228" s="69"/>
    </row>
    <row r="229" spans="1:21" x14ac:dyDescent="0.2">
      <c r="A229" s="65" t="s">
        <v>265</v>
      </c>
      <c r="B229" s="66" t="s">
        <v>83</v>
      </c>
      <c r="C229" s="67" t="s">
        <v>140</v>
      </c>
      <c r="D229" s="68">
        <v>43213</v>
      </c>
      <c r="E229" s="69"/>
      <c r="F229" s="65">
        <v>34</v>
      </c>
      <c r="G229" s="70">
        <v>6686.5588235294099</v>
      </c>
      <c r="H229" s="64">
        <v>-24.523529411764699</v>
      </c>
      <c r="I229" s="69">
        <v>48.792854569291499</v>
      </c>
      <c r="J229" s="65"/>
      <c r="K229" s="69"/>
      <c r="L229" s="69"/>
      <c r="M229" s="69">
        <v>905.6</v>
      </c>
      <c r="N229" s="69"/>
      <c r="O229" s="69"/>
      <c r="P229" s="70">
        <v>106.470588235294</v>
      </c>
      <c r="Q229" s="69">
        <v>8.0260533089788204</v>
      </c>
      <c r="R229" s="69">
        <v>43.354545454545502</v>
      </c>
      <c r="S229" s="69">
        <v>5.30353850378755</v>
      </c>
      <c r="T229" s="69"/>
      <c r="U229" s="69"/>
    </row>
    <row r="230" spans="1:21" x14ac:dyDescent="0.2">
      <c r="A230" s="65" t="s">
        <v>265</v>
      </c>
      <c r="B230" s="66" t="s">
        <v>67</v>
      </c>
      <c r="C230" s="67" t="s">
        <v>278</v>
      </c>
      <c r="D230" s="68">
        <v>43146</v>
      </c>
      <c r="E230" s="69">
        <v>1.32692307692308E-2</v>
      </c>
      <c r="F230" s="65">
        <v>104</v>
      </c>
      <c r="G230" s="70">
        <v>8231.8942307692305</v>
      </c>
      <c r="H230" s="64">
        <v>-24.802884615384599</v>
      </c>
      <c r="I230" s="69">
        <v>23.652834668554501</v>
      </c>
      <c r="J230" s="65"/>
      <c r="K230" s="69"/>
      <c r="L230" s="69"/>
      <c r="M230" s="69"/>
      <c r="N230" s="69">
        <v>2.2639209039548001</v>
      </c>
      <c r="O230" s="69">
        <v>0.186728546880433</v>
      </c>
      <c r="P230" s="70">
        <v>113.365384615385</v>
      </c>
      <c r="Q230" s="69">
        <v>4.7067685537826804</v>
      </c>
      <c r="R230" s="69">
        <v>49.224731182795701</v>
      </c>
      <c r="S230" s="69">
        <v>3.1174116491359101</v>
      </c>
      <c r="T230" s="69"/>
      <c r="U230" s="69"/>
    </row>
    <row r="231" spans="1:21" x14ac:dyDescent="0.2">
      <c r="A231" s="65" t="s">
        <v>265</v>
      </c>
      <c r="B231" s="66" t="s">
        <v>117</v>
      </c>
      <c r="C231" s="67" t="s">
        <v>279</v>
      </c>
      <c r="D231" s="68">
        <v>43266</v>
      </c>
      <c r="E231" s="69">
        <v>0.22578947368421101</v>
      </c>
      <c r="F231" s="65">
        <v>114</v>
      </c>
      <c r="G231" s="69">
        <v>5981.6842105263204</v>
      </c>
      <c r="H231" s="64">
        <v>-27.546491228070199</v>
      </c>
      <c r="I231" s="69">
        <v>25.964213042554402</v>
      </c>
      <c r="J231" s="65"/>
      <c r="K231" s="69"/>
      <c r="L231" s="69"/>
      <c r="M231" s="69"/>
      <c r="N231" s="69"/>
      <c r="O231" s="69"/>
      <c r="P231" s="70">
        <v>151.97368421052599</v>
      </c>
      <c r="Q231" s="69">
        <v>5.51135312590492</v>
      </c>
      <c r="R231" s="69">
        <v>43.2238938053097</v>
      </c>
      <c r="S231" s="69">
        <v>3.2465215933801601</v>
      </c>
      <c r="T231" s="69"/>
      <c r="U231" s="69"/>
    </row>
    <row r="232" spans="1:21" x14ac:dyDescent="0.2">
      <c r="A232" s="65" t="s">
        <v>265</v>
      </c>
      <c r="B232" s="66" t="s">
        <v>69</v>
      </c>
      <c r="C232" s="67" t="s">
        <v>264</v>
      </c>
      <c r="D232" s="68">
        <v>43513</v>
      </c>
      <c r="E232" s="69">
        <v>2.63461538461538E-2</v>
      </c>
      <c r="F232" s="65">
        <v>52</v>
      </c>
      <c r="G232" s="69">
        <v>5572.1346153846198</v>
      </c>
      <c r="H232" s="64">
        <v>-28.667307692307599</v>
      </c>
      <c r="I232" s="69">
        <v>45.628824451471203</v>
      </c>
      <c r="J232" s="65"/>
      <c r="K232" s="69"/>
      <c r="L232" s="69"/>
      <c r="M232" s="69">
        <v>801.61111111111097</v>
      </c>
      <c r="N232" s="69">
        <v>3.8116131192881202</v>
      </c>
      <c r="O232" s="69">
        <v>0.190333224820322</v>
      </c>
      <c r="P232" s="70">
        <v>143.480769230769</v>
      </c>
      <c r="Q232" s="69">
        <v>7.6187675309897402</v>
      </c>
      <c r="R232" s="69">
        <v>31.582978723404199</v>
      </c>
      <c r="S232" s="69">
        <v>2.9515613377842</v>
      </c>
      <c r="T232" s="69"/>
      <c r="U232" s="69"/>
    </row>
    <row r="233" spans="1:21" x14ac:dyDescent="0.2">
      <c r="A233" s="65" t="s">
        <v>265</v>
      </c>
      <c r="B233" s="66" t="s">
        <v>65</v>
      </c>
      <c r="C233" s="67" t="s">
        <v>139</v>
      </c>
      <c r="D233" s="68">
        <v>43416</v>
      </c>
      <c r="E233" s="69">
        <v>9.4583333333333297E-2</v>
      </c>
      <c r="F233" s="65">
        <v>96</v>
      </c>
      <c r="G233" s="69">
        <v>5177.7708333333303</v>
      </c>
      <c r="H233" s="64">
        <v>-29.873958333333398</v>
      </c>
      <c r="I233" s="69">
        <v>29.0476265088902</v>
      </c>
      <c r="J233" s="65"/>
      <c r="K233" s="69"/>
      <c r="L233" s="69"/>
      <c r="M233" s="69"/>
      <c r="N233" s="69">
        <v>3.67137037037037</v>
      </c>
      <c r="O233" s="69">
        <v>0.44434692994806202</v>
      </c>
      <c r="P233" s="70">
        <v>132.166666666667</v>
      </c>
      <c r="Q233" s="69">
        <v>5.7220462131563599</v>
      </c>
      <c r="R233" s="69">
        <v>41.889130434782601</v>
      </c>
      <c r="S233" s="69">
        <v>3.8673954268697299</v>
      </c>
      <c r="T233" s="69"/>
      <c r="U233" s="69"/>
    </row>
    <row r="234" spans="1:21" x14ac:dyDescent="0.2">
      <c r="A234" s="65" t="s">
        <v>265</v>
      </c>
      <c r="B234" s="66" t="s">
        <v>65</v>
      </c>
      <c r="C234" s="67" t="s">
        <v>280</v>
      </c>
      <c r="D234" s="68">
        <v>43400</v>
      </c>
      <c r="E234" s="69">
        <v>5.77464788732394E-3</v>
      </c>
      <c r="F234" s="65">
        <v>71</v>
      </c>
      <c r="G234" s="69">
        <v>7122.9295774647899</v>
      </c>
      <c r="H234" s="64">
        <v>-32.309859154929597</v>
      </c>
      <c r="I234" s="69">
        <v>33.944057608086901</v>
      </c>
      <c r="J234" s="65"/>
      <c r="K234" s="69"/>
      <c r="L234" s="69"/>
      <c r="M234" s="69"/>
      <c r="N234" s="69"/>
      <c r="O234" s="69"/>
      <c r="P234" s="70">
        <v>162.619718309859</v>
      </c>
      <c r="Q234" s="69">
        <v>8.9398699164817206</v>
      </c>
      <c r="R234" s="69">
        <v>73.638028169014106</v>
      </c>
      <c r="S234" s="69">
        <v>5.4899217581173501</v>
      </c>
      <c r="T234" s="69"/>
      <c r="U234" s="69"/>
    </row>
    <row r="235" spans="1:21" x14ac:dyDescent="0.2">
      <c r="A235" s="65" t="s">
        <v>265</v>
      </c>
      <c r="B235" s="66" t="s">
        <v>69</v>
      </c>
      <c r="C235" s="67" t="s">
        <v>281</v>
      </c>
      <c r="D235" s="68">
        <v>43131</v>
      </c>
      <c r="E235" s="69"/>
      <c r="F235" s="65">
        <v>44</v>
      </c>
      <c r="G235" s="69">
        <v>7796.4545454545496</v>
      </c>
      <c r="H235" s="64">
        <v>-32.6636363636363</v>
      </c>
      <c r="I235" s="69">
        <v>45.216380417316003</v>
      </c>
      <c r="J235" s="65"/>
      <c r="K235" s="69"/>
      <c r="L235" s="69"/>
      <c r="M235" s="69">
        <v>980.444444444444</v>
      </c>
      <c r="N235" s="69">
        <v>3.4337419354838699</v>
      </c>
      <c r="O235" s="69">
        <v>0.36237047820708002</v>
      </c>
      <c r="P235" s="70">
        <v>92.772727272727295</v>
      </c>
      <c r="Q235" s="69">
        <v>8.1699614582147309</v>
      </c>
      <c r="R235" s="69">
        <v>52.912500000000001</v>
      </c>
      <c r="S235" s="69">
        <v>5.6313479138589102</v>
      </c>
      <c r="T235" s="69"/>
      <c r="U235" s="69"/>
    </row>
    <row r="236" spans="1:21" x14ac:dyDescent="0.2">
      <c r="A236" s="65" t="s">
        <v>265</v>
      </c>
      <c r="B236" s="66" t="s">
        <v>69</v>
      </c>
      <c r="C236" s="67" t="s">
        <v>282</v>
      </c>
      <c r="D236" s="68">
        <v>43123</v>
      </c>
      <c r="E236" s="69">
        <v>0.17662162162162201</v>
      </c>
      <c r="F236" s="65">
        <v>74</v>
      </c>
      <c r="G236" s="69">
        <v>6560.27027027027</v>
      </c>
      <c r="H236" s="64">
        <v>-33.632876712328802</v>
      </c>
      <c r="I236" s="69">
        <v>28.810052697518099</v>
      </c>
      <c r="J236" s="65"/>
      <c r="K236" s="69"/>
      <c r="L236" s="69"/>
      <c r="M236" s="69"/>
      <c r="N236" s="69"/>
      <c r="O236" s="69"/>
      <c r="P236" s="70">
        <v>117.09459459459499</v>
      </c>
      <c r="Q236" s="69">
        <v>5.9284943399177896</v>
      </c>
      <c r="R236" s="69">
        <v>33.320289855072502</v>
      </c>
      <c r="S236" s="69">
        <v>2.60735776055341</v>
      </c>
      <c r="T236" s="69"/>
      <c r="U236" s="69"/>
    </row>
    <row r="237" spans="1:21" x14ac:dyDescent="0.2">
      <c r="A237" s="65" t="s">
        <v>265</v>
      </c>
      <c r="B237" s="66" t="s">
        <v>65</v>
      </c>
      <c r="C237" s="67" t="s">
        <v>145</v>
      </c>
      <c r="D237" s="68">
        <v>43496</v>
      </c>
      <c r="E237" s="69">
        <v>0.16743333333333299</v>
      </c>
      <c r="F237" s="65">
        <v>300</v>
      </c>
      <c r="G237" s="69">
        <v>4877.87</v>
      </c>
      <c r="H237" s="64">
        <v>-35.320999999999998</v>
      </c>
      <c r="I237" s="69">
        <v>17.0408372112921</v>
      </c>
      <c r="J237" s="65"/>
      <c r="K237" s="69"/>
      <c r="L237" s="69"/>
      <c r="M237" s="69"/>
      <c r="N237" s="69">
        <v>4.7586113095238103</v>
      </c>
      <c r="O237" s="69">
        <v>0.31419197710532099</v>
      </c>
      <c r="P237" s="70">
        <v>110.616666666667</v>
      </c>
      <c r="Q237" s="69">
        <v>2.8126702434126698</v>
      </c>
      <c r="R237" s="69">
        <v>23.4006688963211</v>
      </c>
      <c r="S237" s="69">
        <v>1.16077292005232</v>
      </c>
      <c r="T237" s="69"/>
      <c r="U237" s="69"/>
    </row>
    <row r="238" spans="1:21" x14ac:dyDescent="0.2">
      <c r="A238" s="65" t="s">
        <v>265</v>
      </c>
      <c r="B238" s="66" t="s">
        <v>72</v>
      </c>
      <c r="C238" s="67" t="s">
        <v>283</v>
      </c>
      <c r="D238" s="68">
        <v>43507</v>
      </c>
      <c r="E238" s="69">
        <v>0.155487804878049</v>
      </c>
      <c r="F238" s="65">
        <v>82</v>
      </c>
      <c r="G238" s="70">
        <v>7508.4512195121997</v>
      </c>
      <c r="H238" s="64">
        <v>-36.2646341463414</v>
      </c>
      <c r="I238" s="69">
        <v>31.492690460803001</v>
      </c>
      <c r="J238" s="65"/>
      <c r="K238" s="69"/>
      <c r="L238" s="69"/>
      <c r="M238" s="69">
        <v>1046.8333333333301</v>
      </c>
      <c r="N238" s="69">
        <v>2.6960000941619602</v>
      </c>
      <c r="O238" s="72">
        <v>0.206098004644413</v>
      </c>
      <c r="P238" s="70">
        <v>120.682926829268</v>
      </c>
      <c r="Q238" s="69">
        <v>5.3391701926906503</v>
      </c>
      <c r="R238" s="69">
        <v>56.009876543209899</v>
      </c>
      <c r="S238" s="69">
        <v>3.60506742327417</v>
      </c>
      <c r="T238" s="69"/>
      <c r="U238" s="69"/>
    </row>
    <row r="239" spans="1:21" x14ac:dyDescent="0.2">
      <c r="A239" s="65" t="s">
        <v>265</v>
      </c>
      <c r="B239" s="66" t="s">
        <v>65</v>
      </c>
      <c r="C239" s="67" t="s">
        <v>133</v>
      </c>
      <c r="D239" s="68">
        <v>43489</v>
      </c>
      <c r="E239" s="69">
        <v>3.9393939393939398E-2</v>
      </c>
      <c r="F239" s="65">
        <v>66</v>
      </c>
      <c r="G239" s="70">
        <v>5974.7727272727298</v>
      </c>
      <c r="H239" s="64">
        <v>-36.375757575757603</v>
      </c>
      <c r="I239" s="69">
        <v>36.270206300549397</v>
      </c>
      <c r="J239" s="65"/>
      <c r="K239" s="69"/>
      <c r="L239" s="69"/>
      <c r="M239" s="69"/>
      <c r="N239" s="69"/>
      <c r="O239" s="72"/>
      <c r="P239" s="70">
        <v>108.484848484848</v>
      </c>
      <c r="Q239" s="69">
        <v>5.5593530850799997</v>
      </c>
      <c r="R239" s="69">
        <v>45.524615384615402</v>
      </c>
      <c r="S239" s="69">
        <v>3.0048406705882602</v>
      </c>
      <c r="T239" s="69"/>
      <c r="U239" s="69"/>
    </row>
    <row r="240" spans="1:21" x14ac:dyDescent="0.2">
      <c r="A240" s="65" t="s">
        <v>265</v>
      </c>
      <c r="B240" s="66" t="s">
        <v>69</v>
      </c>
      <c r="C240" s="67" t="s">
        <v>94</v>
      </c>
      <c r="D240" s="68">
        <v>43297</v>
      </c>
      <c r="E240" s="69">
        <v>4.9090909090909102E-2</v>
      </c>
      <c r="F240" s="65">
        <v>44</v>
      </c>
      <c r="G240" s="70">
        <v>6157.1136363636397</v>
      </c>
      <c r="H240" s="64">
        <v>-36.565909090909102</v>
      </c>
      <c r="I240" s="69">
        <v>41.2980325695301</v>
      </c>
      <c r="J240" s="65"/>
      <c r="K240" s="69"/>
      <c r="L240" s="69"/>
      <c r="M240" s="69">
        <v>702.9</v>
      </c>
      <c r="N240" s="69"/>
      <c r="O240" s="69"/>
      <c r="P240" s="70">
        <v>141.863636363636</v>
      </c>
      <c r="Q240" s="69">
        <v>8.1527172158215606</v>
      </c>
      <c r="R240" s="69">
        <v>56.218181818181797</v>
      </c>
      <c r="S240" s="69">
        <v>5.7918887591880104</v>
      </c>
      <c r="T240" s="69"/>
      <c r="U240" s="69"/>
    </row>
    <row r="241" spans="1:21" x14ac:dyDescent="0.2">
      <c r="A241" s="65" t="s">
        <v>265</v>
      </c>
      <c r="B241" s="66" t="s">
        <v>69</v>
      </c>
      <c r="C241" s="67" t="s">
        <v>135</v>
      </c>
      <c r="D241" s="68">
        <v>43505</v>
      </c>
      <c r="E241" s="69">
        <v>0.104761904761905</v>
      </c>
      <c r="F241" s="65">
        <v>105</v>
      </c>
      <c r="G241" s="70">
        <v>7865.3904761904796</v>
      </c>
      <c r="H241" s="64">
        <v>-40.916190476190501</v>
      </c>
      <c r="I241" s="69">
        <v>29.975836731816901</v>
      </c>
      <c r="J241" s="65">
        <v>79</v>
      </c>
      <c r="K241" s="69">
        <v>302.03797468354401</v>
      </c>
      <c r="L241" s="69">
        <v>267.555555555556</v>
      </c>
      <c r="M241" s="69">
        <v>1009.81481481481</v>
      </c>
      <c r="N241" s="69">
        <v>3.3099267090983502</v>
      </c>
      <c r="O241" s="69">
        <v>0.100003667309027</v>
      </c>
      <c r="P241" s="70">
        <v>130.13333333333301</v>
      </c>
      <c r="Q241" s="69">
        <v>5.2467688760401501</v>
      </c>
      <c r="R241" s="69">
        <v>47.123076923076901</v>
      </c>
      <c r="S241" s="69">
        <v>3.2424705193186498</v>
      </c>
      <c r="T241" s="69">
        <v>-11.859615384615401</v>
      </c>
      <c r="U241" s="69">
        <v>9.4720184113115398</v>
      </c>
    </row>
    <row r="242" spans="1:21" x14ac:dyDescent="0.2">
      <c r="A242" s="65" t="s">
        <v>265</v>
      </c>
      <c r="B242" s="66" t="s">
        <v>69</v>
      </c>
      <c r="C242" s="67" t="s">
        <v>284</v>
      </c>
      <c r="D242" s="68">
        <v>43339</v>
      </c>
      <c r="E242" s="69"/>
      <c r="F242" s="65">
        <v>30</v>
      </c>
      <c r="G242" s="70">
        <v>5008.5</v>
      </c>
      <c r="H242" s="64">
        <v>-42.673333333333296</v>
      </c>
      <c r="I242" s="69">
        <v>33.899020747845199</v>
      </c>
      <c r="J242" s="65"/>
      <c r="K242" s="69"/>
      <c r="L242" s="69"/>
      <c r="M242" s="69"/>
      <c r="N242" s="69"/>
      <c r="O242" s="69"/>
      <c r="P242" s="70">
        <v>133.63333333333301</v>
      </c>
      <c r="Q242" s="69">
        <v>12.387654526758901</v>
      </c>
      <c r="R242" s="69">
        <v>28.229629629629599</v>
      </c>
      <c r="S242" s="69">
        <v>3.7472680069740898</v>
      </c>
      <c r="T242" s="69"/>
      <c r="U242" s="69"/>
    </row>
    <row r="243" spans="1:21" x14ac:dyDescent="0.2">
      <c r="A243" s="65" t="s">
        <v>265</v>
      </c>
      <c r="B243" s="66" t="s">
        <v>65</v>
      </c>
      <c r="C243" s="67" t="s">
        <v>285</v>
      </c>
      <c r="D243" s="68">
        <v>43080</v>
      </c>
      <c r="E243" s="69">
        <v>2.8000000000000001E-2</v>
      </c>
      <c r="F243" s="65">
        <v>30</v>
      </c>
      <c r="G243" s="70">
        <v>6119.1666666666697</v>
      </c>
      <c r="H243" s="64">
        <v>-48.336666666666702</v>
      </c>
      <c r="I243" s="69">
        <v>38.054417926895098</v>
      </c>
      <c r="J243" s="65"/>
      <c r="K243" s="69"/>
      <c r="L243" s="69"/>
      <c r="M243" s="69">
        <v>798.33333333333303</v>
      </c>
      <c r="N243" s="69"/>
      <c r="O243" s="69"/>
      <c r="P243" s="70">
        <v>107.933333333333</v>
      </c>
      <c r="Q243" s="69">
        <v>6.1694339860972898</v>
      </c>
      <c r="R243" s="69">
        <v>41.606896551724098</v>
      </c>
      <c r="S243" s="69">
        <v>5.2627839451250598</v>
      </c>
      <c r="T243" s="69"/>
      <c r="U243" s="69"/>
    </row>
    <row r="244" spans="1:21" x14ac:dyDescent="0.2">
      <c r="A244" s="65" t="s">
        <v>265</v>
      </c>
      <c r="B244" s="66" t="s">
        <v>69</v>
      </c>
      <c r="C244" s="67" t="s">
        <v>195</v>
      </c>
      <c r="D244" s="68">
        <v>43462</v>
      </c>
      <c r="E244" s="69">
        <v>4.7395833333333297E-2</v>
      </c>
      <c r="F244" s="65">
        <v>96</v>
      </c>
      <c r="G244" s="70">
        <v>6056.5</v>
      </c>
      <c r="H244" s="64">
        <v>-53.15</v>
      </c>
      <c r="I244" s="69">
        <v>33.481732254123898</v>
      </c>
      <c r="J244" s="65"/>
      <c r="K244" s="69"/>
      <c r="L244" s="69"/>
      <c r="M244" s="69"/>
      <c r="N244" s="69"/>
      <c r="O244" s="69"/>
      <c r="P244" s="70">
        <v>134.177083333333</v>
      </c>
      <c r="Q244" s="69">
        <v>6.3145438291378104</v>
      </c>
      <c r="R244" s="69">
        <v>33.571428571428598</v>
      </c>
      <c r="S244" s="69">
        <v>2.88696674907961</v>
      </c>
      <c r="T244" s="69"/>
      <c r="U244" s="69"/>
    </row>
    <row r="245" spans="1:21" x14ac:dyDescent="0.2">
      <c r="A245" s="65" t="s">
        <v>265</v>
      </c>
      <c r="B245" s="66" t="s">
        <v>65</v>
      </c>
      <c r="C245" s="67" t="s">
        <v>97</v>
      </c>
      <c r="D245" s="68">
        <v>43233</v>
      </c>
      <c r="E245" s="69">
        <v>0.167801268498943</v>
      </c>
      <c r="F245" s="65">
        <v>473</v>
      </c>
      <c r="G245" s="70">
        <v>4757.1437632135303</v>
      </c>
      <c r="H245" s="64">
        <v>-53.844820295983197</v>
      </c>
      <c r="I245" s="69">
        <v>14.361883335224899</v>
      </c>
      <c r="J245" s="65"/>
      <c r="K245" s="69"/>
      <c r="L245" s="69"/>
      <c r="M245" s="69"/>
      <c r="N245" s="69"/>
      <c r="O245" s="69"/>
      <c r="P245" s="70">
        <v>122.56659619450301</v>
      </c>
      <c r="Q245" s="69">
        <v>2.91131575958683</v>
      </c>
      <c r="R245" s="69">
        <v>34.424572649572703</v>
      </c>
      <c r="S245" s="69">
        <v>1.16687797110404</v>
      </c>
      <c r="T245" s="69"/>
      <c r="U245" s="69"/>
    </row>
    <row r="246" spans="1:21" x14ac:dyDescent="0.2">
      <c r="A246" s="65" t="s">
        <v>265</v>
      </c>
      <c r="B246" s="66" t="s">
        <v>65</v>
      </c>
      <c r="C246" s="67" t="s">
        <v>286</v>
      </c>
      <c r="D246" s="68">
        <v>43416</v>
      </c>
      <c r="E246" s="69">
        <v>5.4351851851851901E-2</v>
      </c>
      <c r="F246" s="65">
        <v>108</v>
      </c>
      <c r="G246" s="70">
        <v>6015.3148148148102</v>
      </c>
      <c r="H246" s="64">
        <v>-54.490740740740698</v>
      </c>
      <c r="I246" s="69">
        <v>20.199029863755701</v>
      </c>
      <c r="J246" s="65"/>
      <c r="K246" s="69"/>
      <c r="L246" s="69"/>
      <c r="M246" s="69"/>
      <c r="N246" s="69"/>
      <c r="O246" s="69"/>
      <c r="P246" s="70">
        <v>152.87037037037001</v>
      </c>
      <c r="Q246" s="69">
        <v>6.1615930489973501</v>
      </c>
      <c r="R246" s="69">
        <v>57.712499999999999</v>
      </c>
      <c r="S246" s="69">
        <v>4.0217692463159</v>
      </c>
      <c r="T246" s="69"/>
      <c r="U246" s="69"/>
    </row>
    <row r="247" spans="1:21" x14ac:dyDescent="0.2">
      <c r="A247" s="65" t="s">
        <v>265</v>
      </c>
      <c r="B247" s="66" t="s">
        <v>65</v>
      </c>
      <c r="C247" s="67" t="s">
        <v>175</v>
      </c>
      <c r="D247" s="68">
        <v>43507</v>
      </c>
      <c r="E247" s="69"/>
      <c r="F247" s="65">
        <v>32</v>
      </c>
      <c r="G247" s="70">
        <v>4680.375</v>
      </c>
      <c r="H247" s="64">
        <v>-59.603124999999999</v>
      </c>
      <c r="I247" s="69">
        <v>56.3391949605058</v>
      </c>
      <c r="J247" s="65"/>
      <c r="K247" s="69"/>
      <c r="L247" s="69"/>
      <c r="M247" s="69"/>
      <c r="N247" s="69"/>
      <c r="O247" s="69"/>
      <c r="P247" s="70">
        <v>108.4375</v>
      </c>
      <c r="Q247" s="69">
        <v>10.789400553993501</v>
      </c>
      <c r="R247" s="69">
        <v>48.022580645161298</v>
      </c>
      <c r="S247" s="69">
        <v>5.6186377824787002</v>
      </c>
      <c r="T247" s="69"/>
      <c r="U247" s="69"/>
    </row>
    <row r="248" spans="1:21" x14ac:dyDescent="0.2">
      <c r="A248" s="65" t="s">
        <v>265</v>
      </c>
      <c r="B248" s="66" t="s">
        <v>65</v>
      </c>
      <c r="C248" s="67" t="s">
        <v>287</v>
      </c>
      <c r="D248" s="68">
        <v>43508</v>
      </c>
      <c r="E248" s="69">
        <v>0.77553191489361695</v>
      </c>
      <c r="F248" s="65">
        <v>47</v>
      </c>
      <c r="G248" s="70">
        <v>5010.9574468085102</v>
      </c>
      <c r="H248" s="64">
        <v>-63.855319148936097</v>
      </c>
      <c r="I248" s="69">
        <v>36.077048909078897</v>
      </c>
      <c r="J248" s="65"/>
      <c r="K248" s="69"/>
      <c r="L248" s="69"/>
      <c r="M248" s="69"/>
      <c r="N248" s="69"/>
      <c r="O248" s="69"/>
      <c r="P248" s="70">
        <v>119.297872340426</v>
      </c>
      <c r="Q248" s="69">
        <v>12.0327534385628</v>
      </c>
      <c r="R248" s="69">
        <v>26.631914893617001</v>
      </c>
      <c r="S248" s="69">
        <v>3.3804932427287602</v>
      </c>
      <c r="T248" s="69"/>
      <c r="U248" s="69"/>
    </row>
    <row r="249" spans="1:21" x14ac:dyDescent="0.2">
      <c r="A249" s="65" t="s">
        <v>265</v>
      </c>
      <c r="B249" s="66" t="s">
        <v>85</v>
      </c>
      <c r="C249" s="67" t="s">
        <v>235</v>
      </c>
      <c r="D249" s="68">
        <v>43475</v>
      </c>
      <c r="E249" s="69"/>
      <c r="F249" s="65">
        <v>158</v>
      </c>
      <c r="G249" s="70">
        <v>6282.4367088607596</v>
      </c>
      <c r="H249" s="64">
        <v>-69.042405063291099</v>
      </c>
      <c r="I249" s="69">
        <v>25.330385724207101</v>
      </c>
      <c r="J249" s="65"/>
      <c r="K249" s="69"/>
      <c r="L249" s="69"/>
      <c r="M249" s="69"/>
      <c r="N249" s="69">
        <v>3.05001533729983</v>
      </c>
      <c r="O249" s="69">
        <v>0.16504530274663501</v>
      </c>
      <c r="P249" s="70">
        <v>108.81645569620299</v>
      </c>
      <c r="Q249" s="69">
        <v>3.66348123840323</v>
      </c>
      <c r="R249" s="69">
        <v>53.060130718954198</v>
      </c>
      <c r="S249" s="69">
        <v>2.5637268791202201</v>
      </c>
      <c r="T249" s="69"/>
      <c r="U249" s="69"/>
    </row>
    <row r="250" spans="1:21" x14ac:dyDescent="0.2">
      <c r="A250" s="65" t="s">
        <v>265</v>
      </c>
      <c r="B250" s="66" t="s">
        <v>72</v>
      </c>
      <c r="C250" s="67" t="s">
        <v>146</v>
      </c>
      <c r="D250" s="68">
        <v>43397</v>
      </c>
      <c r="E250" s="69"/>
      <c r="F250" s="65">
        <v>92</v>
      </c>
      <c r="G250" s="70">
        <v>4228.4347826086996</v>
      </c>
      <c r="H250" s="64">
        <v>-69.146739130434796</v>
      </c>
      <c r="I250" s="69">
        <v>29.223935077141</v>
      </c>
      <c r="J250" s="65"/>
      <c r="K250" s="69"/>
      <c r="L250" s="69"/>
      <c r="M250" s="69"/>
      <c r="N250" s="69"/>
      <c r="O250" s="69"/>
      <c r="P250" s="70">
        <v>154.21739130434801</v>
      </c>
      <c r="Q250" s="69">
        <v>7.5766638559202502</v>
      </c>
      <c r="R250" s="69">
        <v>23.314130434782601</v>
      </c>
      <c r="S250" s="69">
        <v>1.9632934618147</v>
      </c>
      <c r="T250" s="69"/>
      <c r="U250" s="69"/>
    </row>
    <row r="251" spans="1:21" x14ac:dyDescent="0.2">
      <c r="A251" s="65" t="s">
        <v>265</v>
      </c>
      <c r="B251" s="66" t="s">
        <v>65</v>
      </c>
      <c r="C251" s="67" t="s">
        <v>260</v>
      </c>
      <c r="D251" s="68">
        <v>43411</v>
      </c>
      <c r="E251" s="69">
        <v>5.11111111111111E-2</v>
      </c>
      <c r="F251" s="65">
        <v>36</v>
      </c>
      <c r="G251" s="70">
        <v>5377.5</v>
      </c>
      <c r="H251" s="64">
        <v>-72.247222222222206</v>
      </c>
      <c r="I251" s="69">
        <v>48.828998261362202</v>
      </c>
      <c r="J251" s="65"/>
      <c r="K251" s="69"/>
      <c r="L251" s="69"/>
      <c r="M251" s="69"/>
      <c r="N251" s="69"/>
      <c r="O251" s="69"/>
      <c r="P251" s="70">
        <v>147.055555555556</v>
      </c>
      <c r="Q251" s="69">
        <v>8.7979023874872109</v>
      </c>
      <c r="R251" s="69">
        <v>45.497222222222199</v>
      </c>
      <c r="S251" s="69">
        <v>5.6489842971161899</v>
      </c>
      <c r="T251" s="69"/>
      <c r="U251" s="69"/>
    </row>
    <row r="252" spans="1:21" x14ac:dyDescent="0.2">
      <c r="A252" s="65" t="s">
        <v>265</v>
      </c>
      <c r="B252" s="66" t="s">
        <v>65</v>
      </c>
      <c r="C252" s="67" t="s">
        <v>288</v>
      </c>
      <c r="D252" s="68">
        <v>43150</v>
      </c>
      <c r="E252" s="69">
        <v>9.3522267206477706E-3</v>
      </c>
      <c r="F252" s="65">
        <v>247</v>
      </c>
      <c r="G252" s="70">
        <v>4504.9838056680201</v>
      </c>
      <c r="H252" s="64">
        <v>-75.472064777327901</v>
      </c>
      <c r="I252" s="69">
        <v>18.431391143231401</v>
      </c>
      <c r="J252" s="65"/>
      <c r="K252" s="69"/>
      <c r="L252" s="69"/>
      <c r="M252" s="69"/>
      <c r="N252" s="69"/>
      <c r="O252" s="69"/>
      <c r="P252" s="70">
        <v>130.34817813765201</v>
      </c>
      <c r="Q252" s="69">
        <v>3.7769211993492799</v>
      </c>
      <c r="R252" s="69">
        <v>32.912448132780099</v>
      </c>
      <c r="S252" s="69">
        <v>1.59649037329585</v>
      </c>
      <c r="T252" s="69"/>
      <c r="U252" s="69"/>
    </row>
    <row r="253" spans="1:21" x14ac:dyDescent="0.2">
      <c r="A253" s="65" t="s">
        <v>265</v>
      </c>
      <c r="B253" s="71" t="s">
        <v>65</v>
      </c>
      <c r="C253" s="67" t="s">
        <v>289</v>
      </c>
      <c r="D253" s="68">
        <v>43354</v>
      </c>
      <c r="E253" s="69">
        <v>1.64179104477612E-2</v>
      </c>
      <c r="F253" s="65">
        <v>67</v>
      </c>
      <c r="G253" s="70">
        <v>5231.7910447761196</v>
      </c>
      <c r="H253" s="64">
        <v>-77.526865671641801</v>
      </c>
      <c r="I253" s="69">
        <v>25.755900254678298</v>
      </c>
      <c r="J253" s="65">
        <v>26</v>
      </c>
      <c r="K253" s="69">
        <v>202.65384615384599</v>
      </c>
      <c r="L253" s="69">
        <v>179.15384615384599</v>
      </c>
      <c r="M253" s="69">
        <v>680.30769230769204</v>
      </c>
      <c r="N253" s="69">
        <v>1.5181635964912299</v>
      </c>
      <c r="O253" s="69">
        <v>0.182323601540721</v>
      </c>
      <c r="P253" s="70">
        <v>104.074626865672</v>
      </c>
      <c r="Q253" s="69">
        <v>6.7610008329168796</v>
      </c>
      <c r="R253" s="69">
        <v>47.2</v>
      </c>
      <c r="S253" s="69">
        <v>4.5536353338300204</v>
      </c>
      <c r="T253" s="69">
        <v>-47.909090909090899</v>
      </c>
      <c r="U253" s="69">
        <v>13.443371759376101</v>
      </c>
    </row>
    <row r="254" spans="1:21" x14ac:dyDescent="0.2">
      <c r="A254" s="65" t="s">
        <v>265</v>
      </c>
      <c r="B254" s="71" t="s">
        <v>69</v>
      </c>
      <c r="C254" s="67" t="s">
        <v>116</v>
      </c>
      <c r="D254" s="68">
        <v>43505</v>
      </c>
      <c r="E254" s="69">
        <v>0.71533333333333304</v>
      </c>
      <c r="F254" s="65">
        <v>30</v>
      </c>
      <c r="G254" s="70">
        <v>8063.6</v>
      </c>
      <c r="H254" s="64">
        <v>-77.83</v>
      </c>
      <c r="I254" s="69">
        <v>79.221958692526997</v>
      </c>
      <c r="J254" s="65"/>
      <c r="K254" s="69"/>
      <c r="L254" s="69"/>
      <c r="M254" s="69"/>
      <c r="N254" s="69"/>
      <c r="O254" s="69"/>
      <c r="P254" s="70">
        <v>140.69999999999999</v>
      </c>
      <c r="Q254" s="69">
        <v>12.382612020885199</v>
      </c>
      <c r="R254" s="69">
        <v>41.971428571428604</v>
      </c>
      <c r="S254" s="69">
        <v>6.2554608040898296</v>
      </c>
      <c r="T254" s="69"/>
      <c r="U254" s="69"/>
    </row>
    <row r="255" spans="1:21" x14ac:dyDescent="0.2">
      <c r="A255" s="65" t="s">
        <v>265</v>
      </c>
      <c r="B255" s="71" t="s">
        <v>128</v>
      </c>
      <c r="C255" s="67" t="s">
        <v>290</v>
      </c>
      <c r="D255" s="68">
        <v>43216</v>
      </c>
      <c r="E255" s="69">
        <v>7.0818181818181794E-2</v>
      </c>
      <c r="F255" s="65">
        <v>110</v>
      </c>
      <c r="G255" s="70">
        <v>6697.5272727272704</v>
      </c>
      <c r="H255" s="64">
        <v>-80.016363636363707</v>
      </c>
      <c r="I255" s="69">
        <v>27.819497531669299</v>
      </c>
      <c r="J255" s="65"/>
      <c r="K255" s="69"/>
      <c r="L255" s="69"/>
      <c r="M255" s="69"/>
      <c r="N255" s="69"/>
      <c r="O255" s="69"/>
      <c r="P255" s="70">
        <v>130.745454545455</v>
      </c>
      <c r="Q255" s="69">
        <v>4.4621368141354401</v>
      </c>
      <c r="R255" s="69">
        <v>44.777570093458003</v>
      </c>
      <c r="S255" s="69">
        <v>2.43364933930566</v>
      </c>
      <c r="T255" s="69"/>
      <c r="U255" s="69"/>
    </row>
    <row r="256" spans="1:21" x14ac:dyDescent="0.2">
      <c r="A256" s="65" t="s">
        <v>265</v>
      </c>
      <c r="B256" s="71" t="s">
        <v>117</v>
      </c>
      <c r="C256" s="67" t="s">
        <v>185</v>
      </c>
      <c r="D256" s="68">
        <v>43276</v>
      </c>
      <c r="E256" s="69"/>
      <c r="F256" s="65">
        <v>94</v>
      </c>
      <c r="G256" s="70">
        <v>6920.2872340425502</v>
      </c>
      <c r="H256" s="64">
        <v>-80.747872340425502</v>
      </c>
      <c r="I256" s="69">
        <v>31.8642434527858</v>
      </c>
      <c r="J256" s="65"/>
      <c r="K256" s="69"/>
      <c r="L256" s="69"/>
      <c r="M256" s="69"/>
      <c r="N256" s="69">
        <v>3.9321485615079399</v>
      </c>
      <c r="O256" s="69">
        <v>0.16695729433164</v>
      </c>
      <c r="P256" s="70">
        <v>117.170212765957</v>
      </c>
      <c r="Q256" s="69">
        <v>4.4742747814501103</v>
      </c>
      <c r="R256" s="69">
        <v>53.397777777777797</v>
      </c>
      <c r="S256" s="69">
        <v>3.57846798965747</v>
      </c>
      <c r="T256" s="69"/>
      <c r="U256" s="69"/>
    </row>
    <row r="257" spans="1:21" x14ac:dyDescent="0.2">
      <c r="A257" s="65" t="s">
        <v>265</v>
      </c>
      <c r="B257" s="71" t="s">
        <v>65</v>
      </c>
      <c r="C257" s="67" t="s">
        <v>291</v>
      </c>
      <c r="D257" s="68">
        <v>43484</v>
      </c>
      <c r="E257" s="69">
        <v>2.1379310344827599E-2</v>
      </c>
      <c r="F257" s="65">
        <v>58</v>
      </c>
      <c r="G257" s="70">
        <v>4826.1896551724103</v>
      </c>
      <c r="H257" s="64">
        <v>-81.150000000000006</v>
      </c>
      <c r="I257" s="69">
        <v>29.485111467410398</v>
      </c>
      <c r="J257" s="65"/>
      <c r="K257" s="69"/>
      <c r="L257" s="69"/>
      <c r="M257" s="69"/>
      <c r="N257" s="69">
        <v>3.0210754901960799</v>
      </c>
      <c r="O257" s="69">
        <v>0.25617375592753999</v>
      </c>
      <c r="P257" s="70">
        <v>132.844827586207</v>
      </c>
      <c r="Q257" s="69">
        <v>8.4304134164066493</v>
      </c>
      <c r="R257" s="69">
        <v>32.852830188679199</v>
      </c>
      <c r="S257" s="69">
        <v>3.28471921001365</v>
      </c>
      <c r="T257" s="69"/>
      <c r="U257" s="69"/>
    </row>
    <row r="258" spans="1:21" x14ac:dyDescent="0.2">
      <c r="A258" s="65" t="s">
        <v>265</v>
      </c>
      <c r="B258" s="71" t="s">
        <v>128</v>
      </c>
      <c r="C258" s="67" t="s">
        <v>292</v>
      </c>
      <c r="D258" s="68">
        <v>43489</v>
      </c>
      <c r="E258" s="69"/>
      <c r="F258" s="65">
        <v>54</v>
      </c>
      <c r="G258" s="70">
        <v>3811.12962962963</v>
      </c>
      <c r="H258" s="64">
        <v>-81.211111111111094</v>
      </c>
      <c r="I258" s="69">
        <v>27.160803172539101</v>
      </c>
      <c r="J258" s="65"/>
      <c r="K258" s="69"/>
      <c r="L258" s="69"/>
      <c r="M258" s="69">
        <v>641.83333333333303</v>
      </c>
      <c r="N258" s="69">
        <v>3.8570199507389198</v>
      </c>
      <c r="O258" s="69">
        <v>0.31382057550498399</v>
      </c>
      <c r="P258" s="70">
        <v>130.611111111111</v>
      </c>
      <c r="Q258" s="69">
        <v>7.9776687214797404</v>
      </c>
      <c r="R258" s="69">
        <v>22.883333333333301</v>
      </c>
      <c r="S258" s="69">
        <v>2.68653857553167</v>
      </c>
      <c r="T258" s="69"/>
      <c r="U258" s="69"/>
    </row>
    <row r="259" spans="1:21" x14ac:dyDescent="0.2">
      <c r="A259" s="65" t="s">
        <v>265</v>
      </c>
      <c r="B259" s="71" t="s">
        <v>65</v>
      </c>
      <c r="C259" s="67" t="s">
        <v>134</v>
      </c>
      <c r="D259" s="68">
        <v>43496</v>
      </c>
      <c r="E259" s="69"/>
      <c r="F259" s="65">
        <v>52</v>
      </c>
      <c r="G259" s="70">
        <v>3651.8076923076901</v>
      </c>
      <c r="H259" s="64">
        <v>-81.984615384615395</v>
      </c>
      <c r="I259" s="69">
        <v>40.072896658978202</v>
      </c>
      <c r="J259" s="65">
        <v>50</v>
      </c>
      <c r="K259" s="69">
        <v>158.5</v>
      </c>
      <c r="L259" s="69">
        <v>122.64</v>
      </c>
      <c r="M259" s="69">
        <v>476.9</v>
      </c>
      <c r="N259" s="69">
        <v>3.0572392331668299</v>
      </c>
      <c r="O259" s="69">
        <v>0.14815783212575301</v>
      </c>
      <c r="P259" s="70">
        <v>139.730769230769</v>
      </c>
      <c r="Q259" s="69">
        <v>6.1208983178663097</v>
      </c>
      <c r="R259" s="69">
        <v>36.630769230769197</v>
      </c>
      <c r="S259" s="69">
        <v>5.2959285554485902</v>
      </c>
      <c r="T259" s="69">
        <v>32.9442307692307</v>
      </c>
      <c r="U259" s="69">
        <v>15.681712171585099</v>
      </c>
    </row>
    <row r="260" spans="1:21" x14ac:dyDescent="0.2">
      <c r="A260" s="65" t="s">
        <v>265</v>
      </c>
      <c r="B260" s="71" t="s">
        <v>72</v>
      </c>
      <c r="C260" s="67" t="s">
        <v>293</v>
      </c>
      <c r="D260" s="68">
        <v>43504</v>
      </c>
      <c r="E260" s="69">
        <v>4.04545454545455E-2</v>
      </c>
      <c r="F260" s="65">
        <v>66</v>
      </c>
      <c r="G260" s="70">
        <v>5996.19696969697</v>
      </c>
      <c r="H260" s="64">
        <v>-82.863076923076903</v>
      </c>
      <c r="I260" s="69">
        <v>31.240239904250899</v>
      </c>
      <c r="J260" s="65"/>
      <c r="K260" s="69"/>
      <c r="L260" s="69"/>
      <c r="M260" s="69"/>
      <c r="N260" s="69"/>
      <c r="O260" s="69"/>
      <c r="P260" s="70">
        <v>136.51515151515201</v>
      </c>
      <c r="Q260" s="69">
        <v>7.2531077632801004</v>
      </c>
      <c r="R260" s="69">
        <v>42.303174603174597</v>
      </c>
      <c r="S260" s="69">
        <v>3.60239577806245</v>
      </c>
      <c r="T260" s="69"/>
      <c r="U260" s="69"/>
    </row>
    <row r="261" spans="1:21" x14ac:dyDescent="0.2">
      <c r="A261" s="65" t="s">
        <v>265</v>
      </c>
      <c r="B261" s="71" t="s">
        <v>294</v>
      </c>
      <c r="C261" s="67" t="s">
        <v>295</v>
      </c>
      <c r="D261" s="68">
        <v>43332</v>
      </c>
      <c r="E261" s="69"/>
      <c r="F261" s="65">
        <v>85</v>
      </c>
      <c r="G261" s="70">
        <v>7030.8352941176499</v>
      </c>
      <c r="H261" s="64">
        <v>-86.083529411764701</v>
      </c>
      <c r="I261" s="69">
        <v>27.9321228009157</v>
      </c>
      <c r="J261" s="65"/>
      <c r="K261" s="69"/>
      <c r="L261" s="69"/>
      <c r="M261" s="69"/>
      <c r="N261" s="69">
        <v>3.5548076923076901</v>
      </c>
      <c r="O261" s="69">
        <v>0.46202970273892302</v>
      </c>
      <c r="P261" s="70">
        <v>123.17647058823501</v>
      </c>
      <c r="Q261" s="69">
        <v>5.6043994440989202</v>
      </c>
      <c r="R261" s="69">
        <v>36.6698795180723</v>
      </c>
      <c r="S261" s="69">
        <v>1.9943725818214699</v>
      </c>
      <c r="T261" s="69"/>
      <c r="U261" s="69"/>
    </row>
    <row r="262" spans="1:21" x14ac:dyDescent="0.2">
      <c r="A262" s="65" t="s">
        <v>265</v>
      </c>
      <c r="B262" s="71" t="s">
        <v>67</v>
      </c>
      <c r="C262" s="67" t="s">
        <v>296</v>
      </c>
      <c r="D262" s="68">
        <v>43470</v>
      </c>
      <c r="E262" s="69"/>
      <c r="F262" s="65">
        <v>28</v>
      </c>
      <c r="G262" s="70">
        <v>5627.4642857142899</v>
      </c>
      <c r="H262" s="64">
        <v>-90.689285714285703</v>
      </c>
      <c r="I262" s="69">
        <v>42.937402861972998</v>
      </c>
      <c r="J262" s="65"/>
      <c r="K262" s="69"/>
      <c r="L262" s="69"/>
      <c r="M262" s="69"/>
      <c r="N262" s="69"/>
      <c r="O262" s="69"/>
      <c r="P262" s="70">
        <v>95.392857142857096</v>
      </c>
      <c r="Q262" s="69">
        <v>9.7121724864549002</v>
      </c>
      <c r="R262" s="69">
        <v>45.753571428571398</v>
      </c>
      <c r="S262" s="69">
        <v>6.3326116592650603</v>
      </c>
      <c r="T262" s="69"/>
      <c r="U262" s="69"/>
    </row>
    <row r="263" spans="1:21" x14ac:dyDescent="0.2">
      <c r="A263" s="65" t="s">
        <v>265</v>
      </c>
      <c r="B263" s="71" t="s">
        <v>67</v>
      </c>
      <c r="C263" s="67" t="s">
        <v>108</v>
      </c>
      <c r="D263" s="68">
        <v>43517</v>
      </c>
      <c r="E263" s="69">
        <v>3.77272727272727E-2</v>
      </c>
      <c r="F263" s="65">
        <v>66</v>
      </c>
      <c r="G263" s="70">
        <v>7185.5454545454604</v>
      </c>
      <c r="H263" s="64">
        <v>-91.195454545454595</v>
      </c>
      <c r="I263" s="69">
        <v>41.235495743827897</v>
      </c>
      <c r="J263" s="65">
        <v>62</v>
      </c>
      <c r="K263" s="69">
        <v>287.64516129032302</v>
      </c>
      <c r="L263" s="69">
        <v>248.758064516129</v>
      </c>
      <c r="M263" s="69">
        <v>930.12903225806497</v>
      </c>
      <c r="N263" s="69">
        <v>2.863600653932</v>
      </c>
      <c r="O263" s="69">
        <v>0.16816875736780501</v>
      </c>
      <c r="P263" s="70">
        <v>128.48484848484799</v>
      </c>
      <c r="Q263" s="69">
        <v>6.1572722150464401</v>
      </c>
      <c r="R263" s="69">
        <v>49.873437500000001</v>
      </c>
      <c r="S263" s="69">
        <v>4.8248531118090199</v>
      </c>
      <c r="T263" s="69">
        <v>-10.2704918032787</v>
      </c>
      <c r="U263" s="69">
        <v>13.032606721097199</v>
      </c>
    </row>
    <row r="264" spans="1:21" x14ac:dyDescent="0.2">
      <c r="A264" s="65" t="s">
        <v>265</v>
      </c>
      <c r="B264" s="71" t="s">
        <v>69</v>
      </c>
      <c r="C264" s="67" t="s">
        <v>297</v>
      </c>
      <c r="D264" s="68">
        <v>43511</v>
      </c>
      <c r="E264" s="69"/>
      <c r="F264" s="65">
        <v>26</v>
      </c>
      <c r="G264" s="70">
        <v>4693.1153846153802</v>
      </c>
      <c r="H264" s="64">
        <v>-91.287999999999997</v>
      </c>
      <c r="I264" s="69">
        <v>45.635850790067799</v>
      </c>
      <c r="J264" s="65"/>
      <c r="K264" s="69"/>
      <c r="L264" s="69"/>
      <c r="M264" s="69"/>
      <c r="N264" s="69"/>
      <c r="O264" s="69"/>
      <c r="P264" s="70">
        <v>107.961538461538</v>
      </c>
      <c r="Q264" s="69">
        <v>8.5314766995260705</v>
      </c>
      <c r="R264" s="69">
        <v>43.119230769230803</v>
      </c>
      <c r="S264" s="69">
        <v>5.9343511581839401</v>
      </c>
      <c r="T264" s="69"/>
      <c r="U264" s="69"/>
    </row>
    <row r="265" spans="1:21" x14ac:dyDescent="0.2">
      <c r="A265" s="65" t="s">
        <v>265</v>
      </c>
      <c r="B265" s="71" t="s">
        <v>65</v>
      </c>
      <c r="C265" s="67" t="s">
        <v>298</v>
      </c>
      <c r="D265" s="68">
        <v>43405</v>
      </c>
      <c r="E265" s="69">
        <v>1.6458333333333301E-2</v>
      </c>
      <c r="F265" s="65">
        <v>48</v>
      </c>
      <c r="G265" s="70">
        <v>5952.6875</v>
      </c>
      <c r="H265" s="64">
        <v>-92.463829787234005</v>
      </c>
      <c r="I265" s="69">
        <v>29.0687558450417</v>
      </c>
      <c r="J265" s="65"/>
      <c r="K265" s="69"/>
      <c r="L265" s="69"/>
      <c r="M265" s="69"/>
      <c r="N265" s="69"/>
      <c r="O265" s="69"/>
      <c r="P265" s="70">
        <v>121.895833333333</v>
      </c>
      <c r="Q265" s="69">
        <v>8.9253821452711595</v>
      </c>
      <c r="R265" s="69">
        <v>48.764285714285698</v>
      </c>
      <c r="S265" s="69">
        <v>5.0804695630017598</v>
      </c>
      <c r="T265" s="69"/>
      <c r="U265" s="69"/>
    </row>
    <row r="266" spans="1:21" x14ac:dyDescent="0.2">
      <c r="A266" s="65" t="s">
        <v>265</v>
      </c>
      <c r="B266" s="71" t="s">
        <v>85</v>
      </c>
      <c r="C266" s="67" t="s">
        <v>258</v>
      </c>
      <c r="D266" s="68">
        <v>43501</v>
      </c>
      <c r="E266" s="69"/>
      <c r="F266" s="65">
        <v>275</v>
      </c>
      <c r="G266" s="70">
        <v>5438.4509090909096</v>
      </c>
      <c r="H266" s="64">
        <v>-94.004363636363706</v>
      </c>
      <c r="I266" s="69">
        <v>17.3091576556848</v>
      </c>
      <c r="J266" s="65"/>
      <c r="K266" s="69"/>
      <c r="L266" s="69"/>
      <c r="M266" s="69"/>
      <c r="N266" s="69">
        <v>3.2295153721682799</v>
      </c>
      <c r="O266" s="69">
        <v>0.15372080114685599</v>
      </c>
      <c r="P266" s="70">
        <v>113.367272727273</v>
      </c>
      <c r="Q266" s="69">
        <v>3.3480394791195498</v>
      </c>
      <c r="R266" s="69">
        <v>45.652962962962903</v>
      </c>
      <c r="S266" s="69">
        <v>1.8897463586805401</v>
      </c>
      <c r="T266" s="69"/>
      <c r="U266" s="69"/>
    </row>
    <row r="267" spans="1:21" x14ac:dyDescent="0.2">
      <c r="A267" s="65" t="s">
        <v>265</v>
      </c>
      <c r="B267" s="71" t="s">
        <v>65</v>
      </c>
      <c r="C267" s="67" t="s">
        <v>144</v>
      </c>
      <c r="D267" s="68">
        <v>43297</v>
      </c>
      <c r="E267" s="69">
        <v>3.90625E-2</v>
      </c>
      <c r="F267" s="65">
        <v>32</v>
      </c>
      <c r="G267" s="70">
        <v>5556.0625</v>
      </c>
      <c r="H267" s="64">
        <v>-96.790625000000006</v>
      </c>
      <c r="I267" s="69">
        <v>44.562353551172102</v>
      </c>
      <c r="J267" s="65"/>
      <c r="K267" s="69"/>
      <c r="L267" s="69"/>
      <c r="M267" s="69">
        <v>765.60869565217399</v>
      </c>
      <c r="N267" s="69">
        <v>3.6552241805513299</v>
      </c>
      <c r="O267" s="69">
        <v>0.22820575099009599</v>
      </c>
      <c r="P267" s="70">
        <v>132.9375</v>
      </c>
      <c r="Q267" s="69">
        <v>11.515499504174601</v>
      </c>
      <c r="R267" s="69">
        <v>41.95</v>
      </c>
      <c r="S267" s="69">
        <v>4.8484304909740104</v>
      </c>
      <c r="T267" s="69"/>
      <c r="U267" s="69"/>
    </row>
    <row r="268" spans="1:21" x14ac:dyDescent="0.2">
      <c r="A268" s="65" t="s">
        <v>265</v>
      </c>
      <c r="B268" s="71" t="s">
        <v>72</v>
      </c>
      <c r="C268" s="67" t="s">
        <v>299</v>
      </c>
      <c r="D268" s="68">
        <v>43315</v>
      </c>
      <c r="E268" s="69">
        <v>3.9047619047618998E-2</v>
      </c>
      <c r="F268" s="65">
        <v>105</v>
      </c>
      <c r="G268" s="70">
        <v>5591.2285714285699</v>
      </c>
      <c r="H268" s="64">
        <v>-97.103809523809602</v>
      </c>
      <c r="I268" s="69">
        <v>27.227708492463499</v>
      </c>
      <c r="J268" s="65"/>
      <c r="K268" s="69"/>
      <c r="L268" s="69"/>
      <c r="M268" s="69"/>
      <c r="N268" s="69">
        <v>2.9833267973856201</v>
      </c>
      <c r="O268" s="69">
        <v>0.245693401448809</v>
      </c>
      <c r="P268" s="70">
        <v>147.88571428571399</v>
      </c>
      <c r="Q268" s="69">
        <v>6.3764435166055096</v>
      </c>
      <c r="R268" s="69">
        <v>39.864077669902898</v>
      </c>
      <c r="S268" s="69">
        <v>2.84408633123642</v>
      </c>
      <c r="T268" s="69"/>
      <c r="U268" s="69"/>
    </row>
    <row r="269" spans="1:21" x14ac:dyDescent="0.2">
      <c r="A269" s="65" t="s">
        <v>265</v>
      </c>
      <c r="B269" s="71" t="s">
        <v>83</v>
      </c>
      <c r="C269" s="67" t="s">
        <v>172</v>
      </c>
      <c r="D269" s="68">
        <v>43416</v>
      </c>
      <c r="E269" s="69">
        <v>2.66666666666667E-2</v>
      </c>
      <c r="F269" s="65">
        <v>39</v>
      </c>
      <c r="G269" s="70">
        <v>5973.6666666666697</v>
      </c>
      <c r="H269" s="64">
        <v>-97.407692307692301</v>
      </c>
      <c r="I269" s="69">
        <v>49.758094626894597</v>
      </c>
      <c r="J269" s="65"/>
      <c r="K269" s="69"/>
      <c r="L269" s="69"/>
      <c r="M269" s="69"/>
      <c r="N269" s="69">
        <v>4.6534974747474704</v>
      </c>
      <c r="O269" s="69">
        <v>0.49110800645228397</v>
      </c>
      <c r="P269" s="70">
        <v>126.79487179487199</v>
      </c>
      <c r="Q269" s="69">
        <v>11.443941846057699</v>
      </c>
      <c r="R269" s="69">
        <v>44.908571428571399</v>
      </c>
      <c r="S269" s="69">
        <v>6.1634588284413798</v>
      </c>
      <c r="T269" s="69"/>
      <c r="U269" s="69"/>
    </row>
    <row r="270" spans="1:21" x14ac:dyDescent="0.2">
      <c r="A270" s="65" t="s">
        <v>265</v>
      </c>
      <c r="B270" s="71" t="s">
        <v>69</v>
      </c>
      <c r="C270" s="67" t="s">
        <v>232</v>
      </c>
      <c r="D270" s="68">
        <v>43266</v>
      </c>
      <c r="E270" s="69">
        <v>6.8627450980392199E-3</v>
      </c>
      <c r="F270" s="65">
        <v>102</v>
      </c>
      <c r="G270" s="70">
        <v>6082.2549019607804</v>
      </c>
      <c r="H270" s="64">
        <v>-97.784313725490193</v>
      </c>
      <c r="I270" s="69">
        <v>24.928776110423399</v>
      </c>
      <c r="J270" s="65"/>
      <c r="K270" s="69"/>
      <c r="L270" s="69"/>
      <c r="M270" s="69"/>
      <c r="N270" s="69"/>
      <c r="O270" s="69"/>
      <c r="P270" s="70">
        <v>110.196078431373</v>
      </c>
      <c r="Q270" s="69">
        <v>5.2991839977187603</v>
      </c>
      <c r="R270" s="69">
        <v>37.149484536082497</v>
      </c>
      <c r="S270" s="69">
        <v>2.4391081459193198</v>
      </c>
      <c r="T270" s="69"/>
      <c r="U270" s="69"/>
    </row>
    <row r="271" spans="1:21" x14ac:dyDescent="0.2">
      <c r="A271" s="65" t="s">
        <v>265</v>
      </c>
      <c r="B271" s="71" t="s">
        <v>72</v>
      </c>
      <c r="C271" s="67" t="s">
        <v>263</v>
      </c>
      <c r="D271" s="68">
        <v>43504</v>
      </c>
      <c r="E271" s="69"/>
      <c r="F271" s="65">
        <v>46</v>
      </c>
      <c r="G271" s="70">
        <v>5102.6956521739103</v>
      </c>
      <c r="H271" s="64">
        <v>-99.428260869565193</v>
      </c>
      <c r="I271" s="69">
        <v>47.343861827939598</v>
      </c>
      <c r="J271" s="65"/>
      <c r="K271" s="69"/>
      <c r="L271" s="69"/>
      <c r="M271" s="69"/>
      <c r="N271" s="69"/>
      <c r="O271" s="72"/>
      <c r="P271" s="70">
        <v>134.95652173913001</v>
      </c>
      <c r="Q271" s="69">
        <v>9.1714194014573902</v>
      </c>
      <c r="R271" s="69">
        <v>36.8272727272727</v>
      </c>
      <c r="S271" s="69">
        <v>3.46843111719993</v>
      </c>
      <c r="T271" s="69"/>
      <c r="U271" s="69"/>
    </row>
    <row r="272" spans="1:21" x14ac:dyDescent="0.2">
      <c r="A272" s="65" t="s">
        <v>265</v>
      </c>
      <c r="B272" s="71" t="s">
        <v>69</v>
      </c>
      <c r="C272" s="67" t="s">
        <v>187</v>
      </c>
      <c r="D272" s="68">
        <v>43473</v>
      </c>
      <c r="E272" s="69">
        <v>0.112666666666667</v>
      </c>
      <c r="F272" s="65">
        <v>30</v>
      </c>
      <c r="G272" s="70">
        <v>4561.3999999999996</v>
      </c>
      <c r="H272" s="64">
        <v>-102.76333333333299</v>
      </c>
      <c r="I272" s="69">
        <v>40.144659249812101</v>
      </c>
      <c r="J272" s="65"/>
      <c r="K272" s="69"/>
      <c r="L272" s="69"/>
      <c r="M272" s="69">
        <v>579.625</v>
      </c>
      <c r="N272" s="69">
        <v>3.52943524808525</v>
      </c>
      <c r="O272" s="69">
        <v>0.38195570561960102</v>
      </c>
      <c r="P272" s="70">
        <v>155.166666666667</v>
      </c>
      <c r="Q272" s="69">
        <v>11.4918345157072</v>
      </c>
      <c r="R272" s="69">
        <v>35.315384615384602</v>
      </c>
      <c r="S272" s="69">
        <v>5.6704000464156401</v>
      </c>
      <c r="T272" s="69"/>
      <c r="U272" s="69"/>
    </row>
    <row r="273" spans="1:21" x14ac:dyDescent="0.2">
      <c r="A273" s="65" t="s">
        <v>265</v>
      </c>
      <c r="B273" s="71" t="s">
        <v>65</v>
      </c>
      <c r="C273" s="67" t="s">
        <v>159</v>
      </c>
      <c r="D273" s="68">
        <v>43472</v>
      </c>
      <c r="E273" s="69">
        <v>1.0952380952381E-2</v>
      </c>
      <c r="F273" s="65">
        <v>84</v>
      </c>
      <c r="G273" s="70">
        <v>5285.6904761904798</v>
      </c>
      <c r="H273" s="64">
        <v>-104.744047619048</v>
      </c>
      <c r="I273" s="69">
        <v>32.547596347079597</v>
      </c>
      <c r="J273" s="65"/>
      <c r="K273" s="69"/>
      <c r="L273" s="69"/>
      <c r="M273" s="69"/>
      <c r="N273" s="69"/>
      <c r="O273" s="69"/>
      <c r="P273" s="70">
        <v>141.52380952381</v>
      </c>
      <c r="Q273" s="69">
        <v>6.8897030477930503</v>
      </c>
      <c r="R273" s="69">
        <v>34.121686746987898</v>
      </c>
      <c r="S273" s="69">
        <v>2.9200916422127698</v>
      </c>
      <c r="T273" s="69"/>
      <c r="U273" s="69"/>
    </row>
    <row r="274" spans="1:21" x14ac:dyDescent="0.2">
      <c r="A274" s="65" t="s">
        <v>265</v>
      </c>
      <c r="B274" s="66" t="s">
        <v>85</v>
      </c>
      <c r="C274" s="67" t="s">
        <v>300</v>
      </c>
      <c r="D274" s="68">
        <v>43265</v>
      </c>
      <c r="E274" s="69"/>
      <c r="F274" s="65">
        <v>84</v>
      </c>
      <c r="G274" s="70">
        <v>5994.4166666666697</v>
      </c>
      <c r="H274" s="64">
        <v>-104.877380952381</v>
      </c>
      <c r="I274" s="69">
        <v>26.590684332340299</v>
      </c>
      <c r="J274" s="65"/>
      <c r="K274" s="69"/>
      <c r="L274" s="69"/>
      <c r="M274" s="69"/>
      <c r="N274" s="69">
        <v>2.8958913043478298</v>
      </c>
      <c r="O274" s="69">
        <v>0.33543200240863302</v>
      </c>
      <c r="P274" s="70">
        <v>123.04761904761899</v>
      </c>
      <c r="Q274" s="69">
        <v>6.11242221420446</v>
      </c>
      <c r="R274" s="69">
        <v>65.4256097560976</v>
      </c>
      <c r="S274" s="69">
        <v>4.3572250861755801</v>
      </c>
      <c r="T274" s="69"/>
      <c r="U274" s="69"/>
    </row>
    <row r="275" spans="1:21" x14ac:dyDescent="0.2">
      <c r="A275" s="65" t="s">
        <v>265</v>
      </c>
      <c r="B275" s="71" t="s">
        <v>69</v>
      </c>
      <c r="C275" s="67" t="s">
        <v>301</v>
      </c>
      <c r="D275" s="68">
        <v>43265</v>
      </c>
      <c r="E275" s="69">
        <v>0.34722222222222199</v>
      </c>
      <c r="F275" s="65">
        <v>72</v>
      </c>
      <c r="G275" s="70">
        <v>3678.7083333333298</v>
      </c>
      <c r="H275" s="64">
        <v>-105.12222222222201</v>
      </c>
      <c r="I275" s="69">
        <v>22.3195220610158</v>
      </c>
      <c r="J275" s="65"/>
      <c r="K275" s="69"/>
      <c r="L275" s="69"/>
      <c r="M275" s="69"/>
      <c r="N275" s="69">
        <v>2.7492602564102602</v>
      </c>
      <c r="O275" s="69">
        <v>0.27807249384078803</v>
      </c>
      <c r="P275" s="70">
        <v>123.944444444444</v>
      </c>
      <c r="Q275" s="69">
        <v>7.6879396864957199</v>
      </c>
      <c r="R275" s="69">
        <v>29.25</v>
      </c>
      <c r="S275" s="69">
        <v>3.5190194163405999</v>
      </c>
      <c r="T275" s="69"/>
      <c r="U275" s="69"/>
    </row>
    <row r="276" spans="1:21" x14ac:dyDescent="0.2">
      <c r="A276" s="65" t="s">
        <v>265</v>
      </c>
      <c r="B276" s="66" t="s">
        <v>65</v>
      </c>
      <c r="C276" s="67" t="s">
        <v>302</v>
      </c>
      <c r="D276" s="68">
        <v>43207</v>
      </c>
      <c r="E276" s="69"/>
      <c r="F276" s="65">
        <v>63</v>
      </c>
      <c r="G276" s="70">
        <v>3987.5873015872999</v>
      </c>
      <c r="H276" s="64">
        <v>-105.306349206349</v>
      </c>
      <c r="I276" s="69">
        <v>32.208688586242602</v>
      </c>
      <c r="J276" s="65"/>
      <c r="K276" s="69"/>
      <c r="L276" s="69"/>
      <c r="M276" s="69"/>
      <c r="N276" s="69"/>
      <c r="O276" s="69"/>
      <c r="P276" s="70">
        <v>138.52380952381</v>
      </c>
      <c r="Q276" s="69">
        <v>8.1500224490833002</v>
      </c>
      <c r="R276" s="69">
        <v>23.847619047618998</v>
      </c>
      <c r="S276" s="69">
        <v>2.49405217417985</v>
      </c>
      <c r="T276" s="69"/>
      <c r="U276" s="69"/>
    </row>
    <row r="277" spans="1:21" x14ac:dyDescent="0.2">
      <c r="A277" s="65" t="s">
        <v>265</v>
      </c>
      <c r="B277" s="71" t="s">
        <v>65</v>
      </c>
      <c r="C277" s="67" t="s">
        <v>303</v>
      </c>
      <c r="D277" s="68">
        <v>43395</v>
      </c>
      <c r="E277" s="69">
        <v>0.17617117117117101</v>
      </c>
      <c r="F277" s="65">
        <v>222</v>
      </c>
      <c r="G277" s="70">
        <v>7167.8918918918898</v>
      </c>
      <c r="H277" s="64">
        <v>-105.476126126126</v>
      </c>
      <c r="I277" s="69">
        <v>17.888737850933001</v>
      </c>
      <c r="J277" s="65"/>
      <c r="K277" s="69"/>
      <c r="L277" s="69"/>
      <c r="M277" s="69"/>
      <c r="N277" s="69">
        <v>4.7139886363636396</v>
      </c>
      <c r="O277" s="69">
        <v>0.4287323629989</v>
      </c>
      <c r="P277" s="70">
        <v>135.81081081081101</v>
      </c>
      <c r="Q277" s="69">
        <v>4.1136578856779797</v>
      </c>
      <c r="R277" s="69">
        <v>43.572072072072103</v>
      </c>
      <c r="S277" s="69">
        <v>2.19926150997266</v>
      </c>
      <c r="T277" s="69"/>
      <c r="U277" s="69"/>
    </row>
    <row r="278" spans="1:21" x14ac:dyDescent="0.2">
      <c r="A278" s="65" t="s">
        <v>265</v>
      </c>
      <c r="B278" s="71" t="s">
        <v>65</v>
      </c>
      <c r="C278" s="67" t="s">
        <v>304</v>
      </c>
      <c r="D278" s="68">
        <v>43343</v>
      </c>
      <c r="E278" s="69"/>
      <c r="F278" s="65">
        <v>85</v>
      </c>
      <c r="G278" s="70">
        <v>3856.2705882352898</v>
      </c>
      <c r="H278" s="64">
        <v>-105.570588235294</v>
      </c>
      <c r="I278" s="69">
        <v>23.6029311919139</v>
      </c>
      <c r="J278" s="65"/>
      <c r="K278" s="69"/>
      <c r="L278" s="69"/>
      <c r="M278" s="69"/>
      <c r="N278" s="69"/>
      <c r="O278" s="69"/>
      <c r="P278" s="70">
        <v>130.21176470588199</v>
      </c>
      <c r="Q278" s="69">
        <v>6.5588927405877104</v>
      </c>
      <c r="R278" s="69">
        <v>28.910588235294099</v>
      </c>
      <c r="S278" s="69">
        <v>2.7736106490088499</v>
      </c>
      <c r="T278" s="69"/>
      <c r="U278" s="69"/>
    </row>
    <row r="279" spans="1:21" x14ac:dyDescent="0.2">
      <c r="A279" s="65" t="s">
        <v>265</v>
      </c>
      <c r="B279" s="71" t="s">
        <v>69</v>
      </c>
      <c r="C279" s="67" t="s">
        <v>305</v>
      </c>
      <c r="D279" s="68">
        <v>43153</v>
      </c>
      <c r="E279" s="69">
        <v>0.12611650485436901</v>
      </c>
      <c r="F279" s="65">
        <v>206</v>
      </c>
      <c r="G279" s="70">
        <v>4257.89805825243</v>
      </c>
      <c r="H279" s="64">
        <v>-105.993689320388</v>
      </c>
      <c r="I279" s="69">
        <v>19.6985714173478</v>
      </c>
      <c r="J279" s="65"/>
      <c r="K279" s="69"/>
      <c r="L279" s="69"/>
      <c r="M279" s="69"/>
      <c r="N279" s="69">
        <v>4.0275076923076902</v>
      </c>
      <c r="O279" s="69">
        <v>0.20340483549424501</v>
      </c>
      <c r="P279" s="70">
        <v>163.54854368932001</v>
      </c>
      <c r="Q279" s="69">
        <v>4.69315384154614</v>
      </c>
      <c r="R279" s="69">
        <v>25.0429268292683</v>
      </c>
      <c r="S279" s="69">
        <v>1.5597857754593301</v>
      </c>
      <c r="T279" s="69"/>
      <c r="U279" s="69"/>
    </row>
    <row r="280" spans="1:21" x14ac:dyDescent="0.2">
      <c r="A280" s="65" t="s">
        <v>265</v>
      </c>
      <c r="B280" s="71" t="s">
        <v>69</v>
      </c>
      <c r="C280" s="67" t="s">
        <v>198</v>
      </c>
      <c r="D280" s="68">
        <v>43418</v>
      </c>
      <c r="E280" s="69"/>
      <c r="F280" s="65">
        <v>148</v>
      </c>
      <c r="G280" s="70">
        <v>4962.75</v>
      </c>
      <c r="H280" s="64">
        <v>-107.330405405405</v>
      </c>
      <c r="I280" s="69">
        <v>26.0138263132961</v>
      </c>
      <c r="J280" s="65"/>
      <c r="K280" s="69"/>
      <c r="L280" s="69"/>
      <c r="M280" s="69"/>
      <c r="N280" s="69"/>
      <c r="O280" s="69"/>
      <c r="P280" s="70">
        <v>108.824324324324</v>
      </c>
      <c r="Q280" s="69">
        <v>4.5451071807436101</v>
      </c>
      <c r="R280" s="69">
        <v>32.8013513513513</v>
      </c>
      <c r="S280" s="69">
        <v>1.7998924878737801</v>
      </c>
      <c r="T280" s="69"/>
      <c r="U280" s="69"/>
    </row>
    <row r="281" spans="1:21" x14ac:dyDescent="0.2">
      <c r="A281" s="65" t="s">
        <v>265</v>
      </c>
      <c r="B281" s="71" t="s">
        <v>65</v>
      </c>
      <c r="C281" s="67" t="s">
        <v>166</v>
      </c>
      <c r="D281" s="68">
        <v>42994</v>
      </c>
      <c r="E281" s="69"/>
      <c r="F281" s="65">
        <v>53</v>
      </c>
      <c r="G281" s="70">
        <v>4709.8490566037699</v>
      </c>
      <c r="H281" s="64">
        <v>-108.518867924528</v>
      </c>
      <c r="I281" s="69">
        <v>29.958937071019001</v>
      </c>
      <c r="J281" s="65"/>
      <c r="K281" s="69"/>
      <c r="L281" s="69"/>
      <c r="M281" s="69"/>
      <c r="N281" s="69"/>
      <c r="O281" s="72"/>
      <c r="P281" s="70">
        <v>166.43396226415101</v>
      </c>
      <c r="Q281" s="69">
        <v>11.7692962770821</v>
      </c>
      <c r="R281" s="69">
        <v>27.924528301886799</v>
      </c>
      <c r="S281" s="69">
        <v>2.6550112893803601</v>
      </c>
      <c r="T281" s="69"/>
      <c r="U281" s="69"/>
    </row>
    <row r="282" spans="1:21" x14ac:dyDescent="0.2">
      <c r="A282" s="65" t="s">
        <v>265</v>
      </c>
      <c r="B282" s="71" t="s">
        <v>69</v>
      </c>
      <c r="C282" s="67" t="s">
        <v>306</v>
      </c>
      <c r="D282" s="68">
        <v>43312</v>
      </c>
      <c r="E282" s="69"/>
      <c r="F282" s="65">
        <v>34</v>
      </c>
      <c r="G282" s="70">
        <v>5236.7352941176496</v>
      </c>
      <c r="H282" s="64">
        <v>-109.61470588235299</v>
      </c>
      <c r="I282" s="69">
        <v>43.5809927113919</v>
      </c>
      <c r="J282" s="65"/>
      <c r="K282" s="69"/>
      <c r="L282" s="69"/>
      <c r="M282" s="69"/>
      <c r="N282" s="69"/>
      <c r="O282" s="69"/>
      <c r="P282" s="70">
        <v>94.147058823529406</v>
      </c>
      <c r="Q282" s="69">
        <v>8.8485103888450904</v>
      </c>
      <c r="R282" s="69">
        <v>45.332258064516097</v>
      </c>
      <c r="S282" s="69">
        <v>6.9691985733489696</v>
      </c>
      <c r="T282" s="69"/>
      <c r="U282" s="69"/>
    </row>
    <row r="283" spans="1:21" x14ac:dyDescent="0.2">
      <c r="A283" s="65" t="s">
        <v>265</v>
      </c>
      <c r="B283" s="71" t="s">
        <v>69</v>
      </c>
      <c r="C283" s="67" t="s">
        <v>162</v>
      </c>
      <c r="D283" s="68">
        <v>43156</v>
      </c>
      <c r="E283" s="69"/>
      <c r="F283" s="65">
        <v>233</v>
      </c>
      <c r="G283" s="70">
        <v>4019.8884120171701</v>
      </c>
      <c r="H283" s="64">
        <v>-109.655793991416</v>
      </c>
      <c r="I283" s="69">
        <v>19.257373515354999</v>
      </c>
      <c r="J283" s="65"/>
      <c r="K283" s="69"/>
      <c r="L283" s="69"/>
      <c r="M283" s="69"/>
      <c r="N283" s="69"/>
      <c r="O283" s="69"/>
      <c r="P283" s="70">
        <v>130.23605150214601</v>
      </c>
      <c r="Q283" s="69">
        <v>4.1457553684755499</v>
      </c>
      <c r="R283" s="69">
        <v>23.9901287553648</v>
      </c>
      <c r="S283" s="69">
        <v>1.4000044087552499</v>
      </c>
      <c r="T283" s="69"/>
      <c r="U283" s="69"/>
    </row>
    <row r="284" spans="1:21" x14ac:dyDescent="0.2">
      <c r="A284" s="65" t="s">
        <v>265</v>
      </c>
      <c r="B284" s="71" t="s">
        <v>65</v>
      </c>
      <c r="C284" s="67" t="s">
        <v>307</v>
      </c>
      <c r="D284" s="68">
        <v>43504</v>
      </c>
      <c r="E284" s="69">
        <v>1.1875E-2</v>
      </c>
      <c r="F284" s="65">
        <v>96</v>
      </c>
      <c r="G284" s="70">
        <v>4248.7708333333303</v>
      </c>
      <c r="H284" s="64">
        <v>-110.28749999999999</v>
      </c>
      <c r="I284" s="69">
        <v>24.542715548878402</v>
      </c>
      <c r="J284" s="65"/>
      <c r="K284" s="69"/>
      <c r="L284" s="69"/>
      <c r="M284" s="69"/>
      <c r="N284" s="69"/>
      <c r="O284" s="69"/>
      <c r="P284" s="70">
        <v>130.260416666667</v>
      </c>
      <c r="Q284" s="69">
        <v>7.4793171654456803</v>
      </c>
      <c r="R284" s="69">
        <v>21.9739583333333</v>
      </c>
      <c r="S284" s="69">
        <v>1.4937906896694499</v>
      </c>
      <c r="T284" s="69"/>
      <c r="U284" s="69"/>
    </row>
    <row r="285" spans="1:21" x14ac:dyDescent="0.2">
      <c r="A285" s="65" t="s">
        <v>265</v>
      </c>
      <c r="B285" s="71" t="s">
        <v>69</v>
      </c>
      <c r="C285" s="67" t="s">
        <v>308</v>
      </c>
      <c r="D285" s="68">
        <v>43316</v>
      </c>
      <c r="E285" s="69">
        <v>2.7058823529411798E-2</v>
      </c>
      <c r="F285" s="65">
        <v>34</v>
      </c>
      <c r="G285" s="70">
        <v>5739.3235294117603</v>
      </c>
      <c r="H285" s="64">
        <v>-112.281818181818</v>
      </c>
      <c r="I285" s="69">
        <v>38.693341387113698</v>
      </c>
      <c r="J285" s="65"/>
      <c r="K285" s="69"/>
      <c r="L285" s="69"/>
      <c r="M285" s="69"/>
      <c r="N285" s="69"/>
      <c r="O285" s="69"/>
      <c r="P285" s="70">
        <v>120.64705882352899</v>
      </c>
      <c r="Q285" s="69">
        <v>11.8141341339521</v>
      </c>
      <c r="R285" s="69">
        <v>32.158620689655201</v>
      </c>
      <c r="S285" s="69">
        <v>4.3333439608220097</v>
      </c>
      <c r="T285" s="69"/>
      <c r="U285" s="69"/>
    </row>
    <row r="286" spans="1:21" x14ac:dyDescent="0.2">
      <c r="A286" s="65" t="s">
        <v>265</v>
      </c>
      <c r="B286" s="71" t="s">
        <v>65</v>
      </c>
      <c r="C286" s="67" t="s">
        <v>163</v>
      </c>
      <c r="D286" s="68">
        <v>43505</v>
      </c>
      <c r="E286" s="69">
        <v>6.4999999999999997E-3</v>
      </c>
      <c r="F286" s="65">
        <v>140</v>
      </c>
      <c r="G286" s="70">
        <v>6608.0142857142901</v>
      </c>
      <c r="H286" s="64">
        <v>-112.83357142857101</v>
      </c>
      <c r="I286" s="69">
        <v>24.979293616295099</v>
      </c>
      <c r="J286" s="65">
        <v>36</v>
      </c>
      <c r="K286" s="69">
        <v>299.86111111111097</v>
      </c>
      <c r="L286" s="69">
        <v>231.25</v>
      </c>
      <c r="M286" s="69">
        <v>895.75</v>
      </c>
      <c r="N286" s="69">
        <v>2.3417952183147102</v>
      </c>
      <c r="O286" s="69">
        <v>0.13173871250730401</v>
      </c>
      <c r="P286" s="70">
        <v>91.142857142857096</v>
      </c>
      <c r="Q286" s="69">
        <v>3.4060216826722698</v>
      </c>
      <c r="R286" s="69">
        <v>62.7268115942029</v>
      </c>
      <c r="S286" s="69">
        <v>2.9308996917544099</v>
      </c>
      <c r="T286" s="69">
        <v>-24.9703703703704</v>
      </c>
      <c r="U286" s="69">
        <v>7.8047473238707896</v>
      </c>
    </row>
    <row r="287" spans="1:21" x14ac:dyDescent="0.2">
      <c r="A287" s="65" t="s">
        <v>265</v>
      </c>
      <c r="B287" s="71" t="s">
        <v>72</v>
      </c>
      <c r="C287" s="67" t="s">
        <v>309</v>
      </c>
      <c r="D287" s="68">
        <v>43355</v>
      </c>
      <c r="E287" s="69"/>
      <c r="F287" s="65">
        <v>250</v>
      </c>
      <c r="G287" s="70">
        <v>3845.1559999999999</v>
      </c>
      <c r="H287" s="64">
        <v>-113.13639999999999</v>
      </c>
      <c r="I287" s="69">
        <v>21.999824314289398</v>
      </c>
      <c r="J287" s="65"/>
      <c r="K287" s="69"/>
      <c r="L287" s="69"/>
      <c r="M287" s="69"/>
      <c r="N287" s="69"/>
      <c r="O287" s="69"/>
      <c r="P287" s="70">
        <v>128.65600000000001</v>
      </c>
      <c r="Q287" s="69">
        <v>4.1942864484015603</v>
      </c>
      <c r="R287" s="69">
        <v>27.6093117408907</v>
      </c>
      <c r="S287" s="69">
        <v>1.44225091297515</v>
      </c>
      <c r="T287" s="69"/>
      <c r="U287" s="69"/>
    </row>
    <row r="288" spans="1:21" x14ac:dyDescent="0.2">
      <c r="A288" s="65" t="s">
        <v>265</v>
      </c>
      <c r="B288" s="71" t="s">
        <v>65</v>
      </c>
      <c r="C288" s="67" t="s">
        <v>220</v>
      </c>
      <c r="D288" s="68">
        <v>43485</v>
      </c>
      <c r="E288" s="69">
        <v>0.123235294117647</v>
      </c>
      <c r="F288" s="65">
        <v>170</v>
      </c>
      <c r="G288" s="70">
        <v>4295.7411764705903</v>
      </c>
      <c r="H288" s="64">
        <v>-115.548235294118</v>
      </c>
      <c r="I288" s="69">
        <v>21.845845772850598</v>
      </c>
      <c r="J288" s="65"/>
      <c r="K288" s="69"/>
      <c r="L288" s="69"/>
      <c r="M288" s="69"/>
      <c r="N288" s="69">
        <v>3.99023965023994</v>
      </c>
      <c r="O288" s="69">
        <v>0.14338589923223399</v>
      </c>
      <c r="P288" s="70">
        <v>160.38235294117601</v>
      </c>
      <c r="Q288" s="69">
        <v>5.0201964087628701</v>
      </c>
      <c r="R288" s="69">
        <v>29.476331360946801</v>
      </c>
      <c r="S288" s="69">
        <v>1.81537341413944</v>
      </c>
      <c r="T288" s="69"/>
      <c r="U288" s="69"/>
    </row>
    <row r="289" spans="1:21" x14ac:dyDescent="0.2">
      <c r="A289" s="65" t="s">
        <v>265</v>
      </c>
      <c r="B289" s="71" t="s">
        <v>69</v>
      </c>
      <c r="C289" s="67" t="s">
        <v>310</v>
      </c>
      <c r="D289" s="68">
        <v>43291</v>
      </c>
      <c r="E289" s="69">
        <v>1.1538461538461501E-3</v>
      </c>
      <c r="F289" s="65">
        <v>208</v>
      </c>
      <c r="G289" s="70">
        <v>4868.5913461538503</v>
      </c>
      <c r="H289" s="64">
        <v>-115.980769230769</v>
      </c>
      <c r="I289" s="69">
        <v>20.5330648404885</v>
      </c>
      <c r="J289" s="65"/>
      <c r="K289" s="69"/>
      <c r="L289" s="69"/>
      <c r="M289" s="69"/>
      <c r="N289" s="69"/>
      <c r="O289" s="69"/>
      <c r="P289" s="70">
        <v>117.721153846154</v>
      </c>
      <c r="Q289" s="69">
        <v>4.33664928366907</v>
      </c>
      <c r="R289" s="69">
        <v>26.493269230769201</v>
      </c>
      <c r="S289" s="69">
        <v>1.4685378014436401</v>
      </c>
      <c r="T289" s="69"/>
      <c r="U289" s="69"/>
    </row>
    <row r="290" spans="1:21" x14ac:dyDescent="0.2">
      <c r="A290" s="65" t="s">
        <v>265</v>
      </c>
      <c r="B290" s="71" t="s">
        <v>65</v>
      </c>
      <c r="C290" s="67" t="s">
        <v>111</v>
      </c>
      <c r="D290" s="68">
        <v>43513</v>
      </c>
      <c r="E290" s="69"/>
      <c r="F290" s="65">
        <v>37</v>
      </c>
      <c r="G290" s="70">
        <v>4476.9189189189201</v>
      </c>
      <c r="H290" s="64">
        <v>-116.4</v>
      </c>
      <c r="I290" s="69">
        <v>37.339510026364998</v>
      </c>
      <c r="J290" s="65"/>
      <c r="K290" s="69"/>
      <c r="L290" s="69"/>
      <c r="M290" s="69"/>
      <c r="N290" s="69"/>
      <c r="O290" s="69"/>
      <c r="P290" s="70">
        <v>107.56756756756801</v>
      </c>
      <c r="Q290" s="69">
        <v>8.3463448456850795</v>
      </c>
      <c r="R290" s="69">
        <v>33.870270270270296</v>
      </c>
      <c r="S290" s="69">
        <v>4.57302750412968</v>
      </c>
      <c r="T290" s="69"/>
      <c r="U290" s="69"/>
    </row>
    <row r="291" spans="1:21" x14ac:dyDescent="0.2">
      <c r="A291" s="65" t="s">
        <v>265</v>
      </c>
      <c r="B291" s="71" t="s">
        <v>72</v>
      </c>
      <c r="C291" s="67" t="s">
        <v>311</v>
      </c>
      <c r="D291" s="68">
        <v>43516</v>
      </c>
      <c r="E291" s="69"/>
      <c r="F291" s="65">
        <v>186</v>
      </c>
      <c r="G291" s="70">
        <v>4827.5322580645197</v>
      </c>
      <c r="H291" s="64">
        <v>-116.788172043011</v>
      </c>
      <c r="I291" s="69">
        <v>18.395468746022601</v>
      </c>
      <c r="J291" s="65"/>
      <c r="K291" s="69"/>
      <c r="L291" s="69"/>
      <c r="M291" s="69"/>
      <c r="N291" s="69"/>
      <c r="O291" s="69"/>
      <c r="P291" s="70">
        <v>155.56989247311799</v>
      </c>
      <c r="Q291" s="69">
        <v>5.0731630355290296</v>
      </c>
      <c r="R291" s="69">
        <v>34.050537634408599</v>
      </c>
      <c r="S291" s="69">
        <v>1.76818393400589</v>
      </c>
      <c r="T291" s="69"/>
      <c r="U291" s="69"/>
    </row>
    <row r="292" spans="1:21" x14ac:dyDescent="0.2">
      <c r="A292" s="65" t="s">
        <v>265</v>
      </c>
      <c r="B292" s="66" t="s">
        <v>65</v>
      </c>
      <c r="C292" s="67" t="s">
        <v>312</v>
      </c>
      <c r="D292" s="68">
        <v>43233</v>
      </c>
      <c r="E292" s="69"/>
      <c r="F292" s="65">
        <v>29</v>
      </c>
      <c r="G292" s="70">
        <v>5084.2413793103497</v>
      </c>
      <c r="H292" s="64">
        <v>-117.27500000000001</v>
      </c>
      <c r="I292" s="69">
        <v>47.2430363909207</v>
      </c>
      <c r="J292" s="65"/>
      <c r="K292" s="69"/>
      <c r="L292" s="69"/>
      <c r="M292" s="69"/>
      <c r="N292" s="69"/>
      <c r="O292" s="69"/>
      <c r="P292" s="70">
        <v>183.172413793103</v>
      </c>
      <c r="Q292" s="69">
        <v>11.9175191823578</v>
      </c>
      <c r="R292" s="69">
        <v>36.9892857142857</v>
      </c>
      <c r="S292" s="69">
        <v>3.6685108612045201</v>
      </c>
      <c r="T292" s="69"/>
      <c r="U292" s="69"/>
    </row>
    <row r="293" spans="1:21" x14ac:dyDescent="0.2">
      <c r="A293" s="65" t="s">
        <v>265</v>
      </c>
      <c r="B293" s="71" t="s">
        <v>117</v>
      </c>
      <c r="C293" s="67" t="s">
        <v>255</v>
      </c>
      <c r="D293" s="68">
        <v>43429</v>
      </c>
      <c r="E293" s="69"/>
      <c r="F293" s="65">
        <v>106</v>
      </c>
      <c r="G293" s="70">
        <v>6219.4150943396198</v>
      </c>
      <c r="H293" s="64">
        <v>-118.694339622642</v>
      </c>
      <c r="I293" s="69">
        <v>31.316190560941799</v>
      </c>
      <c r="J293" s="65"/>
      <c r="K293" s="69"/>
      <c r="L293" s="69"/>
      <c r="M293" s="69"/>
      <c r="N293" s="69">
        <v>3.9715493377620499</v>
      </c>
      <c r="O293" s="69">
        <v>0.166015669479155</v>
      </c>
      <c r="P293" s="70">
        <v>105.481132075472</v>
      </c>
      <c r="Q293" s="69">
        <v>3.7887436994048498</v>
      </c>
      <c r="R293" s="69">
        <v>42.730693069306902</v>
      </c>
      <c r="S293" s="69">
        <v>3.1798896993680499</v>
      </c>
      <c r="T293" s="69"/>
      <c r="U293" s="69"/>
    </row>
    <row r="294" spans="1:21" x14ac:dyDescent="0.2">
      <c r="A294" s="65" t="s">
        <v>265</v>
      </c>
      <c r="B294" s="66" t="s">
        <v>85</v>
      </c>
      <c r="C294" s="67" t="s">
        <v>142</v>
      </c>
      <c r="D294" s="68">
        <v>43521</v>
      </c>
      <c r="E294" s="69"/>
      <c r="F294" s="65">
        <v>39</v>
      </c>
      <c r="G294" s="70">
        <v>6535.1025641025599</v>
      </c>
      <c r="H294" s="64">
        <v>-118.953846153846</v>
      </c>
      <c r="I294" s="69">
        <v>36.006791203446703</v>
      </c>
      <c r="J294" s="65"/>
      <c r="K294" s="69"/>
      <c r="L294" s="69"/>
      <c r="M294" s="69"/>
      <c r="N294" s="69"/>
      <c r="O294" s="69"/>
      <c r="P294" s="70">
        <v>128.333333333333</v>
      </c>
      <c r="Q294" s="69">
        <v>8.6819132991244103</v>
      </c>
      <c r="R294" s="69">
        <v>47.685185185185198</v>
      </c>
      <c r="S294" s="69">
        <v>5.3669100749166896</v>
      </c>
      <c r="T294" s="69"/>
      <c r="U294" s="69"/>
    </row>
    <row r="295" spans="1:21" x14ac:dyDescent="0.2">
      <c r="A295" s="65" t="s">
        <v>265</v>
      </c>
      <c r="B295" s="71" t="s">
        <v>65</v>
      </c>
      <c r="C295" s="67" t="s">
        <v>245</v>
      </c>
      <c r="D295" s="68">
        <v>43479</v>
      </c>
      <c r="E295" s="69">
        <v>1.7333333333333301E-2</v>
      </c>
      <c r="F295" s="65">
        <v>180</v>
      </c>
      <c r="G295" s="70">
        <v>5473.50555555556</v>
      </c>
      <c r="H295" s="64">
        <v>-119.070555555556</v>
      </c>
      <c r="I295" s="69">
        <v>18.715309189911999</v>
      </c>
      <c r="J295" s="65"/>
      <c r="K295" s="69"/>
      <c r="L295" s="69"/>
      <c r="M295" s="69"/>
      <c r="N295" s="69"/>
      <c r="O295" s="69"/>
      <c r="P295" s="70">
        <v>151.177777777778</v>
      </c>
      <c r="Q295" s="69">
        <v>4.9294221470305004</v>
      </c>
      <c r="R295" s="69">
        <v>35.448888888888902</v>
      </c>
      <c r="S295" s="69">
        <v>2.0772120109903698</v>
      </c>
      <c r="T295" s="69"/>
      <c r="U295" s="69"/>
    </row>
    <row r="296" spans="1:21" x14ac:dyDescent="0.2">
      <c r="A296" s="65" t="s">
        <v>265</v>
      </c>
      <c r="B296" s="71" t="s">
        <v>69</v>
      </c>
      <c r="C296" s="67" t="s">
        <v>107</v>
      </c>
      <c r="D296" s="68">
        <v>43249</v>
      </c>
      <c r="E296" s="69">
        <v>5.4945054945054897E-3</v>
      </c>
      <c r="F296" s="65">
        <v>91</v>
      </c>
      <c r="G296" s="70">
        <v>7019.5934065934098</v>
      </c>
      <c r="H296" s="64">
        <v>-119.320879120879</v>
      </c>
      <c r="I296" s="69">
        <v>27.121830796960602</v>
      </c>
      <c r="J296" s="65"/>
      <c r="K296" s="69"/>
      <c r="L296" s="69"/>
      <c r="M296" s="69"/>
      <c r="N296" s="69">
        <v>2.0339259259259301</v>
      </c>
      <c r="O296" s="69">
        <v>0.438139292548617</v>
      </c>
      <c r="P296" s="70">
        <v>103.10989010989</v>
      </c>
      <c r="Q296" s="69">
        <v>4.3160107567202202</v>
      </c>
      <c r="R296" s="69">
        <v>46.562921348314603</v>
      </c>
      <c r="S296" s="69">
        <v>3.9851993739471099</v>
      </c>
      <c r="T296" s="69"/>
      <c r="U296" s="69"/>
    </row>
    <row r="297" spans="1:21" x14ac:dyDescent="0.2">
      <c r="A297" s="65" t="s">
        <v>265</v>
      </c>
      <c r="B297" s="66" t="s">
        <v>72</v>
      </c>
      <c r="C297" s="67" t="s">
        <v>313</v>
      </c>
      <c r="D297" s="68">
        <v>43350</v>
      </c>
      <c r="E297" s="69"/>
      <c r="F297" s="65">
        <v>35</v>
      </c>
      <c r="G297" s="70">
        <v>3560.3142857142898</v>
      </c>
      <c r="H297" s="64">
        <v>-120.02</v>
      </c>
      <c r="I297" s="69">
        <v>29.082342906092801</v>
      </c>
      <c r="J297" s="65"/>
      <c r="K297" s="69"/>
      <c r="L297" s="69"/>
      <c r="M297" s="69"/>
      <c r="N297" s="69"/>
      <c r="O297" s="69"/>
      <c r="P297" s="70">
        <v>98.8857142857143</v>
      </c>
      <c r="Q297" s="69">
        <v>8.9946549420759201</v>
      </c>
      <c r="R297" s="69">
        <v>24.0058823529412</v>
      </c>
      <c r="S297" s="69">
        <v>4.55675037675047</v>
      </c>
      <c r="T297" s="69"/>
      <c r="U297" s="69"/>
    </row>
    <row r="298" spans="1:21" x14ac:dyDescent="0.2">
      <c r="A298" s="65" t="s">
        <v>265</v>
      </c>
      <c r="B298" s="71" t="s">
        <v>72</v>
      </c>
      <c r="C298" s="67" t="s">
        <v>238</v>
      </c>
      <c r="D298" s="68">
        <v>43402</v>
      </c>
      <c r="E298" s="69"/>
      <c r="F298" s="65">
        <v>79</v>
      </c>
      <c r="G298" s="70">
        <v>4713.3417721518999</v>
      </c>
      <c r="H298" s="64">
        <v>-122.088607594937</v>
      </c>
      <c r="I298" s="69">
        <v>29.233527944417801</v>
      </c>
      <c r="J298" s="65"/>
      <c r="K298" s="69"/>
      <c r="L298" s="69"/>
      <c r="M298" s="69"/>
      <c r="N298" s="69">
        <v>4.4942210286312303</v>
      </c>
      <c r="O298" s="69">
        <v>0.226706762834822</v>
      </c>
      <c r="P298" s="70">
        <v>170.101265822785</v>
      </c>
      <c r="Q298" s="69">
        <v>8.2676854970615299</v>
      </c>
      <c r="R298" s="69">
        <v>26.955263157894699</v>
      </c>
      <c r="S298" s="69">
        <v>2.0869236947834402</v>
      </c>
      <c r="T298" s="69"/>
      <c r="U298" s="69"/>
    </row>
    <row r="299" spans="1:21" x14ac:dyDescent="0.2">
      <c r="A299" s="65" t="s">
        <v>265</v>
      </c>
      <c r="B299" s="71" t="s">
        <v>65</v>
      </c>
      <c r="C299" s="67" t="s">
        <v>194</v>
      </c>
      <c r="D299" s="68">
        <v>43291</v>
      </c>
      <c r="E299" s="69"/>
      <c r="F299" s="65">
        <v>62</v>
      </c>
      <c r="G299" s="70">
        <v>5183.6290322580599</v>
      </c>
      <c r="H299" s="64">
        <v>-123.616129032258</v>
      </c>
      <c r="I299" s="69">
        <v>34.206162695235001</v>
      </c>
      <c r="J299" s="65"/>
      <c r="K299" s="69"/>
      <c r="L299" s="69"/>
      <c r="M299" s="69"/>
      <c r="N299" s="69"/>
      <c r="O299" s="69"/>
      <c r="P299" s="70">
        <v>175.16129032258101</v>
      </c>
      <c r="Q299" s="69">
        <v>9.7643355823405695</v>
      </c>
      <c r="R299" s="69">
        <v>24.563934426229501</v>
      </c>
      <c r="S299" s="69">
        <v>2.1124300781093401</v>
      </c>
      <c r="T299" s="69"/>
      <c r="U299" s="69"/>
    </row>
    <row r="300" spans="1:21" x14ac:dyDescent="0.2">
      <c r="A300" s="65" t="s">
        <v>265</v>
      </c>
      <c r="B300" s="71" t="s">
        <v>65</v>
      </c>
      <c r="C300" s="67" t="s">
        <v>115</v>
      </c>
      <c r="D300" s="68">
        <v>43311</v>
      </c>
      <c r="E300" s="69">
        <v>0.480769230769231</v>
      </c>
      <c r="F300" s="65">
        <v>52</v>
      </c>
      <c r="G300" s="70">
        <v>5913.75</v>
      </c>
      <c r="H300" s="64">
        <v>-124.490384615385</v>
      </c>
      <c r="I300" s="69">
        <v>40.745808088309502</v>
      </c>
      <c r="J300" s="65"/>
      <c r="K300" s="69"/>
      <c r="L300" s="69"/>
      <c r="M300" s="69"/>
      <c r="N300" s="69"/>
      <c r="O300" s="69"/>
      <c r="P300" s="70">
        <v>118.346153846154</v>
      </c>
      <c r="Q300" s="69">
        <v>5.9319217618217603</v>
      </c>
      <c r="R300" s="69">
        <v>57.643999999999998</v>
      </c>
      <c r="S300" s="69">
        <v>6.1312402846872196</v>
      </c>
      <c r="T300" s="69"/>
      <c r="U300" s="69"/>
    </row>
    <row r="301" spans="1:21" x14ac:dyDescent="0.2">
      <c r="A301" s="65" t="s">
        <v>265</v>
      </c>
      <c r="B301" s="71" t="s">
        <v>65</v>
      </c>
      <c r="C301" s="67" t="s">
        <v>314</v>
      </c>
      <c r="D301" s="68">
        <v>43472</v>
      </c>
      <c r="E301" s="69">
        <v>3.0696202531645601E-2</v>
      </c>
      <c r="F301" s="65">
        <v>158</v>
      </c>
      <c r="G301" s="70">
        <v>5518.7341772151904</v>
      </c>
      <c r="H301" s="64">
        <v>-124.644303797468</v>
      </c>
      <c r="I301" s="69">
        <v>22.320504803613201</v>
      </c>
      <c r="J301" s="65"/>
      <c r="K301" s="69"/>
      <c r="L301" s="69"/>
      <c r="M301" s="69"/>
      <c r="N301" s="69"/>
      <c r="O301" s="69"/>
      <c r="P301" s="70">
        <v>113.75316455696201</v>
      </c>
      <c r="Q301" s="69">
        <v>3.8539477871170602</v>
      </c>
      <c r="R301" s="69">
        <v>38.436601307189498</v>
      </c>
      <c r="S301" s="69">
        <v>2.2600200673621398</v>
      </c>
      <c r="T301" s="69"/>
      <c r="U301" s="69"/>
    </row>
    <row r="302" spans="1:21" x14ac:dyDescent="0.2">
      <c r="A302" s="65" t="s">
        <v>265</v>
      </c>
      <c r="B302" s="71" t="s">
        <v>83</v>
      </c>
      <c r="C302" s="67" t="s">
        <v>315</v>
      </c>
      <c r="D302" s="68">
        <v>43503</v>
      </c>
      <c r="E302" s="69"/>
      <c r="F302" s="65">
        <v>97</v>
      </c>
      <c r="G302" s="70">
        <v>5898.0412371133998</v>
      </c>
      <c r="H302" s="64">
        <v>-125.69793814433</v>
      </c>
      <c r="I302" s="69">
        <v>26.745391218230399</v>
      </c>
      <c r="J302" s="65"/>
      <c r="K302" s="69"/>
      <c r="L302" s="69"/>
      <c r="M302" s="69">
        <v>704.95833333333303</v>
      </c>
      <c r="N302" s="69">
        <v>3.9827454545454501</v>
      </c>
      <c r="O302" s="69">
        <v>0.22464341882568101</v>
      </c>
      <c r="P302" s="70">
        <v>125.340206185567</v>
      </c>
      <c r="Q302" s="69">
        <v>4.1223472829869996</v>
      </c>
      <c r="R302" s="69">
        <v>68.538144329896895</v>
      </c>
      <c r="S302" s="69">
        <v>3.4578951953960599</v>
      </c>
      <c r="T302" s="69"/>
      <c r="U302" s="69"/>
    </row>
    <row r="303" spans="1:21" x14ac:dyDescent="0.2">
      <c r="A303" s="65" t="s">
        <v>265</v>
      </c>
      <c r="B303" s="71" t="s">
        <v>72</v>
      </c>
      <c r="C303" s="67" t="s">
        <v>199</v>
      </c>
      <c r="D303" s="68">
        <v>43405</v>
      </c>
      <c r="E303" s="69">
        <v>2.6428571428571399E-3</v>
      </c>
      <c r="F303" s="65">
        <v>140</v>
      </c>
      <c r="G303" s="70">
        <v>5049.3928571428596</v>
      </c>
      <c r="H303" s="64">
        <v>-125.816428571429</v>
      </c>
      <c r="I303" s="69">
        <v>23.2303868054594</v>
      </c>
      <c r="J303" s="65"/>
      <c r="K303" s="69"/>
      <c r="L303" s="69"/>
      <c r="M303" s="69"/>
      <c r="N303" s="69"/>
      <c r="O303" s="69"/>
      <c r="P303" s="70">
        <v>163.814285714286</v>
      </c>
      <c r="Q303" s="69">
        <v>7.0636410034427399</v>
      </c>
      <c r="R303" s="69">
        <v>32.7431654676259</v>
      </c>
      <c r="S303" s="69">
        <v>1.90748490031708</v>
      </c>
      <c r="T303" s="69"/>
      <c r="U303" s="69"/>
    </row>
    <row r="304" spans="1:21" x14ac:dyDescent="0.2">
      <c r="A304" s="65" t="s">
        <v>265</v>
      </c>
      <c r="B304" s="71" t="s">
        <v>69</v>
      </c>
      <c r="C304" s="67" t="s">
        <v>75</v>
      </c>
      <c r="D304" s="68">
        <v>43149</v>
      </c>
      <c r="E304" s="69"/>
      <c r="F304" s="65">
        <v>137</v>
      </c>
      <c r="G304" s="70">
        <v>4207.8832116788299</v>
      </c>
      <c r="H304" s="64">
        <v>-125.832846715328</v>
      </c>
      <c r="I304" s="69">
        <v>22.8551081690212</v>
      </c>
      <c r="J304" s="65"/>
      <c r="K304" s="69"/>
      <c r="L304" s="69"/>
      <c r="M304" s="69"/>
      <c r="N304" s="69"/>
      <c r="O304" s="69"/>
      <c r="P304" s="70">
        <v>118.416058394161</v>
      </c>
      <c r="Q304" s="69">
        <v>6.1326369511175898</v>
      </c>
      <c r="R304" s="69">
        <v>21.4428571428571</v>
      </c>
      <c r="S304" s="69">
        <v>1.56984146950087</v>
      </c>
      <c r="T304" s="69"/>
      <c r="U304" s="69"/>
    </row>
    <row r="305" spans="1:21" x14ac:dyDescent="0.2">
      <c r="A305" s="65" t="s">
        <v>265</v>
      </c>
      <c r="B305" s="71" t="s">
        <v>65</v>
      </c>
      <c r="C305" s="67" t="s">
        <v>316</v>
      </c>
      <c r="D305" s="68">
        <v>43256</v>
      </c>
      <c r="E305" s="69">
        <v>6.2608695652173899E-3</v>
      </c>
      <c r="F305" s="65">
        <v>115</v>
      </c>
      <c r="G305" s="70">
        <v>4861.5739130434804</v>
      </c>
      <c r="H305" s="64">
        <v>-127.43596491228099</v>
      </c>
      <c r="I305" s="69">
        <v>29.536693793960801</v>
      </c>
      <c r="J305" s="65"/>
      <c r="K305" s="69"/>
      <c r="L305" s="69"/>
      <c r="M305" s="69"/>
      <c r="N305" s="69"/>
      <c r="O305" s="69"/>
      <c r="P305" s="70">
        <v>146.278260869565</v>
      </c>
      <c r="Q305" s="69">
        <v>5.3381825946281296</v>
      </c>
      <c r="R305" s="69">
        <v>34.491304347826102</v>
      </c>
      <c r="S305" s="69">
        <v>2.1326972373153401</v>
      </c>
      <c r="T305" s="69"/>
      <c r="U305" s="69"/>
    </row>
    <row r="306" spans="1:21" x14ac:dyDescent="0.2">
      <c r="A306" s="65" t="s">
        <v>265</v>
      </c>
      <c r="B306" s="71" t="s">
        <v>67</v>
      </c>
      <c r="C306" s="67" t="s">
        <v>119</v>
      </c>
      <c r="D306" s="68">
        <v>43387</v>
      </c>
      <c r="E306" s="69"/>
      <c r="F306" s="65">
        <v>108</v>
      </c>
      <c r="G306" s="70">
        <v>6965.3425925925903</v>
      </c>
      <c r="H306" s="64">
        <v>-127.512037037037</v>
      </c>
      <c r="I306" s="69">
        <v>25.372240737961299</v>
      </c>
      <c r="J306" s="65"/>
      <c r="K306" s="69"/>
      <c r="L306" s="69"/>
      <c r="M306" s="69"/>
      <c r="N306" s="69"/>
      <c r="O306" s="69"/>
      <c r="P306" s="70">
        <v>111.351851851852</v>
      </c>
      <c r="Q306" s="69">
        <v>4.93099343232499</v>
      </c>
      <c r="R306" s="69">
        <v>46.941121495327103</v>
      </c>
      <c r="S306" s="69">
        <v>2.9337984347319699</v>
      </c>
      <c r="T306" s="69"/>
      <c r="U306" s="69"/>
    </row>
    <row r="307" spans="1:21" x14ac:dyDescent="0.2">
      <c r="A307" s="65" t="s">
        <v>265</v>
      </c>
      <c r="B307" s="71" t="s">
        <v>65</v>
      </c>
      <c r="C307" s="67" t="s">
        <v>317</v>
      </c>
      <c r="D307" s="68">
        <v>43443</v>
      </c>
      <c r="E307" s="69"/>
      <c r="F307" s="65">
        <v>48</v>
      </c>
      <c r="G307" s="70">
        <v>4088.0416666666702</v>
      </c>
      <c r="H307" s="64">
        <v>-128.097916666667</v>
      </c>
      <c r="I307" s="69">
        <v>27.4759199036728</v>
      </c>
      <c r="J307" s="65"/>
      <c r="K307" s="69"/>
      <c r="L307" s="69"/>
      <c r="M307" s="69"/>
      <c r="N307" s="69"/>
      <c r="O307" s="69"/>
      <c r="P307" s="70">
        <v>150.375</v>
      </c>
      <c r="Q307" s="69">
        <v>11.5343545211623</v>
      </c>
      <c r="R307" s="69">
        <v>18.563829787233999</v>
      </c>
      <c r="S307" s="69">
        <v>2.31320351557273</v>
      </c>
      <c r="T307" s="69"/>
      <c r="U307" s="69"/>
    </row>
    <row r="308" spans="1:21" x14ac:dyDescent="0.2">
      <c r="A308" s="65" t="s">
        <v>265</v>
      </c>
      <c r="B308" s="71" t="s">
        <v>65</v>
      </c>
      <c r="C308" s="67" t="s">
        <v>318</v>
      </c>
      <c r="D308" s="68">
        <v>43489</v>
      </c>
      <c r="E308" s="69"/>
      <c r="F308" s="65">
        <v>77</v>
      </c>
      <c r="G308" s="70">
        <v>4499.4805194805203</v>
      </c>
      <c r="H308" s="64">
        <v>-128.14025974026001</v>
      </c>
      <c r="I308" s="69">
        <v>34.461730052454897</v>
      </c>
      <c r="J308" s="65"/>
      <c r="K308" s="69"/>
      <c r="L308" s="69"/>
      <c r="M308" s="69"/>
      <c r="N308" s="69"/>
      <c r="O308" s="69"/>
      <c r="P308" s="70">
        <v>136.94805194805201</v>
      </c>
      <c r="Q308" s="69">
        <v>6.0504796108652101</v>
      </c>
      <c r="R308" s="69">
        <v>34.406493506493497</v>
      </c>
      <c r="S308" s="69">
        <v>2.7044969876979601</v>
      </c>
      <c r="T308" s="69"/>
      <c r="U308" s="69"/>
    </row>
    <row r="309" spans="1:21" x14ac:dyDescent="0.2">
      <c r="A309" s="65" t="s">
        <v>265</v>
      </c>
      <c r="B309" s="71" t="s">
        <v>65</v>
      </c>
      <c r="C309" s="67" t="s">
        <v>192</v>
      </c>
      <c r="D309" s="68">
        <v>43288</v>
      </c>
      <c r="E309" s="69"/>
      <c r="F309" s="65">
        <v>109</v>
      </c>
      <c r="G309" s="70">
        <v>4176.6238532110101</v>
      </c>
      <c r="H309" s="64">
        <v>-129.78165137614701</v>
      </c>
      <c r="I309" s="69">
        <v>20.266221617331102</v>
      </c>
      <c r="J309" s="65"/>
      <c r="K309" s="69"/>
      <c r="L309" s="69"/>
      <c r="M309" s="69"/>
      <c r="N309" s="69"/>
      <c r="O309" s="69"/>
      <c r="P309" s="70">
        <v>117.50458715596299</v>
      </c>
      <c r="Q309" s="69">
        <v>5.7143556645903502</v>
      </c>
      <c r="R309" s="69">
        <v>43.903846153846203</v>
      </c>
      <c r="S309" s="69">
        <v>3.1029972751179402</v>
      </c>
      <c r="T309" s="69"/>
      <c r="U309" s="69"/>
    </row>
    <row r="310" spans="1:21" x14ac:dyDescent="0.2">
      <c r="A310" s="65" t="s">
        <v>265</v>
      </c>
      <c r="B310" s="71" t="s">
        <v>69</v>
      </c>
      <c r="C310" s="67" t="s">
        <v>114</v>
      </c>
      <c r="D310" s="68">
        <v>43461</v>
      </c>
      <c r="E310" s="69"/>
      <c r="F310" s="65">
        <v>51</v>
      </c>
      <c r="G310" s="70">
        <v>6847.3725490196102</v>
      </c>
      <c r="H310" s="64">
        <v>-130.154901960784</v>
      </c>
      <c r="I310" s="69">
        <v>33.121390436112002</v>
      </c>
      <c r="J310" s="65"/>
      <c r="K310" s="69"/>
      <c r="L310" s="69"/>
      <c r="M310" s="69"/>
      <c r="N310" s="69"/>
      <c r="O310" s="69"/>
      <c r="P310" s="70">
        <v>132.49019607843101</v>
      </c>
      <c r="Q310" s="69">
        <v>8.6423205193984405</v>
      </c>
      <c r="R310" s="69">
        <v>55.9</v>
      </c>
      <c r="S310" s="69">
        <v>5.3838436486336096</v>
      </c>
      <c r="T310" s="69"/>
      <c r="U310" s="69"/>
    </row>
    <row r="311" spans="1:21" x14ac:dyDescent="0.2">
      <c r="A311" s="65" t="s">
        <v>265</v>
      </c>
      <c r="B311" s="66" t="s">
        <v>65</v>
      </c>
      <c r="C311" s="67" t="s">
        <v>319</v>
      </c>
      <c r="D311" s="68">
        <v>43520</v>
      </c>
      <c r="E311" s="69">
        <v>0.235849056603774</v>
      </c>
      <c r="F311" s="65">
        <v>106</v>
      </c>
      <c r="G311" s="70">
        <v>5603.2358490566003</v>
      </c>
      <c r="H311" s="64">
        <v>-131.149056603774</v>
      </c>
      <c r="I311" s="69">
        <v>24.66394428696</v>
      </c>
      <c r="J311" s="65"/>
      <c r="K311" s="69"/>
      <c r="L311" s="69"/>
      <c r="M311" s="69"/>
      <c r="N311" s="69">
        <v>3.4876855691056901</v>
      </c>
      <c r="O311" s="69">
        <v>0.19485533136010899</v>
      </c>
      <c r="P311" s="70">
        <v>118.20754716981099</v>
      </c>
      <c r="Q311" s="69">
        <v>4.8975252195404302</v>
      </c>
      <c r="R311" s="69">
        <v>43.4699029126214</v>
      </c>
      <c r="S311" s="69">
        <v>3.0497071275100298</v>
      </c>
      <c r="T311" s="69"/>
      <c r="U311" s="69"/>
    </row>
    <row r="312" spans="1:21" x14ac:dyDescent="0.2">
      <c r="A312" s="65" t="s">
        <v>265</v>
      </c>
      <c r="B312" s="71" t="s">
        <v>65</v>
      </c>
      <c r="C312" s="67" t="s">
        <v>261</v>
      </c>
      <c r="D312" s="68">
        <v>43201</v>
      </c>
      <c r="E312" s="69"/>
      <c r="F312" s="65">
        <v>211</v>
      </c>
      <c r="G312" s="70">
        <v>4057.3033175355399</v>
      </c>
      <c r="H312" s="64">
        <v>-131.62701421801</v>
      </c>
      <c r="I312" s="69">
        <v>20.4394390869159</v>
      </c>
      <c r="J312" s="65"/>
      <c r="K312" s="69"/>
      <c r="L312" s="69"/>
      <c r="M312" s="69"/>
      <c r="N312" s="69"/>
      <c r="O312" s="69"/>
      <c r="P312" s="70">
        <v>123.161137440758</v>
      </c>
      <c r="Q312" s="69">
        <v>4.2053488238214101</v>
      </c>
      <c r="R312" s="69">
        <v>25.2957345971564</v>
      </c>
      <c r="S312" s="69">
        <v>1.4092676628468701</v>
      </c>
      <c r="T312" s="69"/>
      <c r="U312" s="69"/>
    </row>
    <row r="313" spans="1:21" x14ac:dyDescent="0.2">
      <c r="A313" s="65" t="s">
        <v>265</v>
      </c>
      <c r="B313" s="71" t="s">
        <v>65</v>
      </c>
      <c r="C313" s="67" t="s">
        <v>320</v>
      </c>
      <c r="D313" s="68">
        <v>43431</v>
      </c>
      <c r="E313" s="69"/>
      <c r="F313" s="65">
        <v>50</v>
      </c>
      <c r="G313" s="70">
        <v>5670.54</v>
      </c>
      <c r="H313" s="64">
        <v>-132.726</v>
      </c>
      <c r="I313" s="69">
        <v>33.8250520382121</v>
      </c>
      <c r="J313" s="65"/>
      <c r="K313" s="69"/>
      <c r="L313" s="69"/>
      <c r="M313" s="69"/>
      <c r="N313" s="69"/>
      <c r="O313" s="69"/>
      <c r="P313" s="70">
        <v>158.52000000000001</v>
      </c>
      <c r="Q313" s="69">
        <v>12.2396558575069</v>
      </c>
      <c r="R313" s="69">
        <v>41.536000000000001</v>
      </c>
      <c r="S313" s="69">
        <v>3.7691992978534299</v>
      </c>
      <c r="T313" s="69"/>
      <c r="U313" s="69"/>
    </row>
    <row r="314" spans="1:21" x14ac:dyDescent="0.2">
      <c r="A314" s="65" t="s">
        <v>265</v>
      </c>
      <c r="B314" s="71" t="s">
        <v>65</v>
      </c>
      <c r="C314" s="67" t="s">
        <v>321</v>
      </c>
      <c r="D314" s="68">
        <v>43519</v>
      </c>
      <c r="E314" s="69"/>
      <c r="F314" s="65">
        <v>29</v>
      </c>
      <c r="G314" s="70">
        <v>2838.7586206896599</v>
      </c>
      <c r="H314" s="64">
        <v>-133.96551724137899</v>
      </c>
      <c r="I314" s="69">
        <v>40.405584551547697</v>
      </c>
      <c r="J314" s="65"/>
      <c r="K314" s="69"/>
      <c r="L314" s="69"/>
      <c r="M314" s="69"/>
      <c r="N314" s="69"/>
      <c r="O314" s="69"/>
      <c r="P314" s="70">
        <v>104.758620689655</v>
      </c>
      <c r="Q314" s="69">
        <v>8.5720152961525002</v>
      </c>
      <c r="R314" s="69">
        <v>12.918749999999999</v>
      </c>
      <c r="S314" s="69">
        <v>0.410001905483377</v>
      </c>
      <c r="T314" s="69"/>
      <c r="U314" s="69"/>
    </row>
    <row r="315" spans="1:21" x14ac:dyDescent="0.2">
      <c r="A315" s="65" t="s">
        <v>265</v>
      </c>
      <c r="B315" s="71" t="s">
        <v>322</v>
      </c>
      <c r="C315" s="67" t="s">
        <v>323</v>
      </c>
      <c r="D315" s="68">
        <v>43295</v>
      </c>
      <c r="E315" s="69"/>
      <c r="F315" s="65">
        <v>72</v>
      </c>
      <c r="G315" s="70">
        <v>4565.8333333333303</v>
      </c>
      <c r="H315" s="64">
        <v>-135.222222222222</v>
      </c>
      <c r="I315" s="69">
        <v>28.061166159887701</v>
      </c>
      <c r="J315" s="65"/>
      <c r="K315" s="69"/>
      <c r="L315" s="69"/>
      <c r="M315" s="69"/>
      <c r="N315" s="69"/>
      <c r="O315" s="69"/>
      <c r="P315" s="70">
        <v>142.791666666667</v>
      </c>
      <c r="Q315" s="69">
        <v>7.9493933760349504</v>
      </c>
      <c r="R315" s="69">
        <v>37.716666666666697</v>
      </c>
      <c r="S315" s="69">
        <v>2.9492326791779502</v>
      </c>
      <c r="T315" s="69"/>
      <c r="U315" s="69"/>
    </row>
    <row r="316" spans="1:21" x14ac:dyDescent="0.2">
      <c r="A316" s="65" t="s">
        <v>265</v>
      </c>
      <c r="B316" s="71" t="s">
        <v>69</v>
      </c>
      <c r="C316" s="67" t="s">
        <v>234</v>
      </c>
      <c r="D316" s="68">
        <v>43022</v>
      </c>
      <c r="E316" s="69">
        <v>7.7586206896551697E-3</v>
      </c>
      <c r="F316" s="65">
        <v>116</v>
      </c>
      <c r="G316" s="70">
        <v>3398.4482758620702</v>
      </c>
      <c r="H316" s="64">
        <v>-135.38879310344799</v>
      </c>
      <c r="I316" s="69">
        <v>19.927588395681401</v>
      </c>
      <c r="J316" s="65"/>
      <c r="K316" s="69"/>
      <c r="L316" s="69"/>
      <c r="M316" s="69"/>
      <c r="N316" s="69">
        <v>4.4663461538461604</v>
      </c>
      <c r="O316" s="69">
        <v>0.55112679454789604</v>
      </c>
      <c r="P316" s="70">
        <v>132.21551724137899</v>
      </c>
      <c r="Q316" s="69">
        <v>4.9626159559862302</v>
      </c>
      <c r="R316" s="69">
        <v>18.6827586206897</v>
      </c>
      <c r="S316" s="69">
        <v>1.5682610409134301</v>
      </c>
      <c r="T316" s="69"/>
      <c r="U316" s="69"/>
    </row>
    <row r="317" spans="1:21" x14ac:dyDescent="0.2">
      <c r="A317" s="65" t="s">
        <v>265</v>
      </c>
      <c r="B317" s="71" t="s">
        <v>65</v>
      </c>
      <c r="C317" s="67" t="s">
        <v>324</v>
      </c>
      <c r="D317" s="68">
        <v>43275</v>
      </c>
      <c r="E317" s="69"/>
      <c r="F317" s="65">
        <v>59</v>
      </c>
      <c r="G317" s="70">
        <v>3603.7457627118602</v>
      </c>
      <c r="H317" s="64">
        <v>-136.90169491525401</v>
      </c>
      <c r="I317" s="69">
        <v>34.452620333955103</v>
      </c>
      <c r="J317" s="65"/>
      <c r="K317" s="69"/>
      <c r="L317" s="69"/>
      <c r="M317" s="69"/>
      <c r="N317" s="69"/>
      <c r="O317" s="69"/>
      <c r="P317" s="70">
        <v>150.62711864406799</v>
      </c>
      <c r="Q317" s="69">
        <v>8.7746279709562494</v>
      </c>
      <c r="R317" s="69">
        <v>19.272881355932199</v>
      </c>
      <c r="S317" s="69">
        <v>2.1827023482952299</v>
      </c>
      <c r="T317" s="69"/>
      <c r="U317" s="69"/>
    </row>
    <row r="318" spans="1:21" x14ac:dyDescent="0.2">
      <c r="A318" s="65" t="s">
        <v>265</v>
      </c>
      <c r="B318" s="66" t="s">
        <v>83</v>
      </c>
      <c r="C318" s="67" t="s">
        <v>325</v>
      </c>
      <c r="D318" s="68">
        <v>43298</v>
      </c>
      <c r="E318" s="69">
        <v>4.1176470588235297E-3</v>
      </c>
      <c r="F318" s="65">
        <v>34</v>
      </c>
      <c r="G318" s="70">
        <v>5767.4411764705901</v>
      </c>
      <c r="H318" s="64">
        <v>-137.39411764705901</v>
      </c>
      <c r="I318" s="69">
        <v>37.6591155354009</v>
      </c>
      <c r="J318" s="65"/>
      <c r="K318" s="69"/>
      <c r="L318" s="69"/>
      <c r="M318" s="69">
        <v>702.16666666666697</v>
      </c>
      <c r="N318" s="69"/>
      <c r="O318" s="69"/>
      <c r="P318" s="70">
        <v>92.176470588235304</v>
      </c>
      <c r="Q318" s="69">
        <v>6.4258377992974003</v>
      </c>
      <c r="R318" s="69">
        <v>50.009090909090901</v>
      </c>
      <c r="S318" s="69">
        <v>6.4117853781561696</v>
      </c>
      <c r="T318" s="69"/>
      <c r="U318" s="69"/>
    </row>
    <row r="319" spans="1:21" x14ac:dyDescent="0.2">
      <c r="A319" s="65" t="s">
        <v>265</v>
      </c>
      <c r="B319" s="71" t="s">
        <v>69</v>
      </c>
      <c r="C319" s="67" t="s">
        <v>207</v>
      </c>
      <c r="D319" s="68">
        <v>43498</v>
      </c>
      <c r="E319" s="69"/>
      <c r="F319" s="65">
        <v>71</v>
      </c>
      <c r="G319" s="70">
        <v>3638.02816901408</v>
      </c>
      <c r="H319" s="64">
        <v>-137.78028169014101</v>
      </c>
      <c r="I319" s="69">
        <v>34.5789003959705</v>
      </c>
      <c r="J319" s="65"/>
      <c r="K319" s="69"/>
      <c r="L319" s="69"/>
      <c r="M319" s="69"/>
      <c r="N319" s="69">
        <v>3.7020245098039202</v>
      </c>
      <c r="O319" s="69">
        <v>0.224885155780394</v>
      </c>
      <c r="P319" s="70">
        <v>124.78873239436599</v>
      </c>
      <c r="Q319" s="69">
        <v>8.2461115888153191</v>
      </c>
      <c r="R319" s="69">
        <v>31.007042253521099</v>
      </c>
      <c r="S319" s="69">
        <v>2.9486158291002198</v>
      </c>
      <c r="T319" s="69"/>
      <c r="U319" s="69"/>
    </row>
    <row r="320" spans="1:21" x14ac:dyDescent="0.2">
      <c r="A320" s="65" t="s">
        <v>265</v>
      </c>
      <c r="B320" s="71" t="s">
        <v>85</v>
      </c>
      <c r="C320" s="67" t="s">
        <v>326</v>
      </c>
      <c r="D320" s="68">
        <v>43277</v>
      </c>
      <c r="E320" s="69">
        <v>4.1666666666666701E-3</v>
      </c>
      <c r="F320" s="65">
        <v>48</v>
      </c>
      <c r="G320" s="70">
        <v>6229.3333333333303</v>
      </c>
      <c r="H320" s="64">
        <v>-138.745833333333</v>
      </c>
      <c r="I320" s="69">
        <v>37.180030191228802</v>
      </c>
      <c r="J320" s="65"/>
      <c r="K320" s="69"/>
      <c r="L320" s="69"/>
      <c r="M320" s="69"/>
      <c r="N320" s="69"/>
      <c r="O320" s="69"/>
      <c r="P320" s="70">
        <v>106.541666666667</v>
      </c>
      <c r="Q320" s="69">
        <v>7.58480180232909</v>
      </c>
      <c r="R320" s="69">
        <v>44.88</v>
      </c>
      <c r="S320" s="69">
        <v>7.4884238631385598</v>
      </c>
      <c r="T320" s="69"/>
      <c r="U320" s="69"/>
    </row>
    <row r="321" spans="1:21" x14ac:dyDescent="0.2">
      <c r="A321" s="65" t="s">
        <v>265</v>
      </c>
      <c r="B321" s="71" t="s">
        <v>69</v>
      </c>
      <c r="C321" s="67" t="s">
        <v>327</v>
      </c>
      <c r="D321" s="68">
        <v>43470</v>
      </c>
      <c r="E321" s="69"/>
      <c r="F321" s="65">
        <v>53</v>
      </c>
      <c r="G321" s="70">
        <v>5748.4339622641501</v>
      </c>
      <c r="H321" s="64">
        <v>-139.703773584906</v>
      </c>
      <c r="I321" s="69">
        <v>30.6681922942008</v>
      </c>
      <c r="J321" s="65"/>
      <c r="K321" s="69"/>
      <c r="L321" s="69"/>
      <c r="M321" s="69"/>
      <c r="N321" s="69"/>
      <c r="O321" s="69"/>
      <c r="P321" s="70">
        <v>102.60377358490599</v>
      </c>
      <c r="Q321" s="69">
        <v>7.4451228726109004</v>
      </c>
      <c r="R321" s="69">
        <v>42.962264150943398</v>
      </c>
      <c r="S321" s="69">
        <v>3.8657780160266801</v>
      </c>
      <c r="T321" s="69"/>
      <c r="U321" s="69"/>
    </row>
    <row r="322" spans="1:21" x14ac:dyDescent="0.2">
      <c r="A322" s="65" t="s">
        <v>265</v>
      </c>
      <c r="B322" s="71" t="s">
        <v>69</v>
      </c>
      <c r="C322" s="67" t="s">
        <v>328</v>
      </c>
      <c r="D322" s="68">
        <v>43514</v>
      </c>
      <c r="E322" s="69"/>
      <c r="F322" s="65">
        <v>165</v>
      </c>
      <c r="G322" s="70">
        <v>4461.1393939393902</v>
      </c>
      <c r="H322" s="64">
        <v>-141.35454545454499</v>
      </c>
      <c r="I322" s="69">
        <v>24.258479601175299</v>
      </c>
      <c r="J322" s="65"/>
      <c r="K322" s="69"/>
      <c r="L322" s="69"/>
      <c r="M322" s="69"/>
      <c r="N322" s="69"/>
      <c r="O322" s="69"/>
      <c r="P322" s="70">
        <v>145.321212121212</v>
      </c>
      <c r="Q322" s="69">
        <v>4.8622563104578704</v>
      </c>
      <c r="R322" s="69">
        <v>28.407317073170699</v>
      </c>
      <c r="S322" s="69">
        <v>1.9976612767980699</v>
      </c>
      <c r="T322" s="69"/>
      <c r="U322" s="69"/>
    </row>
    <row r="323" spans="1:21" x14ac:dyDescent="0.2">
      <c r="A323" s="65" t="s">
        <v>265</v>
      </c>
      <c r="B323" s="71" t="s">
        <v>65</v>
      </c>
      <c r="C323" s="67" t="s">
        <v>178</v>
      </c>
      <c r="D323" s="68">
        <v>43494</v>
      </c>
      <c r="E323" s="69"/>
      <c r="F323" s="65">
        <v>95</v>
      </c>
      <c r="G323" s="70">
        <v>3409.6526315789501</v>
      </c>
      <c r="H323" s="64">
        <v>-141.53473684210499</v>
      </c>
      <c r="I323" s="69">
        <v>27.9925765942716</v>
      </c>
      <c r="J323" s="65"/>
      <c r="K323" s="69"/>
      <c r="L323" s="69"/>
      <c r="M323" s="69"/>
      <c r="N323" s="69"/>
      <c r="O323" s="69"/>
      <c r="P323" s="70">
        <v>157.273684210526</v>
      </c>
      <c r="Q323" s="69">
        <v>7.1309216111730596</v>
      </c>
      <c r="R323" s="69">
        <v>22.512765957446799</v>
      </c>
      <c r="S323" s="69">
        <v>1.6777019026972</v>
      </c>
      <c r="T323" s="69"/>
      <c r="U323" s="69"/>
    </row>
    <row r="324" spans="1:21" x14ac:dyDescent="0.2">
      <c r="A324" s="65" t="s">
        <v>265</v>
      </c>
      <c r="B324" s="71" t="s">
        <v>128</v>
      </c>
      <c r="C324" s="67" t="s">
        <v>329</v>
      </c>
      <c r="D324" s="68">
        <v>43287</v>
      </c>
      <c r="E324" s="69"/>
      <c r="F324" s="65">
        <v>187</v>
      </c>
      <c r="G324" s="70">
        <v>4513.4331550802099</v>
      </c>
      <c r="H324" s="64">
        <v>-141.767379679144</v>
      </c>
      <c r="I324" s="69">
        <v>16.3460504840045</v>
      </c>
      <c r="J324" s="65"/>
      <c r="K324" s="69"/>
      <c r="L324" s="69"/>
      <c r="M324" s="69"/>
      <c r="N324" s="69">
        <v>3.4621481481481502</v>
      </c>
      <c r="O324" s="69">
        <v>0.42578825744904197</v>
      </c>
      <c r="P324" s="70">
        <v>137.01604278074899</v>
      </c>
      <c r="Q324" s="69">
        <v>5.3990517674041598</v>
      </c>
      <c r="R324" s="69">
        <v>22.5180327868852</v>
      </c>
      <c r="S324" s="69">
        <v>1.41083332974354</v>
      </c>
      <c r="T324" s="69"/>
      <c r="U324" s="69"/>
    </row>
    <row r="325" spans="1:21" x14ac:dyDescent="0.2">
      <c r="A325" s="65" t="s">
        <v>265</v>
      </c>
      <c r="B325" s="71" t="s">
        <v>85</v>
      </c>
      <c r="C325" s="67" t="s">
        <v>330</v>
      </c>
      <c r="D325" s="68">
        <v>43470</v>
      </c>
      <c r="E325" s="69"/>
      <c r="F325" s="65">
        <v>26</v>
      </c>
      <c r="G325" s="70">
        <v>5569.2692307692296</v>
      </c>
      <c r="H325" s="64">
        <v>-141.992307692308</v>
      </c>
      <c r="I325" s="69">
        <v>59.444927822203503</v>
      </c>
      <c r="J325" s="65"/>
      <c r="K325" s="69"/>
      <c r="L325" s="69"/>
      <c r="M325" s="69"/>
      <c r="N325" s="69"/>
      <c r="O325" s="69"/>
      <c r="P325" s="70">
        <v>126.115384615385</v>
      </c>
      <c r="Q325" s="69">
        <v>11.2492498106218</v>
      </c>
      <c r="R325" s="69">
        <v>55.8</v>
      </c>
      <c r="S325" s="69">
        <v>6.8748392988211302</v>
      </c>
      <c r="T325" s="69"/>
      <c r="U325" s="69"/>
    </row>
    <row r="326" spans="1:21" x14ac:dyDescent="0.2">
      <c r="A326" s="65" t="s">
        <v>265</v>
      </c>
      <c r="B326" s="71" t="s">
        <v>294</v>
      </c>
      <c r="C326" s="67" t="s">
        <v>331</v>
      </c>
      <c r="D326" s="68">
        <v>43304</v>
      </c>
      <c r="E326" s="69"/>
      <c r="F326" s="65">
        <v>46</v>
      </c>
      <c r="G326" s="70">
        <v>5802.8260869565202</v>
      </c>
      <c r="H326" s="64">
        <v>-142.167391304348</v>
      </c>
      <c r="I326" s="69">
        <v>29.7650213048592</v>
      </c>
      <c r="J326" s="65"/>
      <c r="K326" s="69"/>
      <c r="L326" s="69"/>
      <c r="M326" s="69"/>
      <c r="N326" s="69"/>
      <c r="O326" s="69"/>
      <c r="P326" s="70">
        <v>101.304347826087</v>
      </c>
      <c r="Q326" s="69">
        <v>4.8452247087695399</v>
      </c>
      <c r="R326" s="69">
        <v>51.183720930232603</v>
      </c>
      <c r="S326" s="69">
        <v>4.5458314910464503</v>
      </c>
      <c r="T326" s="69"/>
      <c r="U326" s="69"/>
    </row>
    <row r="327" spans="1:21" x14ac:dyDescent="0.2">
      <c r="A327" s="65" t="s">
        <v>265</v>
      </c>
      <c r="B327" s="71" t="s">
        <v>67</v>
      </c>
      <c r="C327" s="67" t="s">
        <v>332</v>
      </c>
      <c r="D327" s="68">
        <v>43459</v>
      </c>
      <c r="E327" s="69"/>
      <c r="F327" s="65">
        <v>37</v>
      </c>
      <c r="G327" s="70">
        <v>5993.7837837837797</v>
      </c>
      <c r="H327" s="64">
        <v>-142.37837837837799</v>
      </c>
      <c r="I327" s="69">
        <v>48.0358936015678</v>
      </c>
      <c r="J327" s="65"/>
      <c r="K327" s="69"/>
      <c r="L327" s="69"/>
      <c r="M327" s="69"/>
      <c r="N327" s="69"/>
      <c r="O327" s="69"/>
      <c r="P327" s="70">
        <v>114.243243243243</v>
      </c>
      <c r="Q327" s="69">
        <v>7.7173613219728097</v>
      </c>
      <c r="R327" s="69">
        <v>42.440540540540503</v>
      </c>
      <c r="S327" s="69">
        <v>5.8226355696427303</v>
      </c>
      <c r="T327" s="69"/>
      <c r="U327" s="69"/>
    </row>
    <row r="328" spans="1:21" x14ac:dyDescent="0.2">
      <c r="A328" s="65" t="s">
        <v>265</v>
      </c>
      <c r="B328" s="71" t="s">
        <v>72</v>
      </c>
      <c r="C328" s="67" t="s">
        <v>333</v>
      </c>
      <c r="D328" s="68">
        <v>43512</v>
      </c>
      <c r="E328" s="69"/>
      <c r="F328" s="65">
        <v>51</v>
      </c>
      <c r="G328" s="70">
        <v>3926</v>
      </c>
      <c r="H328" s="64">
        <v>-143.23529411764699</v>
      </c>
      <c r="I328" s="69">
        <v>34.442486510809502</v>
      </c>
      <c r="J328" s="65"/>
      <c r="K328" s="69"/>
      <c r="L328" s="69"/>
      <c r="M328" s="69"/>
      <c r="N328" s="69"/>
      <c r="O328" s="69"/>
      <c r="P328" s="70">
        <v>90.862745098039198</v>
      </c>
      <c r="Q328" s="69">
        <v>8.3790597819612707</v>
      </c>
      <c r="R328" s="69">
        <v>26.3117647058824</v>
      </c>
      <c r="S328" s="69">
        <v>3.2217163213671198</v>
      </c>
      <c r="T328" s="69"/>
      <c r="U328" s="69"/>
    </row>
    <row r="329" spans="1:21" x14ac:dyDescent="0.2">
      <c r="A329" s="65" t="s">
        <v>265</v>
      </c>
      <c r="B329" s="71" t="s">
        <v>128</v>
      </c>
      <c r="C329" s="67" t="s">
        <v>129</v>
      </c>
      <c r="D329" s="68">
        <v>43151</v>
      </c>
      <c r="E329" s="69"/>
      <c r="F329" s="65">
        <v>36</v>
      </c>
      <c r="G329" s="70">
        <v>2908.6388888888901</v>
      </c>
      <c r="H329" s="64">
        <v>-143.314285714286</v>
      </c>
      <c r="I329" s="69">
        <v>25.469278624677699</v>
      </c>
      <c r="J329" s="65"/>
      <c r="K329" s="69"/>
      <c r="L329" s="69"/>
      <c r="M329" s="69"/>
      <c r="N329" s="69"/>
      <c r="O329" s="69"/>
      <c r="P329" s="70">
        <v>140.555555555556</v>
      </c>
      <c r="Q329" s="69">
        <v>9.0950400266529794</v>
      </c>
      <c r="R329" s="69">
        <v>12.406060606060599</v>
      </c>
      <c r="S329" s="69">
        <v>1.8408297463883601</v>
      </c>
      <c r="T329" s="69"/>
      <c r="U329" s="69"/>
    </row>
    <row r="330" spans="1:21" x14ac:dyDescent="0.2">
      <c r="A330" s="65" t="s">
        <v>265</v>
      </c>
      <c r="B330" s="71" t="s">
        <v>65</v>
      </c>
      <c r="C330" s="67" t="s">
        <v>334</v>
      </c>
      <c r="D330" s="68">
        <v>43081</v>
      </c>
      <c r="E330" s="69"/>
      <c r="F330" s="65">
        <v>34</v>
      </c>
      <c r="G330" s="70">
        <v>2807.7941176470599</v>
      </c>
      <c r="H330" s="64">
        <v>-143.523529411765</v>
      </c>
      <c r="I330" s="69">
        <v>35.8288056814146</v>
      </c>
      <c r="J330" s="65"/>
      <c r="K330" s="69"/>
      <c r="L330" s="69"/>
      <c r="M330" s="69"/>
      <c r="N330" s="69"/>
      <c r="O330" s="69"/>
      <c r="P330" s="70">
        <v>131.58823529411799</v>
      </c>
      <c r="Q330" s="69">
        <v>10.851625936564901</v>
      </c>
      <c r="R330" s="69">
        <v>25.597058823529402</v>
      </c>
      <c r="S330" s="69">
        <v>1.78531085632939</v>
      </c>
      <c r="T330" s="69"/>
      <c r="U330" s="69"/>
    </row>
    <row r="331" spans="1:21" x14ac:dyDescent="0.2">
      <c r="A331" s="65" t="s">
        <v>265</v>
      </c>
      <c r="B331" s="71" t="s">
        <v>69</v>
      </c>
      <c r="C331" s="67" t="s">
        <v>335</v>
      </c>
      <c r="D331" s="68">
        <v>43403</v>
      </c>
      <c r="E331" s="69">
        <v>0.337837837837838</v>
      </c>
      <c r="F331" s="65">
        <v>74</v>
      </c>
      <c r="G331" s="70">
        <v>3973.8513513513499</v>
      </c>
      <c r="H331" s="64">
        <v>-143.78513513513499</v>
      </c>
      <c r="I331" s="69">
        <v>27.0486137750996</v>
      </c>
      <c r="J331" s="65"/>
      <c r="K331" s="69"/>
      <c r="L331" s="69"/>
      <c r="M331" s="69"/>
      <c r="N331" s="69"/>
      <c r="O331" s="69"/>
      <c r="P331" s="70">
        <v>98.756756756756801</v>
      </c>
      <c r="Q331" s="69">
        <v>6.4911813504364702</v>
      </c>
      <c r="R331" s="69">
        <v>33.644927536231897</v>
      </c>
      <c r="S331" s="69">
        <v>3.4423343158873201</v>
      </c>
      <c r="T331" s="69"/>
      <c r="U331" s="69"/>
    </row>
    <row r="332" spans="1:21" x14ac:dyDescent="0.2">
      <c r="A332" s="65" t="s">
        <v>265</v>
      </c>
      <c r="B332" s="71" t="s">
        <v>65</v>
      </c>
      <c r="C332" s="67" t="s">
        <v>336</v>
      </c>
      <c r="D332" s="68">
        <v>43366</v>
      </c>
      <c r="E332" s="69">
        <v>1.45762711864407E-2</v>
      </c>
      <c r="F332" s="65">
        <v>59</v>
      </c>
      <c r="G332" s="70">
        <v>3439.3220338983101</v>
      </c>
      <c r="H332" s="64">
        <v>-144.96949152542399</v>
      </c>
      <c r="I332" s="69">
        <v>26.068988773119901</v>
      </c>
      <c r="J332" s="65"/>
      <c r="K332" s="69"/>
      <c r="L332" s="69"/>
      <c r="M332" s="69"/>
      <c r="N332" s="69"/>
      <c r="O332" s="69"/>
      <c r="P332" s="70">
        <v>140.94915254237301</v>
      </c>
      <c r="Q332" s="69">
        <v>8.3885558306488104</v>
      </c>
      <c r="R332" s="69">
        <v>23.1034482758621</v>
      </c>
      <c r="S332" s="69">
        <v>2.5277228351822401</v>
      </c>
      <c r="T332" s="69"/>
      <c r="U332" s="69"/>
    </row>
    <row r="333" spans="1:21" x14ac:dyDescent="0.2">
      <c r="A333" s="65" t="s">
        <v>265</v>
      </c>
      <c r="B333" s="66" t="s">
        <v>72</v>
      </c>
      <c r="C333" s="67" t="s">
        <v>174</v>
      </c>
      <c r="D333" s="68">
        <v>43405</v>
      </c>
      <c r="E333" s="69"/>
      <c r="F333" s="65">
        <v>175</v>
      </c>
      <c r="G333" s="70">
        <v>3887.22285714286</v>
      </c>
      <c r="H333" s="64">
        <v>-145.59028571428601</v>
      </c>
      <c r="I333" s="69">
        <v>20.6767621352306</v>
      </c>
      <c r="J333" s="65"/>
      <c r="K333" s="69"/>
      <c r="L333" s="69"/>
      <c r="M333" s="69"/>
      <c r="N333" s="69"/>
      <c r="O333" s="69"/>
      <c r="P333" s="70">
        <v>136.23428571428599</v>
      </c>
      <c r="Q333" s="69">
        <v>4.8536864742518597</v>
      </c>
      <c r="R333" s="69">
        <v>19.994186046511601</v>
      </c>
      <c r="S333" s="69">
        <v>1.2984415407410901</v>
      </c>
      <c r="T333" s="69"/>
      <c r="U333" s="69"/>
    </row>
    <row r="334" spans="1:21" x14ac:dyDescent="0.2">
      <c r="A334" s="65" t="s">
        <v>265</v>
      </c>
      <c r="B334" s="71" t="s">
        <v>72</v>
      </c>
      <c r="C334" s="67" t="s">
        <v>337</v>
      </c>
      <c r="D334" s="68">
        <v>43513</v>
      </c>
      <c r="E334" s="69"/>
      <c r="F334" s="65">
        <v>27</v>
      </c>
      <c r="G334" s="70">
        <v>5040.74074074074</v>
      </c>
      <c r="H334" s="64">
        <v>-145.848148148148</v>
      </c>
      <c r="I334" s="69">
        <v>44.040206432663702</v>
      </c>
      <c r="J334" s="65"/>
      <c r="K334" s="69"/>
      <c r="L334" s="69"/>
      <c r="M334" s="69"/>
      <c r="N334" s="69"/>
      <c r="O334" s="69"/>
      <c r="P334" s="70">
        <v>133.777777777778</v>
      </c>
      <c r="Q334" s="69">
        <v>14.834061571803201</v>
      </c>
      <c r="R334" s="69">
        <v>34.038461538461497</v>
      </c>
      <c r="S334" s="69">
        <v>4.0025610144701398</v>
      </c>
      <c r="T334" s="69"/>
      <c r="U334" s="69"/>
    </row>
    <row r="335" spans="1:21" x14ac:dyDescent="0.2">
      <c r="A335" s="65" t="s">
        <v>265</v>
      </c>
      <c r="B335" s="66" t="s">
        <v>65</v>
      </c>
      <c r="C335" s="67" t="s">
        <v>191</v>
      </c>
      <c r="D335" s="68">
        <v>43117</v>
      </c>
      <c r="E335" s="69"/>
      <c r="F335" s="65">
        <v>86</v>
      </c>
      <c r="G335" s="70">
        <v>3932.6860465116301</v>
      </c>
      <c r="H335" s="64">
        <v>-148.036046511628</v>
      </c>
      <c r="I335" s="69">
        <v>30.417256105402501</v>
      </c>
      <c r="J335" s="65"/>
      <c r="K335" s="69"/>
      <c r="L335" s="69"/>
      <c r="M335" s="69"/>
      <c r="N335" s="69"/>
      <c r="O335" s="69"/>
      <c r="P335" s="70">
        <v>87.162790697674396</v>
      </c>
      <c r="Q335" s="69">
        <v>5.5769424781825201</v>
      </c>
      <c r="R335" s="69">
        <v>30.797674418604601</v>
      </c>
      <c r="S335" s="69">
        <v>3.3296771006173098</v>
      </c>
      <c r="T335" s="69"/>
      <c r="U335" s="69"/>
    </row>
    <row r="336" spans="1:21" x14ac:dyDescent="0.2">
      <c r="A336" s="65" t="s">
        <v>265</v>
      </c>
      <c r="B336" s="71" t="s">
        <v>72</v>
      </c>
      <c r="C336" s="67" t="s">
        <v>112</v>
      </c>
      <c r="D336" s="68">
        <v>43157</v>
      </c>
      <c r="E336" s="69"/>
      <c r="F336" s="65">
        <v>37</v>
      </c>
      <c r="G336" s="70">
        <v>3616</v>
      </c>
      <c r="H336" s="64">
        <v>-148.140540540541</v>
      </c>
      <c r="I336" s="69">
        <v>36.888140394897597</v>
      </c>
      <c r="J336" s="65"/>
      <c r="K336" s="69"/>
      <c r="L336" s="69"/>
      <c r="M336" s="69"/>
      <c r="N336" s="69"/>
      <c r="O336" s="69"/>
      <c r="P336" s="70">
        <v>100.05405405405401</v>
      </c>
      <c r="Q336" s="69">
        <v>9.6238525267366395</v>
      </c>
      <c r="R336" s="69">
        <v>26.886486486486501</v>
      </c>
      <c r="S336" s="69">
        <v>2.4572842078421702</v>
      </c>
      <c r="T336" s="69"/>
      <c r="U336" s="69"/>
    </row>
    <row r="337" spans="1:21" x14ac:dyDescent="0.2">
      <c r="A337" s="65" t="s">
        <v>265</v>
      </c>
      <c r="B337" s="71" t="s">
        <v>128</v>
      </c>
      <c r="C337" s="67" t="s">
        <v>338</v>
      </c>
      <c r="D337" s="68">
        <v>43454</v>
      </c>
      <c r="E337" s="69">
        <v>5.28225806451613E-2</v>
      </c>
      <c r="F337" s="65">
        <v>248</v>
      </c>
      <c r="G337" s="70">
        <v>4911.8911290322603</v>
      </c>
      <c r="H337" s="64">
        <v>-148.140725806452</v>
      </c>
      <c r="I337" s="69">
        <v>19.092837635595</v>
      </c>
      <c r="J337" s="65"/>
      <c r="K337" s="69"/>
      <c r="L337" s="69"/>
      <c r="M337" s="69"/>
      <c r="N337" s="69"/>
      <c r="O337" s="69"/>
      <c r="P337" s="70">
        <v>139.447580645161</v>
      </c>
      <c r="Q337" s="69">
        <v>3.7248335335805298</v>
      </c>
      <c r="R337" s="69">
        <v>31.220600858369099</v>
      </c>
      <c r="S337" s="69">
        <v>1.38248588601247</v>
      </c>
      <c r="T337" s="69"/>
      <c r="U337" s="69"/>
    </row>
    <row r="338" spans="1:21" x14ac:dyDescent="0.2">
      <c r="A338" s="65" t="s">
        <v>265</v>
      </c>
      <c r="B338" s="71" t="s">
        <v>72</v>
      </c>
      <c r="C338" s="67" t="s">
        <v>155</v>
      </c>
      <c r="D338" s="68">
        <v>43397</v>
      </c>
      <c r="E338" s="69"/>
      <c r="F338" s="65">
        <v>100</v>
      </c>
      <c r="G338" s="70">
        <v>4192.17</v>
      </c>
      <c r="H338" s="64">
        <v>-148.16399999999999</v>
      </c>
      <c r="I338" s="69">
        <v>27.306822750500999</v>
      </c>
      <c r="J338" s="65"/>
      <c r="K338" s="69"/>
      <c r="L338" s="69"/>
      <c r="M338" s="69"/>
      <c r="N338" s="69">
        <v>4.0243934646250397</v>
      </c>
      <c r="O338" s="72">
        <v>0.16944355923485799</v>
      </c>
      <c r="P338" s="70">
        <v>147.19</v>
      </c>
      <c r="Q338" s="69">
        <v>6.3216270600905196</v>
      </c>
      <c r="R338" s="69">
        <v>31.196969696969699</v>
      </c>
      <c r="S338" s="69">
        <v>2.0782558804757199</v>
      </c>
      <c r="T338" s="69"/>
      <c r="U338" s="69"/>
    </row>
    <row r="339" spans="1:21" x14ac:dyDescent="0.2">
      <c r="A339" s="65" t="s">
        <v>265</v>
      </c>
      <c r="B339" s="71" t="s">
        <v>65</v>
      </c>
      <c r="C339" s="67" t="s">
        <v>253</v>
      </c>
      <c r="D339" s="68">
        <v>43126</v>
      </c>
      <c r="E339" s="69">
        <v>0.10150000000000001</v>
      </c>
      <c r="F339" s="65">
        <v>40</v>
      </c>
      <c r="G339" s="70">
        <v>5123.0749999999998</v>
      </c>
      <c r="H339" s="64">
        <v>-148.3725</v>
      </c>
      <c r="I339" s="69">
        <v>44.607685607127799</v>
      </c>
      <c r="J339" s="65"/>
      <c r="K339" s="69"/>
      <c r="L339" s="69"/>
      <c r="M339" s="69"/>
      <c r="N339" s="69"/>
      <c r="O339" s="69"/>
      <c r="P339" s="70">
        <v>114.5</v>
      </c>
      <c r="Q339" s="69">
        <v>10.485582286999399</v>
      </c>
      <c r="R339" s="69">
        <v>36.704999999999998</v>
      </c>
      <c r="S339" s="69">
        <v>5.5808003630579499</v>
      </c>
      <c r="T339" s="69"/>
      <c r="U339" s="69"/>
    </row>
    <row r="340" spans="1:21" x14ac:dyDescent="0.2">
      <c r="A340" s="65" t="s">
        <v>265</v>
      </c>
      <c r="B340" s="66" t="s">
        <v>72</v>
      </c>
      <c r="C340" s="67" t="s">
        <v>339</v>
      </c>
      <c r="D340" s="68">
        <v>43487</v>
      </c>
      <c r="E340" s="69"/>
      <c r="F340" s="65">
        <v>40</v>
      </c>
      <c r="G340" s="70">
        <v>5604</v>
      </c>
      <c r="H340" s="64">
        <v>-148.8475</v>
      </c>
      <c r="I340" s="69">
        <v>46.429021233063501</v>
      </c>
      <c r="J340" s="65"/>
      <c r="K340" s="69"/>
      <c r="L340" s="69"/>
      <c r="M340" s="69"/>
      <c r="N340" s="69"/>
      <c r="O340" s="69"/>
      <c r="P340" s="70">
        <v>69</v>
      </c>
      <c r="Q340" s="69">
        <v>4.8686595849213097</v>
      </c>
      <c r="R340" s="69">
        <v>47.842857142857099</v>
      </c>
      <c r="S340" s="69">
        <v>4.8051045786751398</v>
      </c>
      <c r="T340" s="69"/>
      <c r="U340" s="69"/>
    </row>
    <row r="341" spans="1:21" x14ac:dyDescent="0.2">
      <c r="A341" s="65" t="s">
        <v>265</v>
      </c>
      <c r="B341" s="71" t="s">
        <v>72</v>
      </c>
      <c r="C341" s="67" t="s">
        <v>151</v>
      </c>
      <c r="D341" s="68">
        <v>43468</v>
      </c>
      <c r="E341" s="69"/>
      <c r="F341" s="65">
        <v>125</v>
      </c>
      <c r="G341" s="70">
        <v>4005.5039999999999</v>
      </c>
      <c r="H341" s="64">
        <v>-150.70079999999999</v>
      </c>
      <c r="I341" s="69">
        <v>23.073681516058901</v>
      </c>
      <c r="J341" s="65"/>
      <c r="K341" s="69"/>
      <c r="L341" s="69"/>
      <c r="M341" s="69"/>
      <c r="N341" s="69"/>
      <c r="O341" s="69"/>
      <c r="P341" s="70">
        <v>89.816000000000003</v>
      </c>
      <c r="Q341" s="69">
        <v>4.7304147536907903</v>
      </c>
      <c r="R341" s="69">
        <v>29.209756097561002</v>
      </c>
      <c r="S341" s="69">
        <v>2.5822003761648298</v>
      </c>
      <c r="T341" s="69"/>
      <c r="U341" s="69"/>
    </row>
    <row r="342" spans="1:21" x14ac:dyDescent="0.2">
      <c r="A342" s="65" t="s">
        <v>265</v>
      </c>
      <c r="B342" s="71" t="s">
        <v>69</v>
      </c>
      <c r="C342" s="67" t="s">
        <v>340</v>
      </c>
      <c r="D342" s="68">
        <v>43485</v>
      </c>
      <c r="E342" s="69"/>
      <c r="F342" s="65">
        <v>29</v>
      </c>
      <c r="G342" s="70">
        <v>3410.10344827586</v>
      </c>
      <c r="H342" s="64">
        <v>-151.28275862069</v>
      </c>
      <c r="I342" s="69">
        <v>28.698374968568999</v>
      </c>
      <c r="J342" s="65"/>
      <c r="K342" s="69"/>
      <c r="L342" s="69"/>
      <c r="M342" s="69"/>
      <c r="N342" s="69"/>
      <c r="O342" s="69"/>
      <c r="P342" s="70">
        <v>107.965517241379</v>
      </c>
      <c r="Q342" s="69">
        <v>13.8490705667603</v>
      </c>
      <c r="R342" s="69">
        <v>19.6758620689655</v>
      </c>
      <c r="S342" s="69">
        <v>2.6963469867975398</v>
      </c>
      <c r="T342" s="69"/>
      <c r="U342" s="69"/>
    </row>
    <row r="343" spans="1:21" x14ac:dyDescent="0.2">
      <c r="A343" s="65" t="s">
        <v>265</v>
      </c>
      <c r="B343" s="71" t="s">
        <v>65</v>
      </c>
      <c r="C343" s="67" t="s">
        <v>341</v>
      </c>
      <c r="D343" s="68">
        <v>43487</v>
      </c>
      <c r="E343" s="69"/>
      <c r="F343" s="65">
        <v>30</v>
      </c>
      <c r="G343" s="70">
        <v>4015.6</v>
      </c>
      <c r="H343" s="64">
        <v>-151.713333333333</v>
      </c>
      <c r="I343" s="69">
        <v>26.562026621429801</v>
      </c>
      <c r="J343" s="65"/>
      <c r="K343" s="69"/>
      <c r="L343" s="69"/>
      <c r="M343" s="69">
        <v>534</v>
      </c>
      <c r="N343" s="69">
        <v>3.7449275641025599</v>
      </c>
      <c r="O343" s="69">
        <v>0.316836857887762</v>
      </c>
      <c r="P343" s="70">
        <v>160.333333333333</v>
      </c>
      <c r="Q343" s="69">
        <v>16.227359707146899</v>
      </c>
      <c r="R343" s="69">
        <v>20.0066666666667</v>
      </c>
      <c r="S343" s="69">
        <v>2.16568819639039</v>
      </c>
      <c r="T343" s="69"/>
      <c r="U343" s="69"/>
    </row>
    <row r="344" spans="1:21" x14ac:dyDescent="0.2">
      <c r="A344" s="65" t="s">
        <v>265</v>
      </c>
      <c r="B344" s="71" t="s">
        <v>72</v>
      </c>
      <c r="C344" s="67" t="s">
        <v>211</v>
      </c>
      <c r="D344" s="68">
        <v>43435</v>
      </c>
      <c r="E344" s="69"/>
      <c r="F344" s="65">
        <v>100</v>
      </c>
      <c r="G344" s="70">
        <v>4256.17</v>
      </c>
      <c r="H344" s="64">
        <v>-152.126</v>
      </c>
      <c r="I344" s="69">
        <v>32.8904419391028</v>
      </c>
      <c r="J344" s="65"/>
      <c r="K344" s="69"/>
      <c r="L344" s="69"/>
      <c r="M344" s="69"/>
      <c r="N344" s="69"/>
      <c r="O344" s="69"/>
      <c r="P344" s="70">
        <v>135.22</v>
      </c>
      <c r="Q344" s="69">
        <v>4.4140404999675198</v>
      </c>
      <c r="R344" s="69">
        <v>38.922222222222203</v>
      </c>
      <c r="S344" s="69">
        <v>3.26211348134823</v>
      </c>
      <c r="T344" s="69"/>
      <c r="U344" s="69"/>
    </row>
    <row r="345" spans="1:21" x14ac:dyDescent="0.2">
      <c r="A345" s="65" t="s">
        <v>265</v>
      </c>
      <c r="B345" s="71" t="s">
        <v>294</v>
      </c>
      <c r="C345" s="67" t="s">
        <v>342</v>
      </c>
      <c r="D345" s="68">
        <v>43332</v>
      </c>
      <c r="E345" s="69"/>
      <c r="F345" s="65">
        <v>31</v>
      </c>
      <c r="G345" s="70">
        <v>5868.5483870967701</v>
      </c>
      <c r="H345" s="64">
        <v>-152.44999999999999</v>
      </c>
      <c r="I345" s="69">
        <v>33.487200076529497</v>
      </c>
      <c r="J345" s="65"/>
      <c r="K345" s="69"/>
      <c r="L345" s="69"/>
      <c r="M345" s="69"/>
      <c r="N345" s="69"/>
      <c r="O345" s="69"/>
      <c r="P345" s="70">
        <v>130.61290322580601</v>
      </c>
      <c r="Q345" s="69">
        <v>13.427757914941299</v>
      </c>
      <c r="R345" s="69">
        <v>38.383870967741899</v>
      </c>
      <c r="S345" s="69">
        <v>4.06304906105788</v>
      </c>
      <c r="T345" s="69"/>
      <c r="U345" s="69"/>
    </row>
    <row r="346" spans="1:21" x14ac:dyDescent="0.2">
      <c r="A346" s="65" t="s">
        <v>265</v>
      </c>
      <c r="B346" s="71" t="s">
        <v>65</v>
      </c>
      <c r="C346" s="67" t="s">
        <v>343</v>
      </c>
      <c r="D346" s="68">
        <v>43453</v>
      </c>
      <c r="E346" s="69"/>
      <c r="F346" s="65">
        <v>99</v>
      </c>
      <c r="G346" s="70">
        <v>5211.3939393939399</v>
      </c>
      <c r="H346" s="64">
        <v>-152.58282828282799</v>
      </c>
      <c r="I346" s="69">
        <v>19.232637134544198</v>
      </c>
      <c r="J346" s="65"/>
      <c r="K346" s="69"/>
      <c r="L346" s="69"/>
      <c r="M346" s="69">
        <v>587.79166666666697</v>
      </c>
      <c r="N346" s="69">
        <v>3.7691674332454901</v>
      </c>
      <c r="O346" s="69">
        <v>0.18303480995573199</v>
      </c>
      <c r="P346" s="70">
        <v>129.141414141414</v>
      </c>
      <c r="Q346" s="69">
        <v>6.1627419040492502</v>
      </c>
      <c r="R346" s="69">
        <v>31.925000000000001</v>
      </c>
      <c r="S346" s="69">
        <v>2.6222972719461501</v>
      </c>
      <c r="T346" s="69"/>
      <c r="U346" s="69"/>
    </row>
    <row r="347" spans="1:21" x14ac:dyDescent="0.2">
      <c r="A347" s="65" t="s">
        <v>265</v>
      </c>
      <c r="B347" s="71" t="s">
        <v>69</v>
      </c>
      <c r="C347" s="67" t="s">
        <v>216</v>
      </c>
      <c r="D347" s="68">
        <v>43273</v>
      </c>
      <c r="E347" s="69"/>
      <c r="F347" s="65">
        <v>147</v>
      </c>
      <c r="G347" s="70">
        <v>5638.3605442176904</v>
      </c>
      <c r="H347" s="64">
        <v>-152.77074829931999</v>
      </c>
      <c r="I347" s="69">
        <v>19.178341196446699</v>
      </c>
      <c r="J347" s="65"/>
      <c r="K347" s="69"/>
      <c r="L347" s="69"/>
      <c r="M347" s="69"/>
      <c r="N347" s="69"/>
      <c r="O347" s="69"/>
      <c r="P347" s="70">
        <v>134.91836734693899</v>
      </c>
      <c r="Q347" s="69">
        <v>5.2352940698822099</v>
      </c>
      <c r="R347" s="69">
        <v>34.5</v>
      </c>
      <c r="S347" s="69">
        <v>1.9403678087196301</v>
      </c>
      <c r="T347" s="69"/>
      <c r="U347" s="69"/>
    </row>
    <row r="348" spans="1:21" x14ac:dyDescent="0.2">
      <c r="A348" s="65" t="s">
        <v>265</v>
      </c>
      <c r="B348" s="71" t="s">
        <v>69</v>
      </c>
      <c r="C348" s="67" t="s">
        <v>344</v>
      </c>
      <c r="D348" s="68">
        <v>43253</v>
      </c>
      <c r="E348" s="69"/>
      <c r="F348" s="65">
        <v>41</v>
      </c>
      <c r="G348" s="70">
        <v>5420.4390243902399</v>
      </c>
      <c r="H348" s="64">
        <v>-154.121951219512</v>
      </c>
      <c r="I348" s="69">
        <v>40.653561256446501</v>
      </c>
      <c r="J348" s="65"/>
      <c r="K348" s="69"/>
      <c r="L348" s="69"/>
      <c r="M348" s="69"/>
      <c r="N348" s="69"/>
      <c r="O348" s="69"/>
      <c r="P348" s="70">
        <v>113.121951219512</v>
      </c>
      <c r="Q348" s="69">
        <v>8.7603733021272205</v>
      </c>
      <c r="R348" s="69">
        <v>36.053846153846202</v>
      </c>
      <c r="S348" s="69">
        <v>3.4911278453109702</v>
      </c>
      <c r="T348" s="69"/>
      <c r="U348" s="69"/>
    </row>
    <row r="349" spans="1:21" x14ac:dyDescent="0.2">
      <c r="A349" s="65" t="s">
        <v>265</v>
      </c>
      <c r="B349" s="71" t="s">
        <v>72</v>
      </c>
      <c r="C349" s="67" t="s">
        <v>345</v>
      </c>
      <c r="D349" s="68">
        <v>43394</v>
      </c>
      <c r="E349" s="69"/>
      <c r="F349" s="65">
        <v>31</v>
      </c>
      <c r="G349" s="70">
        <v>3327.61290322581</v>
      </c>
      <c r="H349" s="64">
        <v>-154.593548387097</v>
      </c>
      <c r="I349" s="69">
        <v>28.659725942263901</v>
      </c>
      <c r="J349" s="65"/>
      <c r="K349" s="69"/>
      <c r="L349" s="69"/>
      <c r="M349" s="69"/>
      <c r="N349" s="69"/>
      <c r="O349" s="69"/>
      <c r="P349" s="70">
        <v>135.29032258064501</v>
      </c>
      <c r="Q349" s="69">
        <v>10.5380206205284</v>
      </c>
      <c r="R349" s="69">
        <v>21.093103448275901</v>
      </c>
      <c r="S349" s="69">
        <v>2.9064728638400399</v>
      </c>
      <c r="T349" s="69"/>
      <c r="U349" s="69"/>
    </row>
    <row r="350" spans="1:21" x14ac:dyDescent="0.2">
      <c r="A350" s="65" t="s">
        <v>265</v>
      </c>
      <c r="B350" s="71" t="s">
        <v>128</v>
      </c>
      <c r="C350" s="67" t="s">
        <v>247</v>
      </c>
      <c r="D350" s="68">
        <v>43268</v>
      </c>
      <c r="E350" s="69"/>
      <c r="F350" s="65">
        <v>57</v>
      </c>
      <c r="G350" s="70">
        <v>5824.8771929824597</v>
      </c>
      <c r="H350" s="64">
        <v>-154.76315789473699</v>
      </c>
      <c r="I350" s="69">
        <v>35.0147206450659</v>
      </c>
      <c r="J350" s="65"/>
      <c r="K350" s="69"/>
      <c r="L350" s="69"/>
      <c r="M350" s="69"/>
      <c r="N350" s="69"/>
      <c r="O350" s="69"/>
      <c r="P350" s="70">
        <v>119.12280701754401</v>
      </c>
      <c r="Q350" s="69">
        <v>6.8844322480575197</v>
      </c>
      <c r="R350" s="69">
        <v>46.843636363636399</v>
      </c>
      <c r="S350" s="69">
        <v>4.5265336435106702</v>
      </c>
      <c r="T350" s="69"/>
      <c r="U350" s="69"/>
    </row>
    <row r="351" spans="1:21" x14ac:dyDescent="0.2">
      <c r="A351" s="65" t="s">
        <v>265</v>
      </c>
      <c r="B351" s="66" t="s">
        <v>72</v>
      </c>
      <c r="C351" s="67" t="s">
        <v>152</v>
      </c>
      <c r="D351" s="68">
        <v>43346</v>
      </c>
      <c r="E351" s="69">
        <v>1.3076923076923101E-2</v>
      </c>
      <c r="F351" s="65">
        <v>26</v>
      </c>
      <c r="G351" s="70">
        <v>6143.4230769230799</v>
      </c>
      <c r="H351" s="64">
        <v>-154.91153846153799</v>
      </c>
      <c r="I351" s="69">
        <v>44.652878045557998</v>
      </c>
      <c r="J351" s="65"/>
      <c r="K351" s="69"/>
      <c r="L351" s="69"/>
      <c r="M351" s="69">
        <v>781.375</v>
      </c>
      <c r="N351" s="69"/>
      <c r="O351" s="72"/>
      <c r="P351" s="70">
        <v>162.038461538462</v>
      </c>
      <c r="Q351" s="69">
        <v>13.882083724020299</v>
      </c>
      <c r="R351" s="69">
        <v>31.942307692307701</v>
      </c>
      <c r="S351" s="69">
        <v>4.7644554877419703</v>
      </c>
      <c r="T351" s="69"/>
      <c r="U351" s="69"/>
    </row>
    <row r="352" spans="1:21" x14ac:dyDescent="0.2">
      <c r="A352" s="65" t="s">
        <v>265</v>
      </c>
      <c r="B352" s="71" t="s">
        <v>69</v>
      </c>
      <c r="C352" s="67" t="s">
        <v>213</v>
      </c>
      <c r="D352" s="68">
        <v>43224</v>
      </c>
      <c r="E352" s="69"/>
      <c r="F352" s="65">
        <v>47</v>
      </c>
      <c r="G352" s="70">
        <v>5881.3617021276596</v>
      </c>
      <c r="H352" s="64">
        <v>-154.91702127659599</v>
      </c>
      <c r="I352" s="69">
        <v>33.201675018648302</v>
      </c>
      <c r="J352" s="65"/>
      <c r="K352" s="69"/>
      <c r="L352" s="69"/>
      <c r="M352" s="69"/>
      <c r="N352" s="69"/>
      <c r="O352" s="69"/>
      <c r="P352" s="70">
        <v>122.255319148936</v>
      </c>
      <c r="Q352" s="69">
        <v>9.1451684258212893</v>
      </c>
      <c r="R352" s="69">
        <v>49.6860465116279</v>
      </c>
      <c r="S352" s="69">
        <v>5.0498857825042203</v>
      </c>
      <c r="T352" s="69"/>
      <c r="U352" s="69"/>
    </row>
    <row r="353" spans="1:21" x14ac:dyDescent="0.2">
      <c r="A353" s="65" t="s">
        <v>265</v>
      </c>
      <c r="B353" s="66" t="s">
        <v>65</v>
      </c>
      <c r="C353" s="67" t="s">
        <v>346</v>
      </c>
      <c r="D353" s="68">
        <v>43346</v>
      </c>
      <c r="E353" s="69"/>
      <c r="F353" s="65">
        <v>33</v>
      </c>
      <c r="G353" s="70">
        <v>5082.5757575757598</v>
      </c>
      <c r="H353" s="64">
        <v>-156.542424242424</v>
      </c>
      <c r="I353" s="69">
        <v>45.7466073486029</v>
      </c>
      <c r="J353" s="65"/>
      <c r="K353" s="69"/>
      <c r="L353" s="69"/>
      <c r="M353" s="69"/>
      <c r="N353" s="69"/>
      <c r="O353" s="69"/>
      <c r="P353" s="70">
        <v>152.39393939393901</v>
      </c>
      <c r="Q353" s="69">
        <v>11.0846381717047</v>
      </c>
      <c r="R353" s="69">
        <v>41.125</v>
      </c>
      <c r="S353" s="69">
        <v>5.2470517835594901</v>
      </c>
      <c r="T353" s="69"/>
      <c r="U353" s="69"/>
    </row>
    <row r="354" spans="1:21" x14ac:dyDescent="0.2">
      <c r="A354" s="65" t="s">
        <v>265</v>
      </c>
      <c r="B354" s="71" t="s">
        <v>65</v>
      </c>
      <c r="C354" s="67" t="s">
        <v>347</v>
      </c>
      <c r="D354" s="68">
        <v>43386</v>
      </c>
      <c r="E354" s="69">
        <v>0.33910891089108902</v>
      </c>
      <c r="F354" s="65">
        <v>101</v>
      </c>
      <c r="G354" s="70">
        <v>7582.6336633663404</v>
      </c>
      <c r="H354" s="64">
        <v>-156.542574257426</v>
      </c>
      <c r="I354" s="69">
        <v>32.459329719430798</v>
      </c>
      <c r="J354" s="65"/>
      <c r="K354" s="69"/>
      <c r="L354" s="69"/>
      <c r="M354" s="69"/>
      <c r="N354" s="69">
        <v>4.0294191919191897</v>
      </c>
      <c r="O354" s="69">
        <v>0.35880957100530803</v>
      </c>
      <c r="P354" s="70">
        <v>127.90099009901</v>
      </c>
      <c r="Q354" s="69">
        <v>5.9634946388027101</v>
      </c>
      <c r="R354" s="69">
        <v>47.645544554455498</v>
      </c>
      <c r="S354" s="69">
        <v>2.8566675609817298</v>
      </c>
      <c r="T354" s="69"/>
      <c r="U354" s="69"/>
    </row>
    <row r="355" spans="1:21" x14ac:dyDescent="0.2">
      <c r="A355" s="65" t="s">
        <v>265</v>
      </c>
      <c r="B355" s="71" t="s">
        <v>72</v>
      </c>
      <c r="C355" s="67" t="s">
        <v>348</v>
      </c>
      <c r="D355" s="68">
        <v>43395</v>
      </c>
      <c r="E355" s="69"/>
      <c r="F355" s="65">
        <v>67</v>
      </c>
      <c r="G355" s="70">
        <v>4610.13432835821</v>
      </c>
      <c r="H355" s="64">
        <v>-157.48636363636399</v>
      </c>
      <c r="I355" s="69">
        <v>23.522119816937099</v>
      </c>
      <c r="J355" s="65"/>
      <c r="K355" s="69"/>
      <c r="L355" s="69"/>
      <c r="M355" s="69"/>
      <c r="N355" s="69"/>
      <c r="O355" s="69"/>
      <c r="P355" s="70">
        <v>142.522388059701</v>
      </c>
      <c r="Q355" s="69">
        <v>7.8867882187546803</v>
      </c>
      <c r="R355" s="69">
        <v>37.6059701492537</v>
      </c>
      <c r="S355" s="69">
        <v>4.5025053986368002</v>
      </c>
      <c r="T355" s="69"/>
      <c r="U355" s="69"/>
    </row>
    <row r="356" spans="1:21" x14ac:dyDescent="0.2">
      <c r="A356" s="65" t="s">
        <v>265</v>
      </c>
      <c r="B356" s="71" t="s">
        <v>65</v>
      </c>
      <c r="C356" s="67" t="s">
        <v>184</v>
      </c>
      <c r="D356" s="68">
        <v>43154</v>
      </c>
      <c r="E356" s="69"/>
      <c r="F356" s="65">
        <v>30</v>
      </c>
      <c r="G356" s="70">
        <v>3783.5666666666698</v>
      </c>
      <c r="H356" s="64">
        <v>-157.75333333333299</v>
      </c>
      <c r="I356" s="69">
        <v>39.144973322234698</v>
      </c>
      <c r="J356" s="65"/>
      <c r="K356" s="69"/>
      <c r="L356" s="69"/>
      <c r="M356" s="69"/>
      <c r="N356" s="69"/>
      <c r="O356" s="69"/>
      <c r="P356" s="70">
        <v>156.73333333333301</v>
      </c>
      <c r="Q356" s="69">
        <v>10.726906050206701</v>
      </c>
      <c r="R356" s="69">
        <v>21.913793103448299</v>
      </c>
      <c r="S356" s="69">
        <v>2.3457682480049198</v>
      </c>
      <c r="T356" s="69"/>
      <c r="U356" s="69"/>
    </row>
    <row r="357" spans="1:21" x14ac:dyDescent="0.2">
      <c r="A357" s="65" t="s">
        <v>265</v>
      </c>
      <c r="B357" s="71" t="s">
        <v>65</v>
      </c>
      <c r="C357" s="67" t="s">
        <v>349</v>
      </c>
      <c r="D357" s="68">
        <v>43335</v>
      </c>
      <c r="E357" s="69"/>
      <c r="F357" s="65">
        <v>90</v>
      </c>
      <c r="G357" s="70">
        <v>5569.3666666666704</v>
      </c>
      <c r="H357" s="64">
        <v>-157.833333333333</v>
      </c>
      <c r="I357" s="69">
        <v>28.208097933283799</v>
      </c>
      <c r="J357" s="65"/>
      <c r="K357" s="69"/>
      <c r="L357" s="69"/>
      <c r="M357" s="69">
        <v>820.95833333333303</v>
      </c>
      <c r="N357" s="69">
        <v>4.1028978327922099</v>
      </c>
      <c r="O357" s="69">
        <v>0.16699295137950301</v>
      </c>
      <c r="P357" s="70">
        <v>115.477777777778</v>
      </c>
      <c r="Q357" s="69">
        <v>6.6447622878562598</v>
      </c>
      <c r="R357" s="69">
        <v>44.444943820224701</v>
      </c>
      <c r="S357" s="69">
        <v>3.28090282053018</v>
      </c>
      <c r="T357" s="69"/>
      <c r="U357" s="69"/>
    </row>
    <row r="358" spans="1:21" x14ac:dyDescent="0.2">
      <c r="A358" s="65" t="s">
        <v>265</v>
      </c>
      <c r="B358" s="71" t="s">
        <v>67</v>
      </c>
      <c r="C358" s="67" t="s">
        <v>350</v>
      </c>
      <c r="D358" s="68">
        <v>43117</v>
      </c>
      <c r="E358" s="69"/>
      <c r="F358" s="65">
        <v>60</v>
      </c>
      <c r="G358" s="70">
        <v>6291.9833333333299</v>
      </c>
      <c r="H358" s="64">
        <v>-158.42166666666699</v>
      </c>
      <c r="I358" s="69">
        <v>36.729771641158798</v>
      </c>
      <c r="J358" s="65"/>
      <c r="K358" s="69"/>
      <c r="L358" s="69"/>
      <c r="M358" s="69"/>
      <c r="N358" s="69"/>
      <c r="O358" s="69"/>
      <c r="P358" s="70">
        <v>91.8</v>
      </c>
      <c r="Q358" s="69">
        <v>5.2942672332177496</v>
      </c>
      <c r="R358" s="69">
        <v>37.862499999999997</v>
      </c>
      <c r="S358" s="69">
        <v>3.5670548462245502</v>
      </c>
      <c r="T358" s="69"/>
      <c r="U358" s="69"/>
    </row>
    <row r="359" spans="1:21" x14ac:dyDescent="0.2">
      <c r="A359" s="65" t="s">
        <v>265</v>
      </c>
      <c r="B359" s="71" t="s">
        <v>72</v>
      </c>
      <c r="C359" s="67" t="s">
        <v>351</v>
      </c>
      <c r="D359" s="68">
        <v>43159</v>
      </c>
      <c r="E359" s="69"/>
      <c r="F359" s="65">
        <v>131</v>
      </c>
      <c r="G359" s="70">
        <v>3437.1679389312999</v>
      </c>
      <c r="H359" s="64">
        <v>-158.59153846153799</v>
      </c>
      <c r="I359" s="69">
        <v>20.090676615360401</v>
      </c>
      <c r="J359" s="65"/>
      <c r="K359" s="69"/>
      <c r="L359" s="69"/>
      <c r="M359" s="69"/>
      <c r="N359" s="69"/>
      <c r="O359" s="69"/>
      <c r="P359" s="70">
        <v>161.45038167938901</v>
      </c>
      <c r="Q359" s="69">
        <v>6.6855486407012501</v>
      </c>
      <c r="R359" s="69">
        <v>27.906106870228999</v>
      </c>
      <c r="S359" s="69">
        <v>2.2920754378833101</v>
      </c>
      <c r="T359" s="69"/>
      <c r="U359" s="69"/>
    </row>
    <row r="360" spans="1:21" x14ac:dyDescent="0.2">
      <c r="A360" s="65" t="s">
        <v>265</v>
      </c>
      <c r="B360" s="71" t="s">
        <v>69</v>
      </c>
      <c r="C360" s="67" t="s">
        <v>352</v>
      </c>
      <c r="D360" s="68">
        <v>43480</v>
      </c>
      <c r="E360" s="69">
        <v>0.39656249999999998</v>
      </c>
      <c r="F360" s="65">
        <v>32</v>
      </c>
      <c r="G360" s="70">
        <v>7649.53125</v>
      </c>
      <c r="H360" s="64">
        <v>-159.10967741935499</v>
      </c>
      <c r="I360" s="69">
        <v>45.439866290418998</v>
      </c>
      <c r="J360" s="65"/>
      <c r="K360" s="69"/>
      <c r="L360" s="69"/>
      <c r="M360" s="69">
        <v>975.90476190476204</v>
      </c>
      <c r="N360" s="69">
        <v>2.3118010745207198</v>
      </c>
      <c r="O360" s="69">
        <v>0.258736202247833</v>
      </c>
      <c r="P360" s="70">
        <v>98.28125</v>
      </c>
      <c r="Q360" s="69">
        <v>8.5555860801819605</v>
      </c>
      <c r="R360" s="69">
        <v>57.972413793103399</v>
      </c>
      <c r="S360" s="69">
        <v>5.6113776408621403</v>
      </c>
      <c r="T360" s="69"/>
      <c r="U360" s="69"/>
    </row>
    <row r="361" spans="1:21" x14ac:dyDescent="0.2">
      <c r="A361" s="65" t="s">
        <v>265</v>
      </c>
      <c r="B361" s="71" t="s">
        <v>72</v>
      </c>
      <c r="C361" s="67" t="s">
        <v>102</v>
      </c>
      <c r="D361" s="68">
        <v>43313</v>
      </c>
      <c r="E361" s="69"/>
      <c r="F361" s="65">
        <v>87</v>
      </c>
      <c r="G361" s="70">
        <v>5595.71264367816</v>
      </c>
      <c r="H361" s="64">
        <v>-159.370114942529</v>
      </c>
      <c r="I361" s="69">
        <v>35.895157862386299</v>
      </c>
      <c r="J361" s="65"/>
      <c r="K361" s="69"/>
      <c r="L361" s="69"/>
      <c r="M361" s="69"/>
      <c r="N361" s="69">
        <v>2.6573243243243199</v>
      </c>
      <c r="O361" s="69">
        <v>0.22749480756393001</v>
      </c>
      <c r="P361" s="70">
        <v>124.59770114942501</v>
      </c>
      <c r="Q361" s="69">
        <v>5.1572559984295303</v>
      </c>
      <c r="R361" s="69">
        <v>49.988505747126403</v>
      </c>
      <c r="S361" s="69">
        <v>3.01155682989073</v>
      </c>
      <c r="T361" s="69"/>
      <c r="U361" s="69"/>
    </row>
    <row r="362" spans="1:21" x14ac:dyDescent="0.2">
      <c r="A362" s="65" t="s">
        <v>265</v>
      </c>
      <c r="B362" s="66" t="s">
        <v>65</v>
      </c>
      <c r="C362" s="67" t="s">
        <v>353</v>
      </c>
      <c r="D362" s="68">
        <v>43488</v>
      </c>
      <c r="E362" s="69"/>
      <c r="F362" s="65">
        <v>129</v>
      </c>
      <c r="G362" s="70">
        <v>4225.3875968992297</v>
      </c>
      <c r="H362" s="64">
        <v>-159.855813953488</v>
      </c>
      <c r="I362" s="69">
        <v>23.145332118375102</v>
      </c>
      <c r="J362" s="65"/>
      <c r="K362" s="69"/>
      <c r="L362" s="69"/>
      <c r="M362" s="69"/>
      <c r="N362" s="69"/>
      <c r="O362" s="69"/>
      <c r="P362" s="70">
        <v>158.60465116279099</v>
      </c>
      <c r="Q362" s="69">
        <v>5.3111337573397703</v>
      </c>
      <c r="R362" s="69">
        <v>28.9404761904762</v>
      </c>
      <c r="S362" s="69">
        <v>2.3493356517396902</v>
      </c>
      <c r="T362" s="69"/>
      <c r="U362" s="69"/>
    </row>
    <row r="363" spans="1:21" x14ac:dyDescent="0.2">
      <c r="A363" s="65" t="s">
        <v>265</v>
      </c>
      <c r="B363" s="66" t="s">
        <v>128</v>
      </c>
      <c r="C363" s="67" t="s">
        <v>354</v>
      </c>
      <c r="D363" s="68">
        <v>43195</v>
      </c>
      <c r="E363" s="69"/>
      <c r="F363" s="65">
        <v>56</v>
      </c>
      <c r="G363" s="70">
        <v>5551</v>
      </c>
      <c r="H363" s="64">
        <v>-160.01428571428599</v>
      </c>
      <c r="I363" s="69">
        <v>37.580677408360302</v>
      </c>
      <c r="J363" s="65"/>
      <c r="K363" s="69"/>
      <c r="L363" s="69"/>
      <c r="M363" s="69"/>
      <c r="N363" s="69"/>
      <c r="O363" s="69"/>
      <c r="P363" s="70">
        <v>93.607142857142904</v>
      </c>
      <c r="Q363" s="69">
        <v>7.14895681116767</v>
      </c>
      <c r="R363" s="69">
        <v>38.194545454545398</v>
      </c>
      <c r="S363" s="69">
        <v>3.74701894366539</v>
      </c>
      <c r="T363" s="69"/>
      <c r="U363" s="69"/>
    </row>
    <row r="364" spans="1:21" x14ac:dyDescent="0.2">
      <c r="A364" s="65" t="s">
        <v>265</v>
      </c>
      <c r="B364" s="71" t="s">
        <v>72</v>
      </c>
      <c r="C364" s="67" t="s">
        <v>355</v>
      </c>
      <c r="D364" s="68">
        <v>43045</v>
      </c>
      <c r="E364" s="69"/>
      <c r="F364" s="65">
        <v>26</v>
      </c>
      <c r="G364" s="70">
        <v>5638.6538461538503</v>
      </c>
      <c r="H364" s="64">
        <v>-160.203846153846</v>
      </c>
      <c r="I364" s="69">
        <v>39.359671465471102</v>
      </c>
      <c r="J364" s="65"/>
      <c r="K364" s="69"/>
      <c r="L364" s="69"/>
      <c r="M364" s="69">
        <v>686.2</v>
      </c>
      <c r="N364" s="69"/>
      <c r="O364" s="69"/>
      <c r="P364" s="70">
        <v>125.461538461538</v>
      </c>
      <c r="Q364" s="69">
        <v>16.851316384939398</v>
      </c>
      <c r="R364" s="69">
        <v>38.653846153846203</v>
      </c>
      <c r="S364" s="69">
        <v>4.7019512505055001</v>
      </c>
      <c r="T364" s="69"/>
      <c r="U364" s="69"/>
    </row>
    <row r="365" spans="1:21" x14ac:dyDescent="0.2">
      <c r="A365" s="65" t="s">
        <v>265</v>
      </c>
      <c r="B365" s="71" t="s">
        <v>65</v>
      </c>
      <c r="C365" s="67" t="s">
        <v>356</v>
      </c>
      <c r="D365" s="68">
        <v>43300</v>
      </c>
      <c r="E365" s="69">
        <v>7.5280898876404498E-3</v>
      </c>
      <c r="F365" s="65">
        <v>89</v>
      </c>
      <c r="G365" s="70">
        <v>3045.0561797752798</v>
      </c>
      <c r="H365" s="64">
        <v>-160.27500000000001</v>
      </c>
      <c r="I365" s="69">
        <v>23.988293374975299</v>
      </c>
      <c r="J365" s="65">
        <v>82</v>
      </c>
      <c r="K365" s="69">
        <v>128.84146341463401</v>
      </c>
      <c r="L365" s="69">
        <v>94.024390243902403</v>
      </c>
      <c r="M365" s="69">
        <v>378.756097560976</v>
      </c>
      <c r="N365" s="69">
        <v>3.9412788274081798</v>
      </c>
      <c r="O365" s="69">
        <v>0.111967034882119</v>
      </c>
      <c r="P365" s="70">
        <v>117.415730337079</v>
      </c>
      <c r="Q365" s="69">
        <v>5.1784747624531002</v>
      </c>
      <c r="R365" s="69">
        <v>16.361797752809</v>
      </c>
      <c r="S365" s="69">
        <v>1.10944904566566</v>
      </c>
      <c r="T365" s="69">
        <v>-41.5439024390244</v>
      </c>
      <c r="U365" s="69">
        <v>9.4078161232165591</v>
      </c>
    </row>
    <row r="366" spans="1:21" x14ac:dyDescent="0.2">
      <c r="A366" s="65" t="s">
        <v>265</v>
      </c>
      <c r="B366" s="71" t="s">
        <v>85</v>
      </c>
      <c r="C366" s="67" t="s">
        <v>212</v>
      </c>
      <c r="D366" s="68">
        <v>43181</v>
      </c>
      <c r="E366" s="69"/>
      <c r="F366" s="65">
        <v>51</v>
      </c>
      <c r="G366" s="70">
        <v>4663.2745098039204</v>
      </c>
      <c r="H366" s="64">
        <v>-161.49607843137301</v>
      </c>
      <c r="I366" s="69">
        <v>38.839819365180901</v>
      </c>
      <c r="J366" s="65"/>
      <c r="K366" s="69"/>
      <c r="L366" s="69"/>
      <c r="M366" s="69"/>
      <c r="N366" s="69"/>
      <c r="O366" s="69"/>
      <c r="P366" s="70">
        <v>135.49019607843101</v>
      </c>
      <c r="Q366" s="69">
        <v>8.7695271207060905</v>
      </c>
      <c r="R366" s="69">
        <v>29.277999999999999</v>
      </c>
      <c r="S366" s="69">
        <v>3.1132112038857902</v>
      </c>
      <c r="T366" s="69"/>
      <c r="U366" s="69"/>
    </row>
    <row r="367" spans="1:21" x14ac:dyDescent="0.2">
      <c r="A367" s="65" t="s">
        <v>265</v>
      </c>
      <c r="B367" s="71" t="s">
        <v>65</v>
      </c>
      <c r="C367" s="67" t="s">
        <v>357</v>
      </c>
      <c r="D367" s="68">
        <v>43360</v>
      </c>
      <c r="E367" s="69"/>
      <c r="F367" s="65">
        <v>52</v>
      </c>
      <c r="G367" s="70">
        <v>6294.5192307692296</v>
      </c>
      <c r="H367" s="64">
        <v>-161.86346153846199</v>
      </c>
      <c r="I367" s="69">
        <v>38.313649418202402</v>
      </c>
      <c r="J367" s="65"/>
      <c r="K367" s="69"/>
      <c r="L367" s="69"/>
      <c r="M367" s="69"/>
      <c r="N367" s="69"/>
      <c r="O367" s="72"/>
      <c r="P367" s="70">
        <v>158.32692307692301</v>
      </c>
      <c r="Q367" s="69">
        <v>8.3956518029252702</v>
      </c>
      <c r="R367" s="69">
        <v>52.644897959183702</v>
      </c>
      <c r="S367" s="69">
        <v>4.7282064141454399</v>
      </c>
      <c r="T367" s="69"/>
      <c r="U367" s="69"/>
    </row>
    <row r="368" spans="1:21" x14ac:dyDescent="0.2">
      <c r="A368" s="65" t="s">
        <v>265</v>
      </c>
      <c r="B368" s="71" t="s">
        <v>65</v>
      </c>
      <c r="C368" s="67" t="s">
        <v>358</v>
      </c>
      <c r="D368" s="68">
        <v>43482</v>
      </c>
      <c r="E368" s="69"/>
      <c r="F368" s="65">
        <v>157</v>
      </c>
      <c r="G368" s="70">
        <v>4533.9363057324799</v>
      </c>
      <c r="H368" s="64">
        <v>-163.21719745222899</v>
      </c>
      <c r="I368" s="69">
        <v>22.141337583073401</v>
      </c>
      <c r="J368" s="65"/>
      <c r="K368" s="69"/>
      <c r="L368" s="69"/>
      <c r="M368" s="69"/>
      <c r="N368" s="69"/>
      <c r="O368" s="69"/>
      <c r="P368" s="70">
        <v>144.42675159235699</v>
      </c>
      <c r="Q368" s="69">
        <v>5.4947914094014196</v>
      </c>
      <c r="R368" s="69">
        <v>34.712101910827997</v>
      </c>
      <c r="S368" s="69">
        <v>2.3601344555572301</v>
      </c>
      <c r="T368" s="69"/>
      <c r="U368" s="69"/>
    </row>
    <row r="369" spans="1:21" x14ac:dyDescent="0.2">
      <c r="A369" s="65" t="s">
        <v>265</v>
      </c>
      <c r="B369" s="71" t="s">
        <v>65</v>
      </c>
      <c r="C369" s="67" t="s">
        <v>138</v>
      </c>
      <c r="D369" s="68">
        <v>43500</v>
      </c>
      <c r="E369" s="69">
        <v>7.2524271844660204E-2</v>
      </c>
      <c r="F369" s="65">
        <v>103</v>
      </c>
      <c r="G369" s="70">
        <v>5792.8737864077702</v>
      </c>
      <c r="H369" s="64">
        <v>-163.28737864077701</v>
      </c>
      <c r="I369" s="69">
        <v>28.347816312060299</v>
      </c>
      <c r="J369" s="65"/>
      <c r="K369" s="69"/>
      <c r="L369" s="69"/>
      <c r="M369" s="69"/>
      <c r="N369" s="69">
        <v>3.34284583333333</v>
      </c>
      <c r="O369" s="72">
        <v>0.31399037001500801</v>
      </c>
      <c r="P369" s="70">
        <v>106.01941747572801</v>
      </c>
      <c r="Q369" s="69">
        <v>4.7829727774531596</v>
      </c>
      <c r="R369" s="69">
        <v>52.972549019607797</v>
      </c>
      <c r="S369" s="69">
        <v>3.0977071313603401</v>
      </c>
      <c r="T369" s="69"/>
      <c r="U369" s="69"/>
    </row>
    <row r="370" spans="1:21" x14ac:dyDescent="0.2">
      <c r="A370" s="65" t="s">
        <v>265</v>
      </c>
      <c r="B370" s="71" t="s">
        <v>65</v>
      </c>
      <c r="C370" s="67" t="s">
        <v>164</v>
      </c>
      <c r="D370" s="68">
        <v>43492</v>
      </c>
      <c r="E370" s="69"/>
      <c r="F370" s="65">
        <v>50</v>
      </c>
      <c r="G370" s="70">
        <v>3924.9</v>
      </c>
      <c r="H370" s="64">
        <v>-163.66999999999999</v>
      </c>
      <c r="I370" s="69">
        <v>37.220671703245998</v>
      </c>
      <c r="J370" s="65"/>
      <c r="K370" s="69"/>
      <c r="L370" s="69"/>
      <c r="M370" s="69"/>
      <c r="N370" s="69">
        <v>2.5267485027218601</v>
      </c>
      <c r="O370" s="72">
        <v>0.201460827914798</v>
      </c>
      <c r="P370" s="70">
        <v>138.04</v>
      </c>
      <c r="Q370" s="69">
        <v>9.6307738049251608</v>
      </c>
      <c r="R370" s="69">
        <v>24.32</v>
      </c>
      <c r="S370" s="69">
        <v>2.7635129964653098</v>
      </c>
      <c r="T370" s="69"/>
      <c r="U370" s="69"/>
    </row>
    <row r="371" spans="1:21" x14ac:dyDescent="0.2">
      <c r="A371" s="65" t="s">
        <v>265</v>
      </c>
      <c r="B371" s="71" t="s">
        <v>83</v>
      </c>
      <c r="C371" s="67" t="s">
        <v>189</v>
      </c>
      <c r="D371" s="68">
        <v>43264</v>
      </c>
      <c r="E371" s="69"/>
      <c r="F371" s="65">
        <v>61</v>
      </c>
      <c r="G371" s="70">
        <v>6277</v>
      </c>
      <c r="H371" s="64">
        <v>-163.69999999999999</v>
      </c>
      <c r="I371" s="69">
        <v>35.399077972617803</v>
      </c>
      <c r="J371" s="65"/>
      <c r="K371" s="69"/>
      <c r="L371" s="69"/>
      <c r="M371" s="69">
        <v>822.11111111111097</v>
      </c>
      <c r="N371" s="69"/>
      <c r="O371" s="72"/>
      <c r="P371" s="70">
        <v>84.262295081967196</v>
      </c>
      <c r="Q371" s="69">
        <v>5.6582983036979204</v>
      </c>
      <c r="R371" s="69">
        <v>52.226785714285697</v>
      </c>
      <c r="S371" s="69">
        <v>4.5754082147533701</v>
      </c>
      <c r="T371" s="69"/>
      <c r="U371" s="69"/>
    </row>
    <row r="372" spans="1:21" x14ac:dyDescent="0.2">
      <c r="A372" s="65" t="s">
        <v>265</v>
      </c>
      <c r="B372" s="66" t="s">
        <v>69</v>
      </c>
      <c r="C372" s="67" t="s">
        <v>359</v>
      </c>
      <c r="D372" s="68">
        <v>43478</v>
      </c>
      <c r="E372" s="69"/>
      <c r="F372" s="65">
        <v>35</v>
      </c>
      <c r="G372" s="70">
        <v>4335.1714285714297</v>
      </c>
      <c r="H372" s="64">
        <v>-163.90285714285699</v>
      </c>
      <c r="I372" s="69">
        <v>36.055545963386699</v>
      </c>
      <c r="J372" s="65"/>
      <c r="K372" s="69"/>
      <c r="L372" s="69"/>
      <c r="M372" s="69"/>
      <c r="N372" s="69">
        <v>2.8421733901124999</v>
      </c>
      <c r="O372" s="69">
        <v>0.16942510677476399</v>
      </c>
      <c r="P372" s="70">
        <v>105.74285714285701</v>
      </c>
      <c r="Q372" s="69">
        <v>8.84719419579198</v>
      </c>
      <c r="R372" s="69">
        <v>30.5171428571429</v>
      </c>
      <c r="S372" s="69">
        <v>3.6051911351894401</v>
      </c>
      <c r="T372" s="69"/>
      <c r="U372" s="69"/>
    </row>
    <row r="373" spans="1:21" x14ac:dyDescent="0.2">
      <c r="A373" s="65" t="s">
        <v>265</v>
      </c>
      <c r="B373" s="71" t="s">
        <v>65</v>
      </c>
      <c r="C373" s="67" t="s">
        <v>136</v>
      </c>
      <c r="D373" s="68">
        <v>43508</v>
      </c>
      <c r="E373" s="69"/>
      <c r="F373" s="65">
        <v>71</v>
      </c>
      <c r="G373" s="70">
        <v>4482.02816901408</v>
      </c>
      <c r="H373" s="64">
        <v>-164.26056338028201</v>
      </c>
      <c r="I373" s="69">
        <v>24.259399678310398</v>
      </c>
      <c r="J373" s="65"/>
      <c r="K373" s="69"/>
      <c r="L373" s="69"/>
      <c r="M373" s="69"/>
      <c r="N373" s="69"/>
      <c r="O373" s="69"/>
      <c r="P373" s="70">
        <v>156.29577464788699</v>
      </c>
      <c r="Q373" s="69">
        <v>8.5676241072738506</v>
      </c>
      <c r="R373" s="69">
        <v>37.980281690140799</v>
      </c>
      <c r="S373" s="69">
        <v>3.7780365056336702</v>
      </c>
      <c r="T373" s="69"/>
      <c r="U373" s="69"/>
    </row>
    <row r="374" spans="1:21" x14ac:dyDescent="0.2">
      <c r="A374" s="65" t="s">
        <v>265</v>
      </c>
      <c r="B374" s="71" t="s">
        <v>69</v>
      </c>
      <c r="C374" s="67" t="s">
        <v>360</v>
      </c>
      <c r="D374" s="68">
        <v>43482</v>
      </c>
      <c r="E374" s="69"/>
      <c r="F374" s="65">
        <v>53</v>
      </c>
      <c r="G374" s="70">
        <v>3653.5471698113201</v>
      </c>
      <c r="H374" s="64">
        <v>-165.447169811321</v>
      </c>
      <c r="I374" s="69">
        <v>21.987647212145902</v>
      </c>
      <c r="J374" s="65"/>
      <c r="K374" s="69"/>
      <c r="L374" s="69"/>
      <c r="M374" s="69"/>
      <c r="N374" s="69"/>
      <c r="O374" s="69"/>
      <c r="P374" s="70">
        <v>112.60377358490599</v>
      </c>
      <c r="Q374" s="69">
        <v>9.1558961953376201</v>
      </c>
      <c r="R374" s="69">
        <v>26.069230769230799</v>
      </c>
      <c r="S374" s="69">
        <v>2.46226657783297</v>
      </c>
      <c r="T374" s="69"/>
      <c r="U374" s="69"/>
    </row>
    <row r="375" spans="1:21" x14ac:dyDescent="0.2">
      <c r="A375" s="65" t="s">
        <v>265</v>
      </c>
      <c r="B375" s="71" t="s">
        <v>65</v>
      </c>
      <c r="C375" s="67" t="s">
        <v>228</v>
      </c>
      <c r="D375" s="68">
        <v>43470</v>
      </c>
      <c r="E375" s="69"/>
      <c r="F375" s="65">
        <v>85</v>
      </c>
      <c r="G375" s="70">
        <v>6012.8588235294101</v>
      </c>
      <c r="H375" s="64">
        <v>-165.767058823529</v>
      </c>
      <c r="I375" s="69">
        <v>25.320705281121899</v>
      </c>
      <c r="J375" s="65"/>
      <c r="K375" s="69"/>
      <c r="L375" s="69"/>
      <c r="M375" s="69"/>
      <c r="N375" s="69"/>
      <c r="O375" s="69"/>
      <c r="P375" s="70">
        <v>140.90588235294101</v>
      </c>
      <c r="Q375" s="69">
        <v>7.4223453889363302</v>
      </c>
      <c r="R375" s="69">
        <v>43.596428571428604</v>
      </c>
      <c r="S375" s="69">
        <v>4.2146720908189801</v>
      </c>
      <c r="T375" s="69"/>
      <c r="U375" s="69"/>
    </row>
    <row r="376" spans="1:21" x14ac:dyDescent="0.2">
      <c r="A376" s="65" t="s">
        <v>265</v>
      </c>
      <c r="B376" s="71" t="s">
        <v>69</v>
      </c>
      <c r="C376" s="67" t="s">
        <v>361</v>
      </c>
      <c r="D376" s="68">
        <v>43501</v>
      </c>
      <c r="E376" s="69"/>
      <c r="F376" s="65">
        <v>26</v>
      </c>
      <c r="G376" s="70">
        <v>3923.26923076923</v>
      </c>
      <c r="H376" s="64">
        <v>-165.94230769230799</v>
      </c>
      <c r="I376" s="69">
        <v>34.849192540287902</v>
      </c>
      <c r="J376" s="65"/>
      <c r="K376" s="69"/>
      <c r="L376" s="69"/>
      <c r="M376" s="69"/>
      <c r="N376" s="69"/>
      <c r="O376" s="69"/>
      <c r="P376" s="70">
        <v>117.69230769230801</v>
      </c>
      <c r="Q376" s="69">
        <v>10.255020418652601</v>
      </c>
      <c r="R376" s="69">
        <v>15.9653846153846</v>
      </c>
      <c r="S376" s="69">
        <v>1.4209632952298701</v>
      </c>
      <c r="T376" s="69"/>
      <c r="U376" s="69"/>
    </row>
    <row r="377" spans="1:21" x14ac:dyDescent="0.2">
      <c r="A377" s="65" t="s">
        <v>265</v>
      </c>
      <c r="B377" s="71" t="s">
        <v>69</v>
      </c>
      <c r="C377" s="67" t="s">
        <v>229</v>
      </c>
      <c r="D377" s="68">
        <v>43478</v>
      </c>
      <c r="E377" s="69"/>
      <c r="F377" s="65">
        <v>41</v>
      </c>
      <c r="G377" s="70">
        <v>5729.5365853658504</v>
      </c>
      <c r="H377" s="64">
        <v>-165.98048780487801</v>
      </c>
      <c r="I377" s="69">
        <v>36.691423404625098</v>
      </c>
      <c r="J377" s="65"/>
      <c r="K377" s="69"/>
      <c r="L377" s="69"/>
      <c r="M377" s="69"/>
      <c r="N377" s="69"/>
      <c r="O377" s="69"/>
      <c r="P377" s="70">
        <v>110.34146341463401</v>
      </c>
      <c r="Q377" s="69">
        <v>9.1294624742320796</v>
      </c>
      <c r="R377" s="69">
        <v>51.767499999999998</v>
      </c>
      <c r="S377" s="69">
        <v>5.0919599615472197</v>
      </c>
      <c r="T377" s="69"/>
      <c r="U377" s="69"/>
    </row>
    <row r="378" spans="1:21" x14ac:dyDescent="0.2">
      <c r="A378" s="65" t="s">
        <v>265</v>
      </c>
      <c r="B378" s="71" t="s">
        <v>69</v>
      </c>
      <c r="C378" s="67" t="s">
        <v>362</v>
      </c>
      <c r="D378" s="68">
        <v>43452</v>
      </c>
      <c r="E378" s="69"/>
      <c r="F378" s="65">
        <v>368</v>
      </c>
      <c r="G378" s="70">
        <v>3937.9402173912999</v>
      </c>
      <c r="H378" s="64">
        <v>-166.07472826086999</v>
      </c>
      <c r="I378" s="69">
        <v>14.3485671339762</v>
      </c>
      <c r="J378" s="65"/>
      <c r="K378" s="69"/>
      <c r="L378" s="69"/>
      <c r="M378" s="69"/>
      <c r="N378" s="69">
        <v>3.4085000000000001</v>
      </c>
      <c r="O378" s="72">
        <v>0.24722755530596499</v>
      </c>
      <c r="P378" s="70">
        <v>156.02989130434801</v>
      </c>
      <c r="Q378" s="69">
        <v>3.7851799960038401</v>
      </c>
      <c r="R378" s="69">
        <v>19.542663043478299</v>
      </c>
      <c r="S378" s="69">
        <v>0.845302865389852</v>
      </c>
      <c r="T378" s="69"/>
      <c r="U378" s="69"/>
    </row>
    <row r="379" spans="1:21" x14ac:dyDescent="0.2">
      <c r="A379" s="65" t="s">
        <v>265</v>
      </c>
      <c r="B379" s="66" t="s">
        <v>65</v>
      </c>
      <c r="C379" s="67" t="s">
        <v>363</v>
      </c>
      <c r="D379" s="68">
        <v>43388</v>
      </c>
      <c r="E379" s="69"/>
      <c r="F379" s="65">
        <v>94</v>
      </c>
      <c r="G379" s="70">
        <v>3934</v>
      </c>
      <c r="H379" s="64">
        <v>-166.253191489362</v>
      </c>
      <c r="I379" s="69">
        <v>25.089675026959402</v>
      </c>
      <c r="J379" s="65"/>
      <c r="K379" s="69"/>
      <c r="L379" s="69"/>
      <c r="M379" s="69"/>
      <c r="N379" s="69">
        <v>3.7745527003484298</v>
      </c>
      <c r="O379" s="72">
        <v>0.18090052655907901</v>
      </c>
      <c r="P379" s="70">
        <v>171.52127659574501</v>
      </c>
      <c r="Q379" s="69">
        <v>7.5691387873402602</v>
      </c>
      <c r="R379" s="69">
        <v>24.548913043478301</v>
      </c>
      <c r="S379" s="69">
        <v>1.7947143917975401</v>
      </c>
      <c r="T379" s="69"/>
      <c r="U379" s="69"/>
    </row>
    <row r="380" spans="1:21" x14ac:dyDescent="0.2">
      <c r="A380" s="65" t="s">
        <v>265</v>
      </c>
      <c r="B380" s="71" t="s">
        <v>72</v>
      </c>
      <c r="C380" s="67" t="s">
        <v>188</v>
      </c>
      <c r="D380" s="68">
        <v>43285</v>
      </c>
      <c r="E380" s="69"/>
      <c r="F380" s="65">
        <v>75</v>
      </c>
      <c r="G380" s="70">
        <v>4153.1333333333296</v>
      </c>
      <c r="H380" s="64">
        <v>-167.364</v>
      </c>
      <c r="I380" s="69">
        <v>32.752769370015201</v>
      </c>
      <c r="J380" s="65"/>
      <c r="K380" s="69"/>
      <c r="L380" s="69"/>
      <c r="M380" s="69"/>
      <c r="N380" s="69"/>
      <c r="O380" s="69"/>
      <c r="P380" s="70">
        <v>109.293333333333</v>
      </c>
      <c r="Q380" s="69">
        <v>8.0881355290534298</v>
      </c>
      <c r="R380" s="69">
        <v>27.377333333333301</v>
      </c>
      <c r="S380" s="69">
        <v>3.0173698787163898</v>
      </c>
      <c r="T380" s="69"/>
      <c r="U380" s="69"/>
    </row>
    <row r="381" spans="1:21" x14ac:dyDescent="0.2">
      <c r="A381" s="65" t="s">
        <v>265</v>
      </c>
      <c r="B381" s="71" t="s">
        <v>69</v>
      </c>
      <c r="C381" s="67" t="s">
        <v>217</v>
      </c>
      <c r="D381" s="68">
        <v>43285</v>
      </c>
      <c r="E381" s="69"/>
      <c r="F381" s="65">
        <v>42</v>
      </c>
      <c r="G381" s="70">
        <v>3262.5714285714298</v>
      </c>
      <c r="H381" s="64">
        <v>-167.459523809524</v>
      </c>
      <c r="I381" s="69">
        <v>27.932456292142898</v>
      </c>
      <c r="J381" s="65">
        <v>26</v>
      </c>
      <c r="K381" s="69">
        <v>104.153846153846</v>
      </c>
      <c r="L381" s="69">
        <v>100.769230769231</v>
      </c>
      <c r="M381" s="69">
        <v>373.61538461538498</v>
      </c>
      <c r="N381" s="69">
        <v>3.5210052850283602</v>
      </c>
      <c r="O381" s="69">
        <v>0.248247658239899</v>
      </c>
      <c r="P381" s="70">
        <v>133.78571428571399</v>
      </c>
      <c r="Q381" s="69">
        <v>13.132865906402399</v>
      </c>
      <c r="R381" s="69">
        <v>29.347619047618998</v>
      </c>
      <c r="S381" s="69">
        <v>2.1553144163657798</v>
      </c>
      <c r="T381" s="69">
        <v>-36.233333333333299</v>
      </c>
      <c r="U381" s="69">
        <v>11.743674516015099</v>
      </c>
    </row>
    <row r="382" spans="1:21" x14ac:dyDescent="0.2">
      <c r="A382" s="65" t="s">
        <v>265</v>
      </c>
      <c r="B382" s="66" t="s">
        <v>69</v>
      </c>
      <c r="C382" s="67" t="s">
        <v>364</v>
      </c>
      <c r="D382" s="68">
        <v>43511</v>
      </c>
      <c r="E382" s="69"/>
      <c r="F382" s="65">
        <v>58</v>
      </c>
      <c r="G382" s="70">
        <v>4249.0862068965498</v>
      </c>
      <c r="H382" s="64">
        <v>-168.02068965517199</v>
      </c>
      <c r="I382" s="69">
        <v>19.804091579944799</v>
      </c>
      <c r="J382" s="65"/>
      <c r="K382" s="69"/>
      <c r="L382" s="69"/>
      <c r="M382" s="69"/>
      <c r="N382" s="69"/>
      <c r="O382" s="72"/>
      <c r="P382" s="70">
        <v>125.258620689655</v>
      </c>
      <c r="Q382" s="69">
        <v>10.519579887388799</v>
      </c>
      <c r="R382" s="69">
        <v>25.277586206896601</v>
      </c>
      <c r="S382" s="69">
        <v>2.11683118066835</v>
      </c>
      <c r="T382" s="69"/>
      <c r="U382" s="69"/>
    </row>
    <row r="383" spans="1:21" x14ac:dyDescent="0.2">
      <c r="A383" s="65" t="s">
        <v>265</v>
      </c>
      <c r="B383" s="71" t="s">
        <v>65</v>
      </c>
      <c r="C383" s="67" t="s">
        <v>365</v>
      </c>
      <c r="D383" s="68">
        <v>43500</v>
      </c>
      <c r="E383" s="69"/>
      <c r="F383" s="65">
        <v>39</v>
      </c>
      <c r="G383" s="70">
        <v>4200.1538461538503</v>
      </c>
      <c r="H383" s="64">
        <v>-168.04210526315799</v>
      </c>
      <c r="I383" s="69">
        <v>29.599617618819899</v>
      </c>
      <c r="J383" s="65"/>
      <c r="K383" s="69"/>
      <c r="L383" s="69"/>
      <c r="M383" s="69"/>
      <c r="N383" s="69"/>
      <c r="O383" s="69"/>
      <c r="P383" s="70">
        <v>137.17948717948701</v>
      </c>
      <c r="Q383" s="69">
        <v>13.0872640439101</v>
      </c>
      <c r="R383" s="69">
        <v>29.9051282051282</v>
      </c>
      <c r="S383" s="69">
        <v>3.92091686363334</v>
      </c>
      <c r="T383" s="69"/>
      <c r="U383" s="69"/>
    </row>
    <row r="384" spans="1:21" x14ac:dyDescent="0.2">
      <c r="A384" s="65" t="s">
        <v>265</v>
      </c>
      <c r="B384" s="71" t="s">
        <v>65</v>
      </c>
      <c r="C384" s="67" t="s">
        <v>366</v>
      </c>
      <c r="D384" s="68">
        <v>43306</v>
      </c>
      <c r="E384" s="69"/>
      <c r="F384" s="65">
        <v>37</v>
      </c>
      <c r="G384" s="70">
        <v>5386.8378378378402</v>
      </c>
      <c r="H384" s="64">
        <v>-168.13243243243201</v>
      </c>
      <c r="I384" s="69">
        <v>36.021612017553601</v>
      </c>
      <c r="J384" s="65"/>
      <c r="K384" s="69"/>
      <c r="L384" s="69"/>
      <c r="M384" s="69"/>
      <c r="N384" s="69">
        <v>3.60842882882883</v>
      </c>
      <c r="O384" s="69">
        <v>0.30915809512915499</v>
      </c>
      <c r="P384" s="70">
        <v>143.27027027027</v>
      </c>
      <c r="Q384" s="69">
        <v>13.342206993613701</v>
      </c>
      <c r="R384" s="69">
        <v>42.353124999999999</v>
      </c>
      <c r="S384" s="69">
        <v>3.5537065621884301</v>
      </c>
      <c r="T384" s="69"/>
      <c r="U384" s="69"/>
    </row>
    <row r="385" spans="1:21" x14ac:dyDescent="0.2">
      <c r="A385" s="65" t="s">
        <v>265</v>
      </c>
      <c r="B385" s="71" t="s">
        <v>72</v>
      </c>
      <c r="C385" s="67" t="s">
        <v>239</v>
      </c>
      <c r="D385" s="68">
        <v>43126</v>
      </c>
      <c r="E385" s="69"/>
      <c r="F385" s="65">
        <v>34</v>
      </c>
      <c r="G385" s="70">
        <v>5635.2647058823504</v>
      </c>
      <c r="H385" s="64">
        <v>-168.138235294118</v>
      </c>
      <c r="I385" s="69">
        <v>40.414830676207899</v>
      </c>
      <c r="J385" s="65"/>
      <c r="K385" s="69"/>
      <c r="L385" s="69"/>
      <c r="M385" s="69"/>
      <c r="N385" s="69"/>
      <c r="O385" s="69"/>
      <c r="P385" s="70">
        <v>120.264705882353</v>
      </c>
      <c r="Q385" s="69">
        <v>7.9065744460880101</v>
      </c>
      <c r="R385" s="69">
        <v>54.638235294117699</v>
      </c>
      <c r="S385" s="69">
        <v>5.9778960265170298</v>
      </c>
      <c r="T385" s="69"/>
      <c r="U385" s="69"/>
    </row>
    <row r="386" spans="1:21" x14ac:dyDescent="0.2">
      <c r="A386" s="65" t="s">
        <v>265</v>
      </c>
      <c r="B386" s="71" t="s">
        <v>69</v>
      </c>
      <c r="C386" s="67" t="s">
        <v>367</v>
      </c>
      <c r="D386" s="68">
        <v>43266</v>
      </c>
      <c r="E386" s="69">
        <v>2.62962962962963E-2</v>
      </c>
      <c r="F386" s="65">
        <v>108</v>
      </c>
      <c r="G386" s="70">
        <v>4870.5648148148102</v>
      </c>
      <c r="H386" s="64">
        <v>-168.19074074074101</v>
      </c>
      <c r="I386" s="69">
        <v>29.709648164794402</v>
      </c>
      <c r="J386" s="65"/>
      <c r="K386" s="69"/>
      <c r="L386" s="69"/>
      <c r="M386" s="69"/>
      <c r="N386" s="69">
        <v>3.9766722848788598</v>
      </c>
      <c r="O386" s="69">
        <v>0.28128145659888298</v>
      </c>
      <c r="P386" s="70">
        <v>132.48148148148101</v>
      </c>
      <c r="Q386" s="69">
        <v>5.9526730658459304</v>
      </c>
      <c r="R386" s="69">
        <v>28.69</v>
      </c>
      <c r="S386" s="69">
        <v>2.2415937241709099</v>
      </c>
      <c r="T386" s="69"/>
      <c r="U386" s="69"/>
    </row>
    <row r="387" spans="1:21" x14ac:dyDescent="0.2">
      <c r="A387" s="65" t="s">
        <v>265</v>
      </c>
      <c r="B387" s="71" t="s">
        <v>65</v>
      </c>
      <c r="C387" s="67" t="s">
        <v>203</v>
      </c>
      <c r="D387" s="68">
        <v>43073</v>
      </c>
      <c r="E387" s="69"/>
      <c r="F387" s="65">
        <v>159</v>
      </c>
      <c r="G387" s="70">
        <v>3513.9119496855301</v>
      </c>
      <c r="H387" s="64">
        <v>-168.477987421384</v>
      </c>
      <c r="I387" s="69">
        <v>24.646055546773599</v>
      </c>
      <c r="J387" s="65"/>
      <c r="K387" s="69"/>
      <c r="L387" s="69"/>
      <c r="M387" s="69"/>
      <c r="N387" s="69"/>
      <c r="O387" s="69"/>
      <c r="P387" s="70">
        <v>135.58490566037699</v>
      </c>
      <c r="Q387" s="69">
        <v>5.2458414151058301</v>
      </c>
      <c r="R387" s="69">
        <v>30.467948717948701</v>
      </c>
      <c r="S387" s="69">
        <v>1.7353067408520499</v>
      </c>
      <c r="T387" s="69"/>
      <c r="U387" s="69"/>
    </row>
    <row r="388" spans="1:21" x14ac:dyDescent="0.2">
      <c r="A388" s="65" t="s">
        <v>265</v>
      </c>
      <c r="B388" s="71" t="s">
        <v>72</v>
      </c>
      <c r="C388" s="67" t="s">
        <v>368</v>
      </c>
      <c r="D388" s="68">
        <v>43501</v>
      </c>
      <c r="E388" s="69"/>
      <c r="F388" s="65">
        <v>49</v>
      </c>
      <c r="G388" s="70">
        <v>3150.7755102040801</v>
      </c>
      <c r="H388" s="64">
        <v>-168.527083333333</v>
      </c>
      <c r="I388" s="69">
        <v>24.476362844934201</v>
      </c>
      <c r="J388" s="65"/>
      <c r="K388" s="69"/>
      <c r="L388" s="69"/>
      <c r="M388" s="69"/>
      <c r="N388" s="69">
        <v>3.9016418918918898</v>
      </c>
      <c r="O388" s="69">
        <v>0.29445750748873001</v>
      </c>
      <c r="P388" s="70">
        <v>137.959183673469</v>
      </c>
      <c r="Q388" s="69">
        <v>9.2780169187871504</v>
      </c>
      <c r="R388" s="69">
        <v>19.630612244898</v>
      </c>
      <c r="S388" s="69">
        <v>1.83470697785006</v>
      </c>
      <c r="T388" s="69"/>
      <c r="U388" s="69"/>
    </row>
    <row r="389" spans="1:21" x14ac:dyDescent="0.2">
      <c r="A389" s="65" t="s">
        <v>265</v>
      </c>
      <c r="B389" s="71" t="s">
        <v>69</v>
      </c>
      <c r="C389" s="67" t="s">
        <v>170</v>
      </c>
      <c r="D389" s="68">
        <v>43329</v>
      </c>
      <c r="E389" s="69"/>
      <c r="F389" s="65">
        <v>32</v>
      </c>
      <c r="G389" s="70">
        <v>2460.46875</v>
      </c>
      <c r="H389" s="64">
        <v>-170.15</v>
      </c>
      <c r="I389" s="69">
        <v>40.014991646276897</v>
      </c>
      <c r="J389" s="65"/>
      <c r="K389" s="69"/>
      <c r="L389" s="69"/>
      <c r="M389" s="69"/>
      <c r="N389" s="69"/>
      <c r="O389" s="69"/>
      <c r="P389" s="70">
        <v>103.3125</v>
      </c>
      <c r="Q389" s="69">
        <v>9.4652843519306504</v>
      </c>
      <c r="R389" s="69">
        <v>18.46875</v>
      </c>
      <c r="S389" s="69">
        <v>2.4722509883902899</v>
      </c>
      <c r="T389" s="69"/>
      <c r="U389" s="69"/>
    </row>
    <row r="390" spans="1:21" x14ac:dyDescent="0.2">
      <c r="A390" s="65" t="s">
        <v>265</v>
      </c>
      <c r="B390" s="71" t="s">
        <v>65</v>
      </c>
      <c r="C390" s="67" t="s">
        <v>180</v>
      </c>
      <c r="D390" s="68">
        <v>43422</v>
      </c>
      <c r="E390" s="69"/>
      <c r="F390" s="65">
        <v>30</v>
      </c>
      <c r="G390" s="70">
        <v>4065.2666666666701</v>
      </c>
      <c r="H390" s="64">
        <v>-170.28333333333299</v>
      </c>
      <c r="I390" s="69">
        <v>29.043023608200901</v>
      </c>
      <c r="J390" s="65"/>
      <c r="K390" s="69"/>
      <c r="L390" s="69"/>
      <c r="M390" s="69"/>
      <c r="N390" s="69"/>
      <c r="O390" s="69"/>
      <c r="P390" s="70">
        <v>139.69999999999999</v>
      </c>
      <c r="Q390" s="69">
        <v>12.145113960084901</v>
      </c>
      <c r="R390" s="69">
        <v>35.223333333333301</v>
      </c>
      <c r="S390" s="69">
        <v>5.2404432631095004</v>
      </c>
      <c r="T390" s="69"/>
      <c r="U390" s="69"/>
    </row>
    <row r="391" spans="1:21" x14ac:dyDescent="0.2">
      <c r="A391" s="65" t="s">
        <v>265</v>
      </c>
      <c r="B391" s="71" t="s">
        <v>65</v>
      </c>
      <c r="C391" s="67" t="s">
        <v>369</v>
      </c>
      <c r="D391" s="68">
        <v>43477</v>
      </c>
      <c r="E391" s="69">
        <v>0.37313432835820898</v>
      </c>
      <c r="F391" s="65">
        <v>134</v>
      </c>
      <c r="G391" s="70">
        <v>3429.2238805970201</v>
      </c>
      <c r="H391" s="64">
        <v>-170.673134328358</v>
      </c>
      <c r="I391" s="69">
        <v>18.137800876370999</v>
      </c>
      <c r="J391" s="65"/>
      <c r="K391" s="69"/>
      <c r="L391" s="69"/>
      <c r="M391" s="69"/>
      <c r="N391" s="69"/>
      <c r="O391" s="72"/>
      <c r="P391" s="70">
        <v>132.91044776119401</v>
      </c>
      <c r="Q391" s="69">
        <v>4.7373556692663703</v>
      </c>
      <c r="R391" s="69">
        <v>25.055303030303001</v>
      </c>
      <c r="S391" s="69">
        <v>1.87150470398466</v>
      </c>
      <c r="T391" s="69"/>
      <c r="U391" s="69"/>
    </row>
    <row r="392" spans="1:21" x14ac:dyDescent="0.2">
      <c r="A392" s="65" t="s">
        <v>265</v>
      </c>
      <c r="B392" s="71" t="s">
        <v>85</v>
      </c>
      <c r="C392" s="67" t="s">
        <v>370</v>
      </c>
      <c r="D392" s="68">
        <v>43450</v>
      </c>
      <c r="E392" s="69"/>
      <c r="F392" s="65">
        <v>26</v>
      </c>
      <c r="G392" s="70">
        <v>4739.7307692307704</v>
      </c>
      <c r="H392" s="64">
        <v>-170.70416666666699</v>
      </c>
      <c r="I392" s="69">
        <v>34.859096539698399</v>
      </c>
      <c r="J392" s="65"/>
      <c r="K392" s="69"/>
      <c r="L392" s="69"/>
      <c r="M392" s="69"/>
      <c r="N392" s="69"/>
      <c r="O392" s="69"/>
      <c r="P392" s="70">
        <v>109.269230769231</v>
      </c>
      <c r="Q392" s="69">
        <v>13.821338874509401</v>
      </c>
      <c r="R392" s="69">
        <v>41.512</v>
      </c>
      <c r="S392" s="69">
        <v>7.3022652193229298</v>
      </c>
      <c r="T392" s="69"/>
      <c r="U392" s="69"/>
    </row>
    <row r="393" spans="1:21" x14ac:dyDescent="0.2">
      <c r="A393" s="65" t="s">
        <v>265</v>
      </c>
      <c r="B393" s="71" t="s">
        <v>69</v>
      </c>
      <c r="C393" s="67" t="s">
        <v>193</v>
      </c>
      <c r="D393" s="68">
        <v>43327</v>
      </c>
      <c r="E393" s="69"/>
      <c r="F393" s="65">
        <v>66</v>
      </c>
      <c r="G393" s="70">
        <v>5823.9242424242402</v>
      </c>
      <c r="H393" s="64">
        <v>-171.59090909090901</v>
      </c>
      <c r="I393" s="69">
        <v>30.122025158693202</v>
      </c>
      <c r="J393" s="65"/>
      <c r="K393" s="69"/>
      <c r="L393" s="69"/>
      <c r="M393" s="69"/>
      <c r="N393" s="69"/>
      <c r="O393" s="72"/>
      <c r="P393" s="70">
        <v>111.454545454545</v>
      </c>
      <c r="Q393" s="69">
        <v>6.7344981043208501</v>
      </c>
      <c r="R393" s="69">
        <v>53.7153846153846</v>
      </c>
      <c r="S393" s="69">
        <v>4.1743771016033699</v>
      </c>
      <c r="T393" s="69"/>
      <c r="U393" s="69"/>
    </row>
    <row r="394" spans="1:21" x14ac:dyDescent="0.2">
      <c r="A394" s="65" t="s">
        <v>265</v>
      </c>
      <c r="B394" s="66" t="s">
        <v>72</v>
      </c>
      <c r="C394" s="67" t="s">
        <v>154</v>
      </c>
      <c r="D394" s="68">
        <v>43450</v>
      </c>
      <c r="E394" s="69">
        <v>0.26881720430107497</v>
      </c>
      <c r="F394" s="65">
        <v>93</v>
      </c>
      <c r="G394" s="70">
        <v>4928.3010752688197</v>
      </c>
      <c r="H394" s="64">
        <v>-171.677419354839</v>
      </c>
      <c r="I394" s="69">
        <v>23.373782034656401</v>
      </c>
      <c r="J394" s="65"/>
      <c r="K394" s="69"/>
      <c r="L394" s="69"/>
      <c r="M394" s="69"/>
      <c r="N394" s="69"/>
      <c r="O394" s="69"/>
      <c r="P394" s="70">
        <v>104.537634408602</v>
      </c>
      <c r="Q394" s="69">
        <v>6.4823015629490701</v>
      </c>
      <c r="R394" s="69">
        <v>25.781818181818199</v>
      </c>
      <c r="S394" s="69">
        <v>1.7697744880032</v>
      </c>
      <c r="T394" s="69"/>
      <c r="U394" s="69"/>
    </row>
    <row r="395" spans="1:21" x14ac:dyDescent="0.2">
      <c r="A395" s="65" t="s">
        <v>265</v>
      </c>
      <c r="B395" s="71" t="s">
        <v>65</v>
      </c>
      <c r="C395" s="67" t="s">
        <v>371</v>
      </c>
      <c r="D395" s="68">
        <v>43470</v>
      </c>
      <c r="E395" s="69"/>
      <c r="F395" s="65">
        <v>29</v>
      </c>
      <c r="G395" s="70">
        <v>3850.1379310344801</v>
      </c>
      <c r="H395" s="64">
        <v>-172.017857142857</v>
      </c>
      <c r="I395" s="69">
        <v>25.438589324372099</v>
      </c>
      <c r="J395" s="65"/>
      <c r="K395" s="69"/>
      <c r="L395" s="69"/>
      <c r="M395" s="69"/>
      <c r="N395" s="69"/>
      <c r="O395" s="69"/>
      <c r="P395" s="70">
        <v>129.413793103448</v>
      </c>
      <c r="Q395" s="69">
        <v>14.623898825234299</v>
      </c>
      <c r="R395" s="69">
        <v>29.675000000000001</v>
      </c>
      <c r="S395" s="69">
        <v>3.4212981578132098</v>
      </c>
      <c r="T395" s="69"/>
      <c r="U395" s="69"/>
    </row>
    <row r="396" spans="1:21" x14ac:dyDescent="0.2">
      <c r="A396" s="65" t="s">
        <v>265</v>
      </c>
      <c r="B396" s="71" t="s">
        <v>128</v>
      </c>
      <c r="C396" s="67" t="s">
        <v>372</v>
      </c>
      <c r="D396" s="68">
        <v>43471</v>
      </c>
      <c r="E396" s="69"/>
      <c r="F396" s="65">
        <v>100</v>
      </c>
      <c r="G396" s="70">
        <v>5523.83</v>
      </c>
      <c r="H396" s="64">
        <v>-172.65100000000001</v>
      </c>
      <c r="I396" s="69">
        <v>23.493576620304999</v>
      </c>
      <c r="J396" s="65"/>
      <c r="K396" s="69"/>
      <c r="L396" s="69"/>
      <c r="M396" s="69"/>
      <c r="N396" s="69"/>
      <c r="O396" s="69"/>
      <c r="P396" s="70">
        <v>91.54</v>
      </c>
      <c r="Q396" s="69">
        <v>4.0696566256264202</v>
      </c>
      <c r="R396" s="69">
        <v>37.5224489795919</v>
      </c>
      <c r="S396" s="69">
        <v>2.6368919387408298</v>
      </c>
      <c r="T396" s="69"/>
      <c r="U396" s="69"/>
    </row>
    <row r="397" spans="1:21" x14ac:dyDescent="0.2">
      <c r="A397" s="65" t="s">
        <v>265</v>
      </c>
      <c r="B397" s="66" t="s">
        <v>65</v>
      </c>
      <c r="C397" s="67" t="s">
        <v>373</v>
      </c>
      <c r="D397" s="68">
        <v>43480</v>
      </c>
      <c r="E397" s="69">
        <v>0.168918918918919</v>
      </c>
      <c r="F397" s="65">
        <v>148</v>
      </c>
      <c r="G397" s="70">
        <v>4559.3716216216199</v>
      </c>
      <c r="H397" s="64">
        <v>-173.44256756756801</v>
      </c>
      <c r="I397" s="69">
        <v>23.247286336646599</v>
      </c>
      <c r="J397" s="65"/>
      <c r="K397" s="69"/>
      <c r="L397" s="69"/>
      <c r="M397" s="69"/>
      <c r="N397" s="69"/>
      <c r="O397" s="69"/>
      <c r="P397" s="70">
        <v>133.35810810810801</v>
      </c>
      <c r="Q397" s="69">
        <v>4.9705606031523004</v>
      </c>
      <c r="R397" s="69">
        <v>38.297972972973</v>
      </c>
      <c r="S397" s="69">
        <v>2.62567906267462</v>
      </c>
      <c r="T397" s="69"/>
      <c r="U397" s="69"/>
    </row>
    <row r="398" spans="1:21" x14ac:dyDescent="0.2">
      <c r="A398" s="65" t="s">
        <v>265</v>
      </c>
      <c r="B398" s="66" t="s">
        <v>69</v>
      </c>
      <c r="C398" s="67" t="s">
        <v>190</v>
      </c>
      <c r="D398" s="68">
        <v>43475</v>
      </c>
      <c r="E398" s="69"/>
      <c r="F398" s="65">
        <v>44</v>
      </c>
      <c r="G398" s="70">
        <v>3673.29545454545</v>
      </c>
      <c r="H398" s="64">
        <v>-174.36590909090901</v>
      </c>
      <c r="I398" s="69">
        <v>24.704385848680499</v>
      </c>
      <c r="J398" s="65"/>
      <c r="K398" s="69"/>
      <c r="L398" s="69"/>
      <c r="M398" s="69"/>
      <c r="N398" s="69"/>
      <c r="O398" s="69"/>
      <c r="P398" s="70">
        <v>121.59090909090899</v>
      </c>
      <c r="Q398" s="69">
        <v>9.2826373069241903</v>
      </c>
      <c r="R398" s="69">
        <v>28.5186046511628</v>
      </c>
      <c r="S398" s="69">
        <v>3.3453282342122201</v>
      </c>
      <c r="T398" s="69"/>
      <c r="U398" s="69"/>
    </row>
    <row r="399" spans="1:21" x14ac:dyDescent="0.2">
      <c r="A399" s="65" t="s">
        <v>265</v>
      </c>
      <c r="B399" s="66" t="s">
        <v>72</v>
      </c>
      <c r="C399" s="67" t="s">
        <v>161</v>
      </c>
      <c r="D399" s="68">
        <v>43157</v>
      </c>
      <c r="E399" s="69"/>
      <c r="F399" s="65">
        <v>162</v>
      </c>
      <c r="G399" s="70">
        <v>3984.32716049383</v>
      </c>
      <c r="H399" s="64">
        <v>-174.80679012345701</v>
      </c>
      <c r="I399" s="69">
        <v>22.218350424034</v>
      </c>
      <c r="J399" s="65"/>
      <c r="K399" s="69"/>
      <c r="L399" s="69"/>
      <c r="M399" s="69"/>
      <c r="N399" s="69"/>
      <c r="O399" s="69"/>
      <c r="P399" s="70">
        <v>121.345679012346</v>
      </c>
      <c r="Q399" s="69">
        <v>4.7360862611658696</v>
      </c>
      <c r="R399" s="69">
        <v>22.992592592592601</v>
      </c>
      <c r="S399" s="69">
        <v>1.6501789841776999</v>
      </c>
      <c r="T399" s="69"/>
      <c r="U399" s="69"/>
    </row>
    <row r="400" spans="1:21" x14ac:dyDescent="0.2">
      <c r="A400" s="65" t="s">
        <v>265</v>
      </c>
      <c r="B400" s="66" t="s">
        <v>65</v>
      </c>
      <c r="C400" s="67" t="s">
        <v>374</v>
      </c>
      <c r="D400" s="68">
        <v>43264</v>
      </c>
      <c r="E400" s="69"/>
      <c r="F400" s="65">
        <v>89</v>
      </c>
      <c r="G400" s="70">
        <v>6254.9662921348299</v>
      </c>
      <c r="H400" s="64">
        <v>-175.906741573034</v>
      </c>
      <c r="I400" s="69">
        <v>32.609414854840097</v>
      </c>
      <c r="J400" s="65"/>
      <c r="K400" s="69"/>
      <c r="L400" s="69"/>
      <c r="M400" s="69"/>
      <c r="N400" s="69"/>
      <c r="O400" s="72"/>
      <c r="P400" s="70">
        <v>131.05617977528101</v>
      </c>
      <c r="Q400" s="69">
        <v>6.49222367300034</v>
      </c>
      <c r="R400" s="69">
        <v>30.839534883720901</v>
      </c>
      <c r="S400" s="69">
        <v>2.43420690998704</v>
      </c>
      <c r="T400" s="69"/>
      <c r="U400" s="69"/>
    </row>
    <row r="401" spans="1:21" x14ac:dyDescent="0.2">
      <c r="A401" s="65" t="s">
        <v>265</v>
      </c>
      <c r="B401" s="66" t="s">
        <v>69</v>
      </c>
      <c r="C401" s="67" t="s">
        <v>209</v>
      </c>
      <c r="D401" s="68">
        <v>43470</v>
      </c>
      <c r="E401" s="69"/>
      <c r="F401" s="65">
        <v>34</v>
      </c>
      <c r="G401" s="70">
        <v>4253.3823529411802</v>
      </c>
      <c r="H401" s="64">
        <v>-176.38235294117601</v>
      </c>
      <c r="I401" s="69">
        <v>36.005306716860403</v>
      </c>
      <c r="J401" s="65"/>
      <c r="K401" s="69"/>
      <c r="L401" s="69"/>
      <c r="M401" s="69">
        <v>601.0625</v>
      </c>
      <c r="N401" s="69">
        <v>3.3744860394419001</v>
      </c>
      <c r="O401" s="72">
        <v>0.168758494895344</v>
      </c>
      <c r="P401" s="70">
        <v>145.529411764706</v>
      </c>
      <c r="Q401" s="69">
        <v>12.0779727093042</v>
      </c>
      <c r="R401" s="69">
        <v>41.465625000000003</v>
      </c>
      <c r="S401" s="69">
        <v>5.6481577237965901</v>
      </c>
      <c r="T401" s="69"/>
      <c r="U401" s="69"/>
    </row>
    <row r="402" spans="1:21" x14ac:dyDescent="0.2">
      <c r="A402" s="65" t="s">
        <v>265</v>
      </c>
      <c r="B402" s="66" t="s">
        <v>69</v>
      </c>
      <c r="C402" s="67" t="s">
        <v>375</v>
      </c>
      <c r="D402" s="68">
        <v>43507</v>
      </c>
      <c r="E402" s="69"/>
      <c r="F402" s="65">
        <v>64</v>
      </c>
      <c r="G402" s="70">
        <v>5086.546875</v>
      </c>
      <c r="H402" s="64">
        <v>-177.30781250000001</v>
      </c>
      <c r="I402" s="69">
        <v>26.189797300898299</v>
      </c>
      <c r="J402" s="65"/>
      <c r="K402" s="69"/>
      <c r="L402" s="69"/>
      <c r="M402" s="69"/>
      <c r="N402" s="69"/>
      <c r="O402" s="72"/>
      <c r="P402" s="70">
        <v>114.265625</v>
      </c>
      <c r="Q402" s="69">
        <v>8.4521658897543297</v>
      </c>
      <c r="R402" s="69">
        <v>48.514285714285698</v>
      </c>
      <c r="S402" s="69">
        <v>4.6848591285645798</v>
      </c>
      <c r="T402" s="69"/>
      <c r="U402" s="69"/>
    </row>
    <row r="403" spans="1:21" x14ac:dyDescent="0.2">
      <c r="A403" s="65" t="s">
        <v>265</v>
      </c>
      <c r="B403" s="66" t="s">
        <v>65</v>
      </c>
      <c r="C403" s="67" t="s">
        <v>141</v>
      </c>
      <c r="D403" s="68">
        <v>43108</v>
      </c>
      <c r="E403" s="69"/>
      <c r="F403" s="65">
        <v>50</v>
      </c>
      <c r="G403" s="70">
        <v>3005.22</v>
      </c>
      <c r="H403" s="64">
        <v>-179.34399999999999</v>
      </c>
      <c r="I403" s="69">
        <v>33.675527377656103</v>
      </c>
      <c r="J403" s="65"/>
      <c r="K403" s="69"/>
      <c r="L403" s="69"/>
      <c r="M403" s="69"/>
      <c r="N403" s="69"/>
      <c r="O403" s="69"/>
      <c r="P403" s="70">
        <v>153.32</v>
      </c>
      <c r="Q403" s="69">
        <v>11.3866531249422</v>
      </c>
      <c r="R403" s="69">
        <v>21.584</v>
      </c>
      <c r="S403" s="69">
        <v>2.1449425281297398</v>
      </c>
      <c r="T403" s="69"/>
      <c r="U403" s="69"/>
    </row>
    <row r="404" spans="1:21" x14ac:dyDescent="0.2">
      <c r="A404" s="65" t="s">
        <v>265</v>
      </c>
      <c r="B404" s="66" t="s">
        <v>65</v>
      </c>
      <c r="C404" s="67" t="s">
        <v>250</v>
      </c>
      <c r="D404" s="68">
        <v>43271</v>
      </c>
      <c r="E404" s="69"/>
      <c r="F404" s="65">
        <v>81</v>
      </c>
      <c r="G404" s="70">
        <v>4817.3703703703704</v>
      </c>
      <c r="H404" s="64">
        <v>-180.21111111111099</v>
      </c>
      <c r="I404" s="69">
        <v>27.9751374404992</v>
      </c>
      <c r="J404" s="65"/>
      <c r="K404" s="69"/>
      <c r="L404" s="69"/>
      <c r="M404" s="69"/>
      <c r="N404" s="69"/>
      <c r="O404" s="69"/>
      <c r="P404" s="70">
        <v>161.691358024691</v>
      </c>
      <c r="Q404" s="69">
        <v>7.8220888951569201</v>
      </c>
      <c r="R404" s="69">
        <v>35.648051948052</v>
      </c>
      <c r="S404" s="69">
        <v>2.4065192631137502</v>
      </c>
      <c r="T404" s="69"/>
      <c r="U404" s="69"/>
    </row>
    <row r="405" spans="1:21" x14ac:dyDescent="0.2">
      <c r="A405" s="65" t="s">
        <v>265</v>
      </c>
      <c r="B405" s="66" t="s">
        <v>69</v>
      </c>
      <c r="C405" s="67" t="s">
        <v>121</v>
      </c>
      <c r="D405" s="68">
        <v>43272</v>
      </c>
      <c r="E405" s="69"/>
      <c r="F405" s="65">
        <v>183</v>
      </c>
      <c r="G405" s="70">
        <v>5679.0273224043704</v>
      </c>
      <c r="H405" s="64">
        <v>-180.767759562842</v>
      </c>
      <c r="I405" s="69">
        <v>19.601258021682899</v>
      </c>
      <c r="J405" s="65"/>
      <c r="K405" s="69"/>
      <c r="L405" s="69"/>
      <c r="M405" s="69"/>
      <c r="N405" s="69"/>
      <c r="O405" s="69"/>
      <c r="P405" s="70">
        <v>121.08196721311501</v>
      </c>
      <c r="Q405" s="69">
        <v>4.3401289410014297</v>
      </c>
      <c r="R405" s="69">
        <v>38.081609195402301</v>
      </c>
      <c r="S405" s="69">
        <v>1.4044752398209099</v>
      </c>
      <c r="T405" s="69"/>
      <c r="U405" s="69"/>
    </row>
    <row r="406" spans="1:21" x14ac:dyDescent="0.2">
      <c r="A406" s="65" t="s">
        <v>265</v>
      </c>
      <c r="B406" s="66" t="s">
        <v>69</v>
      </c>
      <c r="C406" s="67" t="s">
        <v>376</v>
      </c>
      <c r="D406" s="68">
        <v>43131</v>
      </c>
      <c r="E406" s="69"/>
      <c r="F406" s="65">
        <v>37</v>
      </c>
      <c r="G406" s="70">
        <v>4734.4324324324298</v>
      </c>
      <c r="H406" s="64">
        <v>-183.77567567567601</v>
      </c>
      <c r="I406" s="69">
        <v>37.232102620542797</v>
      </c>
      <c r="J406" s="65"/>
      <c r="K406" s="69"/>
      <c r="L406" s="69"/>
      <c r="M406" s="69"/>
      <c r="N406" s="69"/>
      <c r="O406" s="69"/>
      <c r="P406" s="70">
        <v>100.83783783783799</v>
      </c>
      <c r="Q406" s="69">
        <v>11.731321074986999</v>
      </c>
      <c r="R406" s="69">
        <v>29.5945945945946</v>
      </c>
      <c r="S406" s="69">
        <v>3.2267415530592598</v>
      </c>
      <c r="T406" s="69"/>
      <c r="U406" s="69"/>
    </row>
    <row r="407" spans="1:21" x14ac:dyDescent="0.2">
      <c r="A407" s="65" t="s">
        <v>265</v>
      </c>
      <c r="B407" s="66" t="s">
        <v>69</v>
      </c>
      <c r="C407" s="67" t="s">
        <v>377</v>
      </c>
      <c r="D407" s="68">
        <v>43048</v>
      </c>
      <c r="E407" s="69"/>
      <c r="F407" s="65">
        <v>99</v>
      </c>
      <c r="G407" s="70">
        <v>2602.7777777777801</v>
      </c>
      <c r="H407" s="64">
        <v>-183.83535353535399</v>
      </c>
      <c r="I407" s="69">
        <v>21.499047612965299</v>
      </c>
      <c r="J407" s="65"/>
      <c r="K407" s="69"/>
      <c r="L407" s="69"/>
      <c r="M407" s="69"/>
      <c r="N407" s="69">
        <v>3.1780370370370399</v>
      </c>
      <c r="O407" s="69">
        <v>0.41669190515521698</v>
      </c>
      <c r="P407" s="70">
        <v>136.666666666667</v>
      </c>
      <c r="Q407" s="69">
        <v>6.59020781176645</v>
      </c>
      <c r="R407" s="69">
        <v>18.167676767676799</v>
      </c>
      <c r="S407" s="69">
        <v>1.1240157088378899</v>
      </c>
      <c r="T407" s="69"/>
      <c r="U407" s="69"/>
    </row>
    <row r="408" spans="1:21" x14ac:dyDescent="0.2">
      <c r="A408" s="65" t="s">
        <v>265</v>
      </c>
      <c r="B408" s="66" t="s">
        <v>65</v>
      </c>
      <c r="C408" s="67" t="s">
        <v>206</v>
      </c>
      <c r="D408" s="68">
        <v>43485</v>
      </c>
      <c r="E408" s="69"/>
      <c r="F408" s="65">
        <v>41</v>
      </c>
      <c r="G408" s="70">
        <v>4023.8780487804902</v>
      </c>
      <c r="H408" s="64">
        <v>-184.35365853658499</v>
      </c>
      <c r="I408" s="69">
        <v>47.445664442185901</v>
      </c>
      <c r="J408" s="65"/>
      <c r="K408" s="69"/>
      <c r="L408" s="69"/>
      <c r="M408" s="69"/>
      <c r="N408" s="69"/>
      <c r="O408" s="72"/>
      <c r="P408" s="70">
        <v>132.97560975609801</v>
      </c>
      <c r="Q408" s="69">
        <v>10.279715273464999</v>
      </c>
      <c r="R408" s="69">
        <v>19.951219512195099</v>
      </c>
      <c r="S408" s="69">
        <v>2.4469994616384301</v>
      </c>
      <c r="T408" s="69"/>
      <c r="U408" s="69"/>
    </row>
    <row r="409" spans="1:21" x14ac:dyDescent="0.2">
      <c r="A409" s="65" t="s">
        <v>265</v>
      </c>
      <c r="B409" s="66" t="s">
        <v>65</v>
      </c>
      <c r="C409" s="67" t="s">
        <v>214</v>
      </c>
      <c r="D409" s="68">
        <v>43467</v>
      </c>
      <c r="E409" s="69">
        <v>2.8359374999999999E-2</v>
      </c>
      <c r="F409" s="65">
        <v>128</v>
      </c>
      <c r="G409" s="70">
        <v>3644.96875</v>
      </c>
      <c r="H409" s="64">
        <v>-185.67890625000001</v>
      </c>
      <c r="I409" s="69">
        <v>26.3399411225985</v>
      </c>
      <c r="J409" s="65"/>
      <c r="K409" s="69"/>
      <c r="L409" s="69"/>
      <c r="M409" s="69"/>
      <c r="N409" s="69">
        <v>3.7986289264828699</v>
      </c>
      <c r="O409" s="69">
        <v>0.303977657130093</v>
      </c>
      <c r="P409" s="70">
        <v>137.0546875</v>
      </c>
      <c r="Q409" s="69">
        <v>5.8164627355595</v>
      </c>
      <c r="R409" s="69">
        <v>22.711718749999999</v>
      </c>
      <c r="S409" s="69">
        <v>1.3720734877816201</v>
      </c>
      <c r="T409" s="69"/>
      <c r="U409" s="69"/>
    </row>
    <row r="410" spans="1:21" x14ac:dyDescent="0.2">
      <c r="A410" s="65" t="s">
        <v>265</v>
      </c>
      <c r="B410" s="71" t="s">
        <v>65</v>
      </c>
      <c r="C410" s="67" t="s">
        <v>158</v>
      </c>
      <c r="D410" s="68">
        <v>43284</v>
      </c>
      <c r="E410" s="69"/>
      <c r="F410" s="65">
        <v>143</v>
      </c>
      <c r="G410" s="70">
        <v>2959.4125874125898</v>
      </c>
      <c r="H410" s="64">
        <v>-185.72377622377601</v>
      </c>
      <c r="I410" s="69">
        <v>21.9958683422335</v>
      </c>
      <c r="J410" s="65"/>
      <c r="K410" s="69"/>
      <c r="L410" s="69"/>
      <c r="M410" s="69"/>
      <c r="N410" s="69"/>
      <c r="O410" s="69"/>
      <c r="P410" s="70">
        <v>122.68531468531501</v>
      </c>
      <c r="Q410" s="69">
        <v>5.9767715735069897</v>
      </c>
      <c r="R410" s="69">
        <v>21.4080291970803</v>
      </c>
      <c r="S410" s="69">
        <v>1.2582143401999</v>
      </c>
      <c r="T410" s="69"/>
      <c r="U410" s="69"/>
    </row>
    <row r="411" spans="1:21" x14ac:dyDescent="0.2">
      <c r="A411" s="65" t="s">
        <v>265</v>
      </c>
      <c r="B411" s="66" t="s">
        <v>69</v>
      </c>
      <c r="C411" s="67" t="s">
        <v>378</v>
      </c>
      <c r="D411" s="68">
        <v>43472</v>
      </c>
      <c r="E411" s="69"/>
      <c r="F411" s="65">
        <v>45</v>
      </c>
      <c r="G411" s="70">
        <v>3360.5777777777798</v>
      </c>
      <c r="H411" s="64">
        <v>-186.07777777777801</v>
      </c>
      <c r="I411" s="69">
        <v>27.706210310808601</v>
      </c>
      <c r="J411" s="65"/>
      <c r="K411" s="69"/>
      <c r="L411" s="69"/>
      <c r="M411" s="69"/>
      <c r="N411" s="69"/>
      <c r="O411" s="69"/>
      <c r="P411" s="70">
        <v>120.022222222222</v>
      </c>
      <c r="Q411" s="69">
        <v>9.3276762557569004</v>
      </c>
      <c r="R411" s="69">
        <v>22.434090909090902</v>
      </c>
      <c r="S411" s="69">
        <v>3.2145035738078498</v>
      </c>
      <c r="T411" s="69"/>
      <c r="U411" s="69"/>
    </row>
    <row r="412" spans="1:21" x14ac:dyDescent="0.2">
      <c r="A412" s="65" t="s">
        <v>265</v>
      </c>
      <c r="B412" s="66" t="s">
        <v>65</v>
      </c>
      <c r="C412" s="67" t="s">
        <v>379</v>
      </c>
      <c r="D412" s="68">
        <v>43396</v>
      </c>
      <c r="E412" s="69"/>
      <c r="F412" s="65">
        <v>35</v>
      </c>
      <c r="G412" s="70">
        <v>4296.5142857142901</v>
      </c>
      <c r="H412" s="64">
        <v>-186.13142857142901</v>
      </c>
      <c r="I412" s="69">
        <v>25.284077020534401</v>
      </c>
      <c r="J412" s="65"/>
      <c r="K412" s="69"/>
      <c r="L412" s="69"/>
      <c r="M412" s="69"/>
      <c r="N412" s="69"/>
      <c r="O412" s="69"/>
      <c r="P412" s="70">
        <v>162.51428571428599</v>
      </c>
      <c r="Q412" s="69">
        <v>11.511001053692199</v>
      </c>
      <c r="R412" s="69">
        <v>35.137142857142898</v>
      </c>
      <c r="S412" s="69">
        <v>4.5978494894864896</v>
      </c>
      <c r="T412" s="69"/>
      <c r="U412" s="69"/>
    </row>
    <row r="413" spans="1:21" x14ac:dyDescent="0.2">
      <c r="A413" s="65" t="s">
        <v>265</v>
      </c>
      <c r="B413" s="71" t="s">
        <v>65</v>
      </c>
      <c r="C413" s="67" t="s">
        <v>204</v>
      </c>
      <c r="D413" s="68">
        <v>43192</v>
      </c>
      <c r="E413" s="69"/>
      <c r="F413" s="65">
        <v>27</v>
      </c>
      <c r="G413" s="70">
        <v>4983.25925925926</v>
      </c>
      <c r="H413" s="64">
        <v>-186.25384615384601</v>
      </c>
      <c r="I413" s="69">
        <v>50.241835228229803</v>
      </c>
      <c r="J413" s="65"/>
      <c r="K413" s="69"/>
      <c r="L413" s="69"/>
      <c r="M413" s="69"/>
      <c r="N413" s="69"/>
      <c r="O413" s="69"/>
      <c r="P413" s="70">
        <v>105.148148148148</v>
      </c>
      <c r="Q413" s="69">
        <v>6.0205497339421603</v>
      </c>
      <c r="R413" s="69">
        <v>55.984615384615402</v>
      </c>
      <c r="S413" s="69">
        <v>2.7465709659511699</v>
      </c>
      <c r="T413" s="69"/>
      <c r="U413" s="69"/>
    </row>
    <row r="414" spans="1:21" x14ac:dyDescent="0.2">
      <c r="A414" s="65" t="s">
        <v>265</v>
      </c>
      <c r="B414" s="71" t="s">
        <v>69</v>
      </c>
      <c r="C414" s="67" t="s">
        <v>124</v>
      </c>
      <c r="D414" s="68">
        <v>43480</v>
      </c>
      <c r="E414" s="69"/>
      <c r="F414" s="65">
        <v>41</v>
      </c>
      <c r="G414" s="70">
        <v>4716.0243902438997</v>
      </c>
      <c r="H414" s="64">
        <v>-186.74634146341501</v>
      </c>
      <c r="I414" s="69">
        <v>38.628810033502198</v>
      </c>
      <c r="J414" s="65"/>
      <c r="K414" s="69"/>
      <c r="L414" s="69"/>
      <c r="M414" s="69"/>
      <c r="N414" s="69"/>
      <c r="O414" s="69"/>
      <c r="P414" s="70">
        <v>100.146341463415</v>
      </c>
      <c r="Q414" s="69">
        <v>8.2485446591896494</v>
      </c>
      <c r="R414" s="69">
        <v>37.512195121951201</v>
      </c>
      <c r="S414" s="69">
        <v>5.3207660313176497</v>
      </c>
      <c r="T414" s="69"/>
      <c r="U414" s="69"/>
    </row>
    <row r="415" spans="1:21" x14ac:dyDescent="0.2">
      <c r="A415" s="65" t="s">
        <v>265</v>
      </c>
      <c r="B415" s="71" t="s">
        <v>65</v>
      </c>
      <c r="C415" s="67" t="s">
        <v>380</v>
      </c>
      <c r="D415" s="68">
        <v>43157</v>
      </c>
      <c r="E415" s="69"/>
      <c r="F415" s="65">
        <v>40</v>
      </c>
      <c r="G415" s="70">
        <v>6802.45</v>
      </c>
      <c r="H415" s="64">
        <v>-187.194871794872</v>
      </c>
      <c r="I415" s="69">
        <v>33.507035124234797</v>
      </c>
      <c r="J415" s="65"/>
      <c r="K415" s="69"/>
      <c r="L415" s="69"/>
      <c r="M415" s="69">
        <v>914.66666666666697</v>
      </c>
      <c r="N415" s="69">
        <v>2.94530222222222</v>
      </c>
      <c r="O415" s="69">
        <v>0.33966443112275502</v>
      </c>
      <c r="P415" s="70">
        <v>180.45</v>
      </c>
      <c r="Q415" s="69">
        <v>12.783650917059299</v>
      </c>
      <c r="R415" s="69">
        <v>31.337499999999999</v>
      </c>
      <c r="S415" s="69">
        <v>3.8337631099656302</v>
      </c>
      <c r="T415" s="69"/>
      <c r="U415" s="69"/>
    </row>
    <row r="416" spans="1:21" x14ac:dyDescent="0.2">
      <c r="A416" s="65" t="s">
        <v>265</v>
      </c>
      <c r="B416" s="66" t="s">
        <v>65</v>
      </c>
      <c r="C416" s="67" t="s">
        <v>381</v>
      </c>
      <c r="D416" s="68">
        <v>43028</v>
      </c>
      <c r="E416" s="69"/>
      <c r="F416" s="65">
        <v>30</v>
      </c>
      <c r="G416" s="70">
        <v>5654.4</v>
      </c>
      <c r="H416" s="64">
        <v>-187.26333333333301</v>
      </c>
      <c r="I416" s="69">
        <v>32.321196021504797</v>
      </c>
      <c r="J416" s="65"/>
      <c r="K416" s="69"/>
      <c r="L416" s="69"/>
      <c r="M416" s="69"/>
      <c r="N416" s="69"/>
      <c r="O416" s="69"/>
      <c r="P416" s="70">
        <v>163.6</v>
      </c>
      <c r="Q416" s="69">
        <v>14.541308578405699</v>
      </c>
      <c r="R416" s="69">
        <v>34.566666666666698</v>
      </c>
      <c r="S416" s="69">
        <v>5.2361285455567099</v>
      </c>
      <c r="T416" s="69"/>
      <c r="U416" s="69"/>
    </row>
    <row r="417" spans="1:21" x14ac:dyDescent="0.2">
      <c r="A417" s="65" t="s">
        <v>265</v>
      </c>
      <c r="B417" s="71" t="s">
        <v>128</v>
      </c>
      <c r="C417" s="67" t="s">
        <v>382</v>
      </c>
      <c r="D417" s="68">
        <v>43356</v>
      </c>
      <c r="E417" s="69"/>
      <c r="F417" s="65">
        <v>46</v>
      </c>
      <c r="G417" s="70">
        <v>2252.4347826087001</v>
      </c>
      <c r="H417" s="64">
        <v>-187.58913043478299</v>
      </c>
      <c r="I417" s="69">
        <v>25.387044363790899</v>
      </c>
      <c r="J417" s="65"/>
      <c r="K417" s="69"/>
      <c r="L417" s="69"/>
      <c r="M417" s="69"/>
      <c r="N417" s="69"/>
      <c r="O417" s="69"/>
      <c r="P417" s="70">
        <v>181.89130434782601</v>
      </c>
      <c r="Q417" s="69">
        <v>11.156949189984401</v>
      </c>
      <c r="R417" s="69">
        <v>18.389130434782601</v>
      </c>
      <c r="S417" s="69">
        <v>1.3970024094428299</v>
      </c>
      <c r="T417" s="69"/>
      <c r="U417" s="69"/>
    </row>
    <row r="418" spans="1:21" x14ac:dyDescent="0.2">
      <c r="A418" s="65" t="s">
        <v>265</v>
      </c>
      <c r="B418" s="71" t="s">
        <v>69</v>
      </c>
      <c r="C418" s="67" t="s">
        <v>256</v>
      </c>
      <c r="D418" s="68">
        <v>43160</v>
      </c>
      <c r="E418" s="69"/>
      <c r="F418" s="65">
        <v>71</v>
      </c>
      <c r="G418" s="70">
        <v>4757</v>
      </c>
      <c r="H418" s="64">
        <v>-188.076056338028</v>
      </c>
      <c r="I418" s="69">
        <v>34.579921103442103</v>
      </c>
      <c r="J418" s="65"/>
      <c r="K418" s="69"/>
      <c r="L418" s="69"/>
      <c r="M418" s="69"/>
      <c r="N418" s="69">
        <v>3.8820101010101</v>
      </c>
      <c r="O418" s="69">
        <v>0.33801670229763098</v>
      </c>
      <c r="P418" s="70">
        <v>129.19718309859201</v>
      </c>
      <c r="Q418" s="69">
        <v>7.5995504399047098</v>
      </c>
      <c r="R418" s="69">
        <v>31.750704225352099</v>
      </c>
      <c r="S418" s="69">
        <v>2.6202491727547002</v>
      </c>
      <c r="T418" s="69"/>
      <c r="U418" s="69"/>
    </row>
    <row r="419" spans="1:21" x14ac:dyDescent="0.2">
      <c r="A419" s="65" t="s">
        <v>265</v>
      </c>
      <c r="B419" s="71" t="s">
        <v>69</v>
      </c>
      <c r="C419" s="67" t="s">
        <v>383</v>
      </c>
      <c r="D419" s="68">
        <v>43477</v>
      </c>
      <c r="E419" s="69"/>
      <c r="F419" s="65">
        <v>30</v>
      </c>
      <c r="G419" s="70">
        <v>5841.1666666666697</v>
      </c>
      <c r="H419" s="64">
        <v>-188.786666666667</v>
      </c>
      <c r="I419" s="69">
        <v>40.401683057389199</v>
      </c>
      <c r="J419" s="65"/>
      <c r="K419" s="69"/>
      <c r="L419" s="69"/>
      <c r="M419" s="69"/>
      <c r="N419" s="69"/>
      <c r="O419" s="69"/>
      <c r="P419" s="70">
        <v>140.53333333333299</v>
      </c>
      <c r="Q419" s="69">
        <v>10.022702199854701</v>
      </c>
      <c r="R419" s="69">
        <v>53.358620689655197</v>
      </c>
      <c r="S419" s="69">
        <v>6.6172868795556603</v>
      </c>
      <c r="T419" s="69"/>
      <c r="U419" s="69"/>
    </row>
    <row r="420" spans="1:21" x14ac:dyDescent="0.2">
      <c r="A420" s="65" t="s">
        <v>265</v>
      </c>
      <c r="B420" s="71" t="s">
        <v>65</v>
      </c>
      <c r="C420" s="67" t="s">
        <v>227</v>
      </c>
      <c r="D420" s="68">
        <v>43159</v>
      </c>
      <c r="E420" s="69"/>
      <c r="F420" s="65">
        <v>193</v>
      </c>
      <c r="G420" s="70">
        <v>4122.9637305699498</v>
      </c>
      <c r="H420" s="64">
        <v>-189.89844559585501</v>
      </c>
      <c r="I420" s="69">
        <v>19.9163849669977</v>
      </c>
      <c r="J420" s="65"/>
      <c r="K420" s="69"/>
      <c r="L420" s="69"/>
      <c r="M420" s="69"/>
      <c r="N420" s="69"/>
      <c r="O420" s="69"/>
      <c r="P420" s="70">
        <v>159.93264248704699</v>
      </c>
      <c r="Q420" s="69">
        <v>5.2210375051713802</v>
      </c>
      <c r="R420" s="69">
        <v>26.553684210526299</v>
      </c>
      <c r="S420" s="69">
        <v>1.33052411267086</v>
      </c>
      <c r="T420" s="69"/>
      <c r="U420" s="69"/>
    </row>
    <row r="421" spans="1:21" x14ac:dyDescent="0.2">
      <c r="A421" s="65" t="s">
        <v>265</v>
      </c>
      <c r="B421" s="71" t="s">
        <v>65</v>
      </c>
      <c r="C421" s="67" t="s">
        <v>384</v>
      </c>
      <c r="D421" s="68">
        <v>43289</v>
      </c>
      <c r="E421" s="69"/>
      <c r="F421" s="65">
        <v>34</v>
      </c>
      <c r="G421" s="70">
        <v>4690.7058823529396</v>
      </c>
      <c r="H421" s="64">
        <v>-190.672727272727</v>
      </c>
      <c r="I421" s="69">
        <v>39.636126024447599</v>
      </c>
      <c r="J421" s="65"/>
      <c r="K421" s="69"/>
      <c r="L421" s="69"/>
      <c r="M421" s="69">
        <v>650.055555555556</v>
      </c>
      <c r="N421" s="69">
        <v>2.7989762498122799</v>
      </c>
      <c r="O421" s="69">
        <v>0.237687022212662</v>
      </c>
      <c r="P421" s="70">
        <v>122.705882352941</v>
      </c>
      <c r="Q421" s="69">
        <v>8.8431095880773896</v>
      </c>
      <c r="R421" s="69">
        <v>32.67</v>
      </c>
      <c r="S421" s="69">
        <v>4.7661646307441297</v>
      </c>
      <c r="T421" s="69"/>
      <c r="U421" s="69"/>
    </row>
    <row r="422" spans="1:21" x14ac:dyDescent="0.2">
      <c r="A422" s="65" t="s">
        <v>265</v>
      </c>
      <c r="B422" s="71" t="s">
        <v>69</v>
      </c>
      <c r="C422" s="67" t="s">
        <v>385</v>
      </c>
      <c r="D422" s="68">
        <v>43488</v>
      </c>
      <c r="E422" s="69"/>
      <c r="F422" s="65">
        <v>45</v>
      </c>
      <c r="G422" s="70">
        <v>5321.8</v>
      </c>
      <c r="H422" s="64">
        <v>-190.96888888888901</v>
      </c>
      <c r="I422" s="69">
        <v>33.333645426148301</v>
      </c>
      <c r="J422" s="65"/>
      <c r="K422" s="69"/>
      <c r="L422" s="69"/>
      <c r="M422" s="69"/>
      <c r="N422" s="69"/>
      <c r="O422" s="69"/>
      <c r="P422" s="70">
        <v>106.866666666667</v>
      </c>
      <c r="Q422" s="69">
        <v>9.0241874756655793</v>
      </c>
      <c r="R422" s="69">
        <v>35.3333333333333</v>
      </c>
      <c r="S422" s="69">
        <v>3.4303502780770101</v>
      </c>
      <c r="T422" s="69"/>
      <c r="U422" s="69"/>
    </row>
    <row r="423" spans="1:21" x14ac:dyDescent="0.2">
      <c r="A423" s="65" t="s">
        <v>265</v>
      </c>
      <c r="B423" s="66" t="s">
        <v>65</v>
      </c>
      <c r="C423" s="67" t="s">
        <v>386</v>
      </c>
      <c r="D423" s="68">
        <v>43312</v>
      </c>
      <c r="E423" s="69"/>
      <c r="F423" s="65">
        <v>78</v>
      </c>
      <c r="G423" s="70">
        <v>3346.8461538461502</v>
      </c>
      <c r="H423" s="64">
        <v>-196.047435897436</v>
      </c>
      <c r="I423" s="69">
        <v>25.093867316623399</v>
      </c>
      <c r="J423" s="65"/>
      <c r="K423" s="69"/>
      <c r="L423" s="69"/>
      <c r="M423" s="69"/>
      <c r="N423" s="69"/>
      <c r="O423" s="69"/>
      <c r="P423" s="70">
        <v>100.833333333333</v>
      </c>
      <c r="Q423" s="69">
        <v>7.7929076396047101</v>
      </c>
      <c r="R423" s="69">
        <v>23.571428571428601</v>
      </c>
      <c r="S423" s="69">
        <v>2.4348699033311498</v>
      </c>
      <c r="T423" s="69"/>
      <c r="U423" s="69"/>
    </row>
    <row r="424" spans="1:21" x14ac:dyDescent="0.2">
      <c r="A424" s="65" t="s">
        <v>265</v>
      </c>
      <c r="B424" s="71" t="s">
        <v>69</v>
      </c>
      <c r="C424" s="67" t="s">
        <v>218</v>
      </c>
      <c r="D424" s="68">
        <v>43338</v>
      </c>
      <c r="E424" s="69"/>
      <c r="F424" s="65">
        <v>114</v>
      </c>
      <c r="G424" s="70">
        <v>6194.8684210526299</v>
      </c>
      <c r="H424" s="64">
        <v>-196.88157894736801</v>
      </c>
      <c r="I424" s="69">
        <v>22.325822247448599</v>
      </c>
      <c r="J424" s="65"/>
      <c r="K424" s="69"/>
      <c r="L424" s="69"/>
      <c r="M424" s="69"/>
      <c r="N424" s="69"/>
      <c r="O424" s="69"/>
      <c r="P424" s="70">
        <v>129.09649122806999</v>
      </c>
      <c r="Q424" s="69">
        <v>4.8590435469980404</v>
      </c>
      <c r="R424" s="69">
        <v>46.720370370370397</v>
      </c>
      <c r="S424" s="69">
        <v>3.3184748691762298</v>
      </c>
      <c r="T424" s="69"/>
      <c r="U424" s="69"/>
    </row>
    <row r="425" spans="1:21" x14ac:dyDescent="0.2">
      <c r="A425" s="65" t="s">
        <v>265</v>
      </c>
      <c r="B425" s="71" t="s">
        <v>65</v>
      </c>
      <c r="C425" s="67" t="s">
        <v>210</v>
      </c>
      <c r="D425" s="68">
        <v>43478</v>
      </c>
      <c r="E425" s="69"/>
      <c r="F425" s="65">
        <v>54</v>
      </c>
      <c r="G425" s="70">
        <v>4671.2777777777801</v>
      </c>
      <c r="H425" s="64">
        <v>-197.39259259259299</v>
      </c>
      <c r="I425" s="69">
        <v>33.716261274000402</v>
      </c>
      <c r="J425" s="65"/>
      <c r="K425" s="69"/>
      <c r="L425" s="69"/>
      <c r="M425" s="69"/>
      <c r="N425" s="69"/>
      <c r="O425" s="72"/>
      <c r="P425" s="70">
        <v>108.40740740740701</v>
      </c>
      <c r="Q425" s="69">
        <v>8.2329177921821408</v>
      </c>
      <c r="R425" s="69">
        <v>34.713207547169802</v>
      </c>
      <c r="S425" s="69">
        <v>3.5247919760087001</v>
      </c>
      <c r="T425" s="69"/>
      <c r="U425" s="69"/>
    </row>
    <row r="426" spans="1:21" x14ac:dyDescent="0.2">
      <c r="A426" s="65" t="s">
        <v>265</v>
      </c>
      <c r="B426" s="71" t="s">
        <v>65</v>
      </c>
      <c r="C426" s="67" t="s">
        <v>387</v>
      </c>
      <c r="D426" s="68">
        <v>43088</v>
      </c>
      <c r="E426" s="69"/>
      <c r="F426" s="65">
        <v>27</v>
      </c>
      <c r="G426" s="70">
        <v>5424.9629629629599</v>
      </c>
      <c r="H426" s="64">
        <v>-199.28888888888901</v>
      </c>
      <c r="I426" s="69">
        <v>42.126174718234999</v>
      </c>
      <c r="J426" s="65"/>
      <c r="K426" s="69"/>
      <c r="L426" s="69"/>
      <c r="M426" s="69"/>
      <c r="N426" s="69"/>
      <c r="O426" s="69"/>
      <c r="P426" s="70">
        <v>97.259259259259295</v>
      </c>
      <c r="Q426" s="69">
        <v>8.6516293926050398</v>
      </c>
      <c r="R426" s="69">
        <v>51.911111111111097</v>
      </c>
      <c r="S426" s="69">
        <v>7.0056068984203401</v>
      </c>
      <c r="T426" s="69"/>
      <c r="U426" s="69"/>
    </row>
    <row r="427" spans="1:21" x14ac:dyDescent="0.2">
      <c r="A427" s="65" t="s">
        <v>265</v>
      </c>
      <c r="B427" s="66" t="s">
        <v>69</v>
      </c>
      <c r="C427" s="67" t="s">
        <v>388</v>
      </c>
      <c r="D427" s="68">
        <v>42996</v>
      </c>
      <c r="E427" s="69"/>
      <c r="F427" s="65">
        <v>47</v>
      </c>
      <c r="G427" s="70">
        <v>4596.9574468085102</v>
      </c>
      <c r="H427" s="64">
        <v>-200.940425531915</v>
      </c>
      <c r="I427" s="69">
        <v>26.975430569133501</v>
      </c>
      <c r="J427" s="65"/>
      <c r="K427" s="69"/>
      <c r="L427" s="69"/>
      <c r="M427" s="69"/>
      <c r="N427" s="69"/>
      <c r="O427" s="69"/>
      <c r="P427" s="70">
        <v>167.63829787233999</v>
      </c>
      <c r="Q427" s="69">
        <v>9.1189297745425595</v>
      </c>
      <c r="R427" s="69">
        <v>20.432608695652199</v>
      </c>
      <c r="S427" s="69">
        <v>3.5200118773787099</v>
      </c>
      <c r="T427" s="69"/>
      <c r="U427" s="69"/>
    </row>
    <row r="428" spans="1:21" x14ac:dyDescent="0.2">
      <c r="A428" s="65" t="s">
        <v>265</v>
      </c>
      <c r="B428" s="66" t="s">
        <v>83</v>
      </c>
      <c r="C428" s="67" t="s">
        <v>389</v>
      </c>
      <c r="D428" s="68">
        <v>43025</v>
      </c>
      <c r="E428" s="69"/>
      <c r="F428" s="65">
        <v>29</v>
      </c>
      <c r="G428" s="70">
        <v>6994</v>
      </c>
      <c r="H428" s="64">
        <v>-201.96551724137899</v>
      </c>
      <c r="I428" s="69">
        <v>38.710234411250298</v>
      </c>
      <c r="J428" s="65"/>
      <c r="K428" s="69"/>
      <c r="L428" s="69"/>
      <c r="M428" s="69"/>
      <c r="N428" s="69"/>
      <c r="O428" s="69"/>
      <c r="P428" s="70">
        <v>108.137931034483</v>
      </c>
      <c r="Q428" s="69">
        <v>10.9951538964549</v>
      </c>
      <c r="R428" s="69">
        <v>56.082758620689702</v>
      </c>
      <c r="S428" s="69">
        <v>6.3269208788345397</v>
      </c>
      <c r="T428" s="69"/>
      <c r="U428" s="69"/>
    </row>
    <row r="429" spans="1:21" x14ac:dyDescent="0.2">
      <c r="A429" s="65" t="s">
        <v>265</v>
      </c>
      <c r="B429" s="71" t="s">
        <v>65</v>
      </c>
      <c r="C429" s="67" t="s">
        <v>240</v>
      </c>
      <c r="D429" s="68">
        <v>43504</v>
      </c>
      <c r="E429" s="69">
        <v>0.164146341463415</v>
      </c>
      <c r="F429" s="65">
        <v>82</v>
      </c>
      <c r="G429" s="70">
        <v>3546.2560975609799</v>
      </c>
      <c r="H429" s="64">
        <v>-204.84390243902399</v>
      </c>
      <c r="I429" s="69">
        <v>26.690375193431802</v>
      </c>
      <c r="J429" s="65">
        <v>65</v>
      </c>
      <c r="K429" s="69">
        <v>153.230769230769</v>
      </c>
      <c r="L429" s="69">
        <v>116.41538461538499</v>
      </c>
      <c r="M429" s="69">
        <v>454.41538461538499</v>
      </c>
      <c r="N429" s="69">
        <v>3.10052025629814</v>
      </c>
      <c r="O429" s="69">
        <v>0.11169918660038899</v>
      </c>
      <c r="P429" s="70">
        <v>123.475609756098</v>
      </c>
      <c r="Q429" s="69">
        <v>4.4876700701771997</v>
      </c>
      <c r="R429" s="69">
        <v>23.592682926829301</v>
      </c>
      <c r="S429" s="69">
        <v>2.0663889288619202</v>
      </c>
      <c r="T429" s="69">
        <v>-12.5551282051282</v>
      </c>
      <c r="U429" s="69">
        <v>10.7235212616878</v>
      </c>
    </row>
    <row r="430" spans="1:21" x14ac:dyDescent="0.2">
      <c r="A430" s="65" t="s">
        <v>265</v>
      </c>
      <c r="B430" s="71" t="s">
        <v>65</v>
      </c>
      <c r="C430" s="67" t="s">
        <v>390</v>
      </c>
      <c r="D430" s="68">
        <v>43474</v>
      </c>
      <c r="E430" s="69"/>
      <c r="F430" s="65">
        <v>76</v>
      </c>
      <c r="G430" s="70">
        <v>4886.75</v>
      </c>
      <c r="H430" s="64">
        <v>-204.88157894736801</v>
      </c>
      <c r="I430" s="69">
        <v>27.734656685101498</v>
      </c>
      <c r="J430" s="65"/>
      <c r="K430" s="69"/>
      <c r="L430" s="69"/>
      <c r="M430" s="69"/>
      <c r="N430" s="69">
        <v>3.8318648648648601</v>
      </c>
      <c r="O430" s="72">
        <v>0.30213987053947899</v>
      </c>
      <c r="P430" s="70">
        <v>129.38157894736801</v>
      </c>
      <c r="Q430" s="69">
        <v>6.29276853431048</v>
      </c>
      <c r="R430" s="69">
        <v>40.326315789473703</v>
      </c>
      <c r="S430" s="69">
        <v>3.7617737363619601</v>
      </c>
      <c r="T430" s="69"/>
      <c r="U430" s="69"/>
    </row>
    <row r="431" spans="1:21" x14ac:dyDescent="0.2">
      <c r="A431" s="65" t="s">
        <v>265</v>
      </c>
      <c r="B431" s="66" t="s">
        <v>69</v>
      </c>
      <c r="C431" s="67" t="s">
        <v>391</v>
      </c>
      <c r="D431" s="68">
        <v>43129</v>
      </c>
      <c r="E431" s="69"/>
      <c r="F431" s="65">
        <v>54</v>
      </c>
      <c r="G431" s="70">
        <v>5111.2777777777801</v>
      </c>
      <c r="H431" s="64">
        <v>-204.89444444444399</v>
      </c>
      <c r="I431" s="69">
        <v>34.284788543658102</v>
      </c>
      <c r="J431" s="65"/>
      <c r="K431" s="69"/>
      <c r="L431" s="69"/>
      <c r="M431" s="69"/>
      <c r="N431" s="69"/>
      <c r="O431" s="69"/>
      <c r="P431" s="70">
        <v>159.111111111111</v>
      </c>
      <c r="Q431" s="69">
        <v>9.7242076439344203</v>
      </c>
      <c r="R431" s="69">
        <v>39.896078431372501</v>
      </c>
      <c r="S431" s="69">
        <v>3.3746981980200998</v>
      </c>
      <c r="T431" s="69"/>
      <c r="U431" s="69"/>
    </row>
    <row r="432" spans="1:21" x14ac:dyDescent="0.2">
      <c r="A432" s="65" t="s">
        <v>265</v>
      </c>
      <c r="B432" s="71" t="s">
        <v>69</v>
      </c>
      <c r="C432" s="67" t="s">
        <v>392</v>
      </c>
      <c r="D432" s="68">
        <v>43269</v>
      </c>
      <c r="E432" s="69"/>
      <c r="F432" s="65">
        <v>73</v>
      </c>
      <c r="G432" s="70">
        <v>6441.0684931506803</v>
      </c>
      <c r="H432" s="64">
        <v>-205.797260273973</v>
      </c>
      <c r="I432" s="69">
        <v>24.9131474563513</v>
      </c>
      <c r="J432" s="65"/>
      <c r="K432" s="69"/>
      <c r="L432" s="69"/>
      <c r="M432" s="69"/>
      <c r="N432" s="69">
        <v>3.3507901046943598</v>
      </c>
      <c r="O432" s="69">
        <v>0.23796532882888999</v>
      </c>
      <c r="P432" s="70">
        <v>115.095890410959</v>
      </c>
      <c r="Q432" s="69">
        <v>7.2520181514692599</v>
      </c>
      <c r="R432" s="69">
        <v>46.076562500000001</v>
      </c>
      <c r="S432" s="69">
        <v>3.3746588174016301</v>
      </c>
      <c r="T432" s="69"/>
      <c r="U432" s="69"/>
    </row>
    <row r="433" spans="1:21" x14ac:dyDescent="0.2">
      <c r="A433" s="65" t="s">
        <v>265</v>
      </c>
      <c r="B433" s="71" t="s">
        <v>85</v>
      </c>
      <c r="C433" s="67" t="s">
        <v>393</v>
      </c>
      <c r="D433" s="68">
        <v>43476</v>
      </c>
      <c r="E433" s="69"/>
      <c r="F433" s="65">
        <v>30</v>
      </c>
      <c r="G433" s="70">
        <v>5352.4333333333298</v>
      </c>
      <c r="H433" s="64">
        <v>-207.54333333333301</v>
      </c>
      <c r="I433" s="69">
        <v>43.401264000697402</v>
      </c>
      <c r="J433" s="65"/>
      <c r="K433" s="69"/>
      <c r="L433" s="69"/>
      <c r="M433" s="69"/>
      <c r="N433" s="69"/>
      <c r="O433" s="69"/>
      <c r="P433" s="70">
        <v>126.3</v>
      </c>
      <c r="Q433" s="69">
        <v>12.284290500612901</v>
      </c>
      <c r="R433" s="69">
        <v>43.7708333333333</v>
      </c>
      <c r="S433" s="69">
        <v>6.8406036240101802</v>
      </c>
      <c r="T433" s="69"/>
      <c r="U433" s="69"/>
    </row>
    <row r="434" spans="1:21" x14ac:dyDescent="0.2">
      <c r="A434" s="65" t="s">
        <v>265</v>
      </c>
      <c r="B434" s="71" t="s">
        <v>65</v>
      </c>
      <c r="C434" s="67" t="s">
        <v>394</v>
      </c>
      <c r="D434" s="68">
        <v>43305</v>
      </c>
      <c r="E434" s="69"/>
      <c r="F434" s="65">
        <v>64</v>
      </c>
      <c r="G434" s="70">
        <v>4799.71875</v>
      </c>
      <c r="H434" s="64">
        <v>-208.71250000000001</v>
      </c>
      <c r="I434" s="69">
        <v>30.297472138057099</v>
      </c>
      <c r="J434" s="65"/>
      <c r="K434" s="69"/>
      <c r="L434" s="69"/>
      <c r="M434" s="69"/>
      <c r="N434" s="69"/>
      <c r="O434" s="69"/>
      <c r="P434" s="70">
        <v>126.59375</v>
      </c>
      <c r="Q434" s="69">
        <v>6.4777059197786198</v>
      </c>
      <c r="R434" s="69">
        <v>45.158620689655201</v>
      </c>
      <c r="S434" s="69">
        <v>3.6010736740680902</v>
      </c>
      <c r="T434" s="69"/>
      <c r="U434" s="69"/>
    </row>
    <row r="435" spans="1:21" x14ac:dyDescent="0.2">
      <c r="A435" s="65" t="s">
        <v>265</v>
      </c>
      <c r="B435" s="66" t="s">
        <v>85</v>
      </c>
      <c r="C435" s="67" t="s">
        <v>173</v>
      </c>
      <c r="D435" s="68">
        <v>43027</v>
      </c>
      <c r="E435" s="69"/>
      <c r="F435" s="65">
        <v>39</v>
      </c>
      <c r="G435" s="70">
        <v>5787.3333333333303</v>
      </c>
      <c r="H435" s="64">
        <v>-209.807894736842</v>
      </c>
      <c r="I435" s="69">
        <v>26.100558187863498</v>
      </c>
      <c r="J435" s="65"/>
      <c r="K435" s="69"/>
      <c r="L435" s="69"/>
      <c r="M435" s="69"/>
      <c r="N435" s="69"/>
      <c r="O435" s="69"/>
      <c r="P435" s="70">
        <v>118.102564102564</v>
      </c>
      <c r="Q435" s="69">
        <v>8.8273892004878292</v>
      </c>
      <c r="R435" s="69">
        <v>38.175675675675699</v>
      </c>
      <c r="S435" s="69">
        <v>4.7546695956759297</v>
      </c>
      <c r="T435" s="69"/>
      <c r="U435" s="69"/>
    </row>
    <row r="436" spans="1:21" x14ac:dyDescent="0.2">
      <c r="A436" s="65" t="s">
        <v>265</v>
      </c>
      <c r="B436" s="66" t="s">
        <v>65</v>
      </c>
      <c r="C436" s="67" t="s">
        <v>395</v>
      </c>
      <c r="D436" s="68">
        <v>43134</v>
      </c>
      <c r="E436" s="69"/>
      <c r="F436" s="65">
        <v>68</v>
      </c>
      <c r="G436" s="69">
        <v>3544.4411764705901</v>
      </c>
      <c r="H436" s="64">
        <v>-209.93088235294101</v>
      </c>
      <c r="I436" s="69">
        <v>29.4045583549829</v>
      </c>
      <c r="J436" s="65"/>
      <c r="K436" s="69"/>
      <c r="L436" s="69"/>
      <c r="M436" s="69"/>
      <c r="N436" s="69"/>
      <c r="O436" s="69"/>
      <c r="P436" s="70">
        <v>120.529411764706</v>
      </c>
      <c r="Q436" s="69">
        <v>7.7035295887517696</v>
      </c>
      <c r="R436" s="69">
        <v>19.348437499999999</v>
      </c>
      <c r="S436" s="69">
        <v>2.2027534989463802</v>
      </c>
      <c r="T436" s="69"/>
      <c r="U436" s="69"/>
    </row>
    <row r="437" spans="1:21" x14ac:dyDescent="0.2">
      <c r="A437" s="65" t="s">
        <v>265</v>
      </c>
      <c r="B437" s="66" t="s">
        <v>72</v>
      </c>
      <c r="C437" s="67" t="s">
        <v>90</v>
      </c>
      <c r="D437" s="68">
        <v>43506</v>
      </c>
      <c r="E437" s="69">
        <v>4.1836734693877498E-2</v>
      </c>
      <c r="F437" s="65">
        <v>49</v>
      </c>
      <c r="G437" s="69">
        <v>4251.1632653061197</v>
      </c>
      <c r="H437" s="64">
        <v>-211.98163265306101</v>
      </c>
      <c r="I437" s="69">
        <v>40.119747698441998</v>
      </c>
      <c r="J437" s="65"/>
      <c r="K437" s="69"/>
      <c r="L437" s="69"/>
      <c r="M437" s="69"/>
      <c r="N437" s="69"/>
      <c r="O437" s="69"/>
      <c r="P437" s="70">
        <v>98.469387755102005</v>
      </c>
      <c r="Q437" s="69">
        <v>5.6186265510729596</v>
      </c>
      <c r="R437" s="69">
        <v>27.3857142857143</v>
      </c>
      <c r="S437" s="69">
        <v>3.38661204693756</v>
      </c>
      <c r="T437" s="69"/>
      <c r="U437" s="69"/>
    </row>
    <row r="438" spans="1:21" x14ac:dyDescent="0.2">
      <c r="A438" s="65" t="s">
        <v>265</v>
      </c>
      <c r="B438" s="66" t="s">
        <v>65</v>
      </c>
      <c r="C438" s="67" t="s">
        <v>233</v>
      </c>
      <c r="D438" s="68">
        <v>43210</v>
      </c>
      <c r="E438" s="69"/>
      <c r="F438" s="65">
        <v>47</v>
      </c>
      <c r="G438" s="69">
        <v>4342.44680851064</v>
      </c>
      <c r="H438" s="64">
        <v>-213.19347826086999</v>
      </c>
      <c r="I438" s="69">
        <v>43.000122278466101</v>
      </c>
      <c r="J438" s="65"/>
      <c r="K438" s="69"/>
      <c r="L438" s="69"/>
      <c r="M438" s="69"/>
      <c r="N438" s="69"/>
      <c r="O438" s="69"/>
      <c r="P438" s="70">
        <v>84.808510638297903</v>
      </c>
      <c r="Q438" s="69">
        <v>6.2695863901891302</v>
      </c>
      <c r="R438" s="69">
        <v>21.695744680851099</v>
      </c>
      <c r="S438" s="69">
        <v>1.9480082036737201</v>
      </c>
      <c r="T438" s="69"/>
      <c r="U438" s="69"/>
    </row>
    <row r="439" spans="1:21" x14ac:dyDescent="0.2">
      <c r="A439" s="65" t="s">
        <v>265</v>
      </c>
      <c r="B439" s="66" t="s">
        <v>69</v>
      </c>
      <c r="C439" s="67" t="s">
        <v>396</v>
      </c>
      <c r="D439" s="68">
        <v>43469</v>
      </c>
      <c r="E439" s="69"/>
      <c r="F439" s="65">
        <v>29</v>
      </c>
      <c r="G439" s="69">
        <v>5397.3103448275897</v>
      </c>
      <c r="H439" s="64">
        <v>-216.59655172413801</v>
      </c>
      <c r="I439" s="69">
        <v>50.848071172266401</v>
      </c>
      <c r="J439" s="65"/>
      <c r="K439" s="69"/>
      <c r="L439" s="69"/>
      <c r="M439" s="69"/>
      <c r="N439" s="69"/>
      <c r="O439" s="69"/>
      <c r="P439" s="70">
        <v>91.172413793103402</v>
      </c>
      <c r="Q439" s="69">
        <v>7.7819845262181397</v>
      </c>
      <c r="R439" s="69">
        <v>47.711111111111101</v>
      </c>
      <c r="S439" s="69">
        <v>6.0577405295115598</v>
      </c>
      <c r="T439" s="69"/>
      <c r="U439" s="69"/>
    </row>
    <row r="440" spans="1:21" x14ac:dyDescent="0.2">
      <c r="A440" s="65" t="s">
        <v>265</v>
      </c>
      <c r="B440" s="66" t="s">
        <v>69</v>
      </c>
      <c r="C440" s="67" t="s">
        <v>197</v>
      </c>
      <c r="D440" s="68">
        <v>43496</v>
      </c>
      <c r="E440" s="69"/>
      <c r="F440" s="65">
        <v>113</v>
      </c>
      <c r="G440" s="69">
        <v>4546.0619469026597</v>
      </c>
      <c r="H440" s="64">
        <v>-217.463716814159</v>
      </c>
      <c r="I440" s="69">
        <v>23.015305605906899</v>
      </c>
      <c r="J440" s="65"/>
      <c r="K440" s="69"/>
      <c r="L440" s="69"/>
      <c r="M440" s="69"/>
      <c r="N440" s="69"/>
      <c r="O440" s="69"/>
      <c r="P440" s="70">
        <v>149.88495575221199</v>
      </c>
      <c r="Q440" s="69">
        <v>5.9935140909754603</v>
      </c>
      <c r="R440" s="69">
        <v>28.253097345132701</v>
      </c>
      <c r="S440" s="69">
        <v>2.0274764285031801</v>
      </c>
      <c r="T440" s="69"/>
      <c r="U440" s="69"/>
    </row>
    <row r="441" spans="1:21" x14ac:dyDescent="0.2">
      <c r="A441" s="65" t="s">
        <v>265</v>
      </c>
      <c r="B441" s="66" t="s">
        <v>69</v>
      </c>
      <c r="C441" s="67" t="s">
        <v>262</v>
      </c>
      <c r="D441" s="68">
        <v>43287</v>
      </c>
      <c r="E441" s="69"/>
      <c r="F441" s="65">
        <v>85</v>
      </c>
      <c r="G441" s="69">
        <v>4194.1529411764704</v>
      </c>
      <c r="H441" s="64">
        <v>-226.12117647058801</v>
      </c>
      <c r="I441" s="69">
        <v>33.063203378235698</v>
      </c>
      <c r="J441" s="65"/>
      <c r="K441" s="69"/>
      <c r="L441" s="69"/>
      <c r="M441" s="69"/>
      <c r="N441" s="69"/>
      <c r="O441" s="69"/>
      <c r="P441" s="70">
        <v>106.11764705882401</v>
      </c>
      <c r="Q441" s="69">
        <v>6.5703563927209103</v>
      </c>
      <c r="R441" s="69">
        <v>20.668749999999999</v>
      </c>
      <c r="S441" s="69">
        <v>0.95651264284259296</v>
      </c>
      <c r="T441" s="69"/>
      <c r="U441" s="69"/>
    </row>
    <row r="442" spans="1:21" x14ac:dyDescent="0.2">
      <c r="A442" s="65" t="s">
        <v>265</v>
      </c>
      <c r="B442" s="66" t="s">
        <v>72</v>
      </c>
      <c r="C442" s="67" t="s">
        <v>397</v>
      </c>
      <c r="D442" s="68">
        <v>43474</v>
      </c>
      <c r="E442" s="69"/>
      <c r="F442" s="65">
        <v>31</v>
      </c>
      <c r="G442" s="69">
        <v>6452.0967741935501</v>
      </c>
      <c r="H442" s="64">
        <v>-227.193548387097</v>
      </c>
      <c r="I442" s="69">
        <v>46.485897719465399</v>
      </c>
      <c r="J442" s="65"/>
      <c r="K442" s="69"/>
      <c r="L442" s="69"/>
      <c r="M442" s="69"/>
      <c r="N442" s="69"/>
      <c r="O442" s="69"/>
      <c r="P442" s="70">
        <v>114.967741935484</v>
      </c>
      <c r="Q442" s="69">
        <v>10.340491853172299</v>
      </c>
      <c r="R442" s="69">
        <v>71.896296296296299</v>
      </c>
      <c r="S442" s="69">
        <v>7.5452150484712899</v>
      </c>
      <c r="T442" s="69"/>
      <c r="U442" s="69"/>
    </row>
    <row r="443" spans="1:21" x14ac:dyDescent="0.2">
      <c r="A443" s="65" t="s">
        <v>265</v>
      </c>
      <c r="B443" s="66" t="s">
        <v>83</v>
      </c>
      <c r="C443" s="67" t="s">
        <v>398</v>
      </c>
      <c r="D443" s="68">
        <v>43144</v>
      </c>
      <c r="E443" s="69">
        <v>0.36270270270270299</v>
      </c>
      <c r="F443" s="65">
        <v>37</v>
      </c>
      <c r="G443" s="69">
        <v>7818.8918918918898</v>
      </c>
      <c r="H443" s="64">
        <v>-227.63783783783799</v>
      </c>
      <c r="I443" s="69">
        <v>40.8279337028059</v>
      </c>
      <c r="J443" s="65"/>
      <c r="K443" s="69"/>
      <c r="L443" s="69"/>
      <c r="M443" s="69">
        <v>969.16666666666697</v>
      </c>
      <c r="N443" s="69">
        <v>3.1224678377178399</v>
      </c>
      <c r="O443" s="69">
        <v>0.25541127307378098</v>
      </c>
      <c r="P443" s="70">
        <v>112.675675675676</v>
      </c>
      <c r="Q443" s="69">
        <v>7.0994706538336896</v>
      </c>
      <c r="R443" s="69">
        <v>52.608823529411801</v>
      </c>
      <c r="S443" s="69">
        <v>5.1270495969384102</v>
      </c>
      <c r="T443" s="69"/>
      <c r="U443" s="69"/>
    </row>
    <row r="444" spans="1:21" x14ac:dyDescent="0.2">
      <c r="A444" s="65" t="s">
        <v>265</v>
      </c>
      <c r="B444" s="66" t="s">
        <v>65</v>
      </c>
      <c r="C444" s="67" t="s">
        <v>202</v>
      </c>
      <c r="D444" s="68">
        <v>43144</v>
      </c>
      <c r="E444" s="69"/>
      <c r="F444" s="65">
        <v>55</v>
      </c>
      <c r="G444" s="69">
        <v>6259.1272727272699</v>
      </c>
      <c r="H444" s="64">
        <v>-230.43818181818199</v>
      </c>
      <c r="I444" s="69">
        <v>32.7781066058742</v>
      </c>
      <c r="J444" s="65"/>
      <c r="K444" s="69"/>
      <c r="L444" s="69"/>
      <c r="M444" s="69"/>
      <c r="N444" s="69">
        <v>4.77772222222222</v>
      </c>
      <c r="O444" s="69">
        <v>0.37069993629623199</v>
      </c>
      <c r="P444" s="70">
        <v>134.85454545454499</v>
      </c>
      <c r="Q444" s="69">
        <v>7.7253101092482099</v>
      </c>
      <c r="R444" s="69">
        <v>47.119148936170198</v>
      </c>
      <c r="S444" s="69">
        <v>3.9228459131426101</v>
      </c>
      <c r="T444" s="69"/>
      <c r="U444" s="69"/>
    </row>
    <row r="445" spans="1:21" x14ac:dyDescent="0.2">
      <c r="A445" s="65" t="s">
        <v>265</v>
      </c>
      <c r="B445" s="66" t="s">
        <v>72</v>
      </c>
      <c r="C445" s="67" t="s">
        <v>399</v>
      </c>
      <c r="D445" s="68">
        <v>43479</v>
      </c>
      <c r="E445" s="69">
        <v>0.188055555555556</v>
      </c>
      <c r="F445" s="65">
        <v>36</v>
      </c>
      <c r="G445" s="69">
        <v>6793.6388888888896</v>
      </c>
      <c r="H445" s="64">
        <v>-231.46857142857101</v>
      </c>
      <c r="I445" s="69">
        <v>44.1598370269014</v>
      </c>
      <c r="J445" s="65"/>
      <c r="K445" s="69"/>
      <c r="L445" s="69"/>
      <c r="M445" s="69"/>
      <c r="N445" s="69"/>
      <c r="O445" s="69"/>
      <c r="P445" s="70">
        <v>108.444444444444</v>
      </c>
      <c r="Q445" s="69">
        <v>8.8193010237057496</v>
      </c>
      <c r="R445" s="69">
        <v>48.941666666666698</v>
      </c>
      <c r="S445" s="69">
        <v>5.5711093976545598</v>
      </c>
      <c r="T445" s="69"/>
      <c r="U445" s="69"/>
    </row>
    <row r="446" spans="1:21" x14ac:dyDescent="0.2">
      <c r="A446" s="65" t="s">
        <v>265</v>
      </c>
      <c r="B446" s="66" t="s">
        <v>65</v>
      </c>
      <c r="C446" s="67" t="s">
        <v>400</v>
      </c>
      <c r="D446" s="68">
        <v>43260</v>
      </c>
      <c r="E446" s="69"/>
      <c r="F446" s="65">
        <v>94</v>
      </c>
      <c r="G446" s="69">
        <v>4779.5957446808497</v>
      </c>
      <c r="H446" s="64">
        <v>-231.72872340425499</v>
      </c>
      <c r="I446" s="69">
        <v>25.092222880838399</v>
      </c>
      <c r="J446" s="65"/>
      <c r="K446" s="69"/>
      <c r="L446" s="69"/>
      <c r="M446" s="69"/>
      <c r="N446" s="69"/>
      <c r="O446" s="69"/>
      <c r="P446" s="70">
        <v>109.51063829787201</v>
      </c>
      <c r="Q446" s="69">
        <v>5.9136574142409</v>
      </c>
      <c r="R446" s="69">
        <v>26.275531914893602</v>
      </c>
      <c r="S446" s="69">
        <v>2.3509596779592199</v>
      </c>
      <c r="T446" s="69"/>
      <c r="U446" s="69"/>
    </row>
    <row r="447" spans="1:21" x14ac:dyDescent="0.2">
      <c r="A447" s="65" t="s">
        <v>265</v>
      </c>
      <c r="B447" s="66" t="s">
        <v>69</v>
      </c>
      <c r="C447" s="67" t="s">
        <v>401</v>
      </c>
      <c r="D447" s="68">
        <v>43219</v>
      </c>
      <c r="E447" s="69"/>
      <c r="F447" s="65">
        <v>28</v>
      </c>
      <c r="G447" s="69">
        <v>7020.2857142857101</v>
      </c>
      <c r="H447" s="64">
        <v>-232.11785714285699</v>
      </c>
      <c r="I447" s="69">
        <v>32.144828533019599</v>
      </c>
      <c r="J447" s="65"/>
      <c r="K447" s="69"/>
      <c r="L447" s="69"/>
      <c r="M447" s="69"/>
      <c r="N447" s="69"/>
      <c r="O447" s="69"/>
      <c r="P447" s="70">
        <v>103.892857142857</v>
      </c>
      <c r="Q447" s="69">
        <v>10.142156153584301</v>
      </c>
      <c r="R447" s="69">
        <v>55.384615384615401</v>
      </c>
      <c r="S447" s="69">
        <v>6.1822069554679802</v>
      </c>
      <c r="T447" s="69"/>
      <c r="U447" s="69"/>
    </row>
    <row r="448" spans="1:21" x14ac:dyDescent="0.2">
      <c r="A448" s="65" t="s">
        <v>265</v>
      </c>
      <c r="B448" s="66" t="s">
        <v>69</v>
      </c>
      <c r="C448" s="67" t="s">
        <v>402</v>
      </c>
      <c r="D448" s="68">
        <v>43470</v>
      </c>
      <c r="E448" s="69"/>
      <c r="F448" s="65">
        <v>31</v>
      </c>
      <c r="G448" s="69">
        <v>5048.1935483871002</v>
      </c>
      <c r="H448" s="64">
        <v>-235.83548387096801</v>
      </c>
      <c r="I448" s="69">
        <v>33.578622407136002</v>
      </c>
      <c r="J448" s="65"/>
      <c r="K448" s="69"/>
      <c r="L448" s="69"/>
      <c r="M448" s="69"/>
      <c r="N448" s="69"/>
      <c r="O448" s="69"/>
      <c r="P448" s="70">
        <v>87.354838709677395</v>
      </c>
      <c r="Q448" s="69">
        <v>9.0071116928524795</v>
      </c>
      <c r="R448" s="69">
        <v>31.193548387096801</v>
      </c>
      <c r="S448" s="69">
        <v>3.0886714110883702</v>
      </c>
      <c r="T448" s="69"/>
      <c r="U448" s="69"/>
    </row>
    <row r="449" spans="1:21" x14ac:dyDescent="0.2">
      <c r="A449" s="65" t="s">
        <v>265</v>
      </c>
      <c r="B449" s="66" t="s">
        <v>83</v>
      </c>
      <c r="C449" s="67" t="s">
        <v>403</v>
      </c>
      <c r="D449" s="68">
        <v>43225</v>
      </c>
      <c r="E449" s="69"/>
      <c r="F449" s="65">
        <v>38</v>
      </c>
      <c r="G449" s="69">
        <v>4989.8157894736796</v>
      </c>
      <c r="H449" s="64">
        <v>-237.13684210526301</v>
      </c>
      <c r="I449" s="69">
        <v>42.9654819310608</v>
      </c>
      <c r="J449" s="65"/>
      <c r="K449" s="69"/>
      <c r="L449" s="69"/>
      <c r="M449" s="69">
        <v>709.57142857142901</v>
      </c>
      <c r="N449" s="69">
        <v>2.4182588669950702</v>
      </c>
      <c r="O449" s="69">
        <v>0.27602554268943302</v>
      </c>
      <c r="P449" s="70">
        <v>99.210526315789494</v>
      </c>
      <c r="Q449" s="69">
        <v>6.1807941291133499</v>
      </c>
      <c r="R449" s="69">
        <v>57.3</v>
      </c>
      <c r="S449" s="69">
        <v>7.4237562502243497</v>
      </c>
      <c r="T449" s="69"/>
      <c r="U449" s="69"/>
    </row>
    <row r="450" spans="1:21" x14ac:dyDescent="0.2">
      <c r="A450" s="65" t="s">
        <v>265</v>
      </c>
      <c r="B450" s="66" t="s">
        <v>128</v>
      </c>
      <c r="C450" s="67" t="s">
        <v>150</v>
      </c>
      <c r="D450" s="68">
        <v>43283</v>
      </c>
      <c r="E450" s="69"/>
      <c r="F450" s="65">
        <v>37</v>
      </c>
      <c r="G450" s="69">
        <v>4065.5135135135101</v>
      </c>
      <c r="H450" s="64">
        <v>-238.308108108108</v>
      </c>
      <c r="I450" s="69">
        <v>34.852898375900899</v>
      </c>
      <c r="J450" s="65"/>
      <c r="K450" s="69"/>
      <c r="L450" s="69"/>
      <c r="M450" s="69"/>
      <c r="N450" s="69"/>
      <c r="O450" s="69"/>
      <c r="P450" s="70">
        <v>135</v>
      </c>
      <c r="Q450" s="69">
        <v>10.865544627862</v>
      </c>
      <c r="R450" s="69">
        <v>43.314705882352897</v>
      </c>
      <c r="S450" s="69">
        <v>7.8838279973759704</v>
      </c>
      <c r="T450" s="69"/>
      <c r="U450" s="69"/>
    </row>
    <row r="451" spans="1:21" x14ac:dyDescent="0.2">
      <c r="A451" s="65" t="s">
        <v>265</v>
      </c>
      <c r="B451" s="66" t="s">
        <v>65</v>
      </c>
      <c r="C451" s="67" t="s">
        <v>125</v>
      </c>
      <c r="D451" s="68">
        <v>43389</v>
      </c>
      <c r="E451" s="69">
        <v>0.23499999999999999</v>
      </c>
      <c r="F451" s="65">
        <v>110</v>
      </c>
      <c r="G451" s="69">
        <v>6524.1363636363603</v>
      </c>
      <c r="H451" s="64">
        <v>-253.8</v>
      </c>
      <c r="I451" s="69">
        <v>23.924361486996201</v>
      </c>
      <c r="J451" s="65"/>
      <c r="K451" s="69"/>
      <c r="L451" s="69"/>
      <c r="M451" s="69"/>
      <c r="N451" s="69">
        <v>4.2246856481481503</v>
      </c>
      <c r="O451" s="69">
        <v>0.31451313781757301</v>
      </c>
      <c r="P451" s="70">
        <v>124.154545454545</v>
      </c>
      <c r="Q451" s="69">
        <v>4.6900812123837499</v>
      </c>
      <c r="R451" s="69">
        <v>46.9</v>
      </c>
      <c r="S451" s="69">
        <v>3.5145272206448901</v>
      </c>
      <c r="T451" s="69"/>
      <c r="U451" s="69"/>
    </row>
    <row r="452" spans="1:21" x14ac:dyDescent="0.2">
      <c r="A452" s="65" t="s">
        <v>265</v>
      </c>
      <c r="B452" s="66" t="s">
        <v>83</v>
      </c>
      <c r="C452" s="67" t="s">
        <v>404</v>
      </c>
      <c r="D452" s="68">
        <v>43367</v>
      </c>
      <c r="E452" s="69"/>
      <c r="F452" s="65">
        <v>27</v>
      </c>
      <c r="G452" s="70">
        <v>4473.74074074074</v>
      </c>
      <c r="H452" s="64">
        <v>-255.459259259259</v>
      </c>
      <c r="I452" s="69">
        <v>39.291682735314701</v>
      </c>
      <c r="J452" s="65"/>
      <c r="K452" s="69"/>
      <c r="L452" s="69"/>
      <c r="M452" s="69"/>
      <c r="N452" s="69"/>
      <c r="O452" s="69"/>
      <c r="P452" s="70">
        <v>128.222222222222</v>
      </c>
      <c r="Q452" s="69">
        <v>12.6137370661129</v>
      </c>
      <c r="R452" s="69">
        <v>35.085185185185203</v>
      </c>
      <c r="S452" s="69">
        <v>4.9927174990927101</v>
      </c>
      <c r="T452" s="69"/>
      <c r="U452" s="69"/>
    </row>
    <row r="453" spans="1:21" x14ac:dyDescent="0.2">
      <c r="A453" s="65" t="s">
        <v>265</v>
      </c>
      <c r="B453" s="66" t="s">
        <v>69</v>
      </c>
      <c r="C453" s="67" t="s">
        <v>405</v>
      </c>
      <c r="D453" s="68">
        <v>43024</v>
      </c>
      <c r="E453" s="69"/>
      <c r="F453" s="65">
        <v>45</v>
      </c>
      <c r="G453" s="70">
        <v>4298.6000000000004</v>
      </c>
      <c r="H453" s="64">
        <v>-259.57333333333298</v>
      </c>
      <c r="I453" s="69">
        <v>37.173382787671997</v>
      </c>
      <c r="J453" s="65"/>
      <c r="K453" s="69"/>
      <c r="L453" s="69"/>
      <c r="M453" s="69"/>
      <c r="N453" s="69"/>
      <c r="O453" s="69"/>
      <c r="P453" s="70">
        <v>119</v>
      </c>
      <c r="Q453" s="69">
        <v>8.1183791983425397</v>
      </c>
      <c r="R453" s="69">
        <v>35.965116279069797</v>
      </c>
      <c r="S453" s="69">
        <v>3.54474621564699</v>
      </c>
      <c r="T453" s="69"/>
      <c r="U453" s="69"/>
    </row>
    <row r="454" spans="1:21" x14ac:dyDescent="0.2">
      <c r="A454" s="65" t="s">
        <v>265</v>
      </c>
      <c r="B454" s="66" t="s">
        <v>65</v>
      </c>
      <c r="C454" s="67" t="s">
        <v>406</v>
      </c>
      <c r="D454" s="68">
        <v>43117</v>
      </c>
      <c r="E454" s="69"/>
      <c r="F454" s="65">
        <v>41</v>
      </c>
      <c r="G454" s="70">
        <v>3669.3414634146302</v>
      </c>
      <c r="H454" s="64">
        <v>-287.98292682926802</v>
      </c>
      <c r="I454" s="69">
        <v>32.066036835294</v>
      </c>
      <c r="J454" s="65"/>
      <c r="K454" s="69"/>
      <c r="L454" s="69"/>
      <c r="M454" s="69"/>
      <c r="N454" s="69"/>
      <c r="O454" s="69"/>
      <c r="P454" s="70">
        <v>144.07317073170699</v>
      </c>
      <c r="Q454" s="69">
        <v>10.3266403199415</v>
      </c>
      <c r="R454" s="69">
        <v>23.387499999999999</v>
      </c>
      <c r="S454" s="69">
        <v>3.2841874214531002</v>
      </c>
      <c r="T454" s="69"/>
      <c r="U454" s="69"/>
    </row>
    <row r="455" spans="1:21" x14ac:dyDescent="0.2">
      <c r="A455" s="65" t="s">
        <v>265</v>
      </c>
      <c r="B455" s="66" t="s">
        <v>83</v>
      </c>
      <c r="C455" s="67" t="s">
        <v>407</v>
      </c>
      <c r="D455" s="68">
        <v>43103</v>
      </c>
      <c r="E455" s="69"/>
      <c r="F455" s="65">
        <v>27</v>
      </c>
      <c r="G455" s="70">
        <v>6789.2962962963002</v>
      </c>
      <c r="H455" s="64">
        <v>-326.05925925925902</v>
      </c>
      <c r="I455" s="69">
        <v>50.332055301388998</v>
      </c>
      <c r="J455" s="65"/>
      <c r="K455" s="69"/>
      <c r="L455" s="69"/>
      <c r="M455" s="69"/>
      <c r="N455" s="69"/>
      <c r="O455" s="72"/>
      <c r="P455" s="70">
        <v>138.70370370370401</v>
      </c>
      <c r="Q455" s="69">
        <v>11.172158977769</v>
      </c>
      <c r="R455" s="69">
        <v>48.82</v>
      </c>
      <c r="S455" s="69">
        <v>5.6992660346164996</v>
      </c>
      <c r="T455" s="69"/>
      <c r="U455" s="69"/>
    </row>
    <row r="456" spans="1:21" x14ac:dyDescent="0.2">
      <c r="A456" s="65" t="s">
        <v>408</v>
      </c>
      <c r="B456" s="66" t="s">
        <v>69</v>
      </c>
      <c r="C456" s="67" t="s">
        <v>409</v>
      </c>
      <c r="D456" s="68">
        <v>43506</v>
      </c>
      <c r="E456" s="69">
        <v>0.99282570422535199</v>
      </c>
      <c r="F456" s="65">
        <v>1136</v>
      </c>
      <c r="G456" s="70">
        <v>8555.6302816901407</v>
      </c>
      <c r="H456" s="64">
        <v>375.880545774648</v>
      </c>
      <c r="I456" s="69">
        <v>11.250535756239699</v>
      </c>
      <c r="J456" s="65"/>
      <c r="K456" s="69"/>
      <c r="L456" s="69"/>
      <c r="M456" s="69"/>
      <c r="N456" s="69"/>
      <c r="O456" s="69"/>
      <c r="P456" s="70">
        <v>154.83010563380299</v>
      </c>
      <c r="Q456" s="69">
        <v>1.75564535195442</v>
      </c>
      <c r="R456" s="69">
        <v>38.239393939393899</v>
      </c>
      <c r="S456" s="69">
        <v>0.727524211013165</v>
      </c>
      <c r="T456" s="69"/>
      <c r="U456" s="69"/>
    </row>
    <row r="457" spans="1:21" x14ac:dyDescent="0.2">
      <c r="A457" s="65" t="s">
        <v>408</v>
      </c>
      <c r="B457" s="66" t="s">
        <v>69</v>
      </c>
      <c r="C457" s="67" t="s">
        <v>266</v>
      </c>
      <c r="D457" s="68">
        <v>43304</v>
      </c>
      <c r="E457" s="69">
        <v>1.2530056577086299</v>
      </c>
      <c r="F457" s="65">
        <v>1414</v>
      </c>
      <c r="G457" s="70">
        <v>6786.0268741159798</v>
      </c>
      <c r="H457" s="64">
        <v>338.67708628005801</v>
      </c>
      <c r="I457" s="69">
        <v>11.471683962589401</v>
      </c>
      <c r="J457" s="65"/>
      <c r="K457" s="69"/>
      <c r="L457" s="69"/>
      <c r="M457" s="69"/>
      <c r="N457" s="69"/>
      <c r="O457" s="69"/>
      <c r="P457" s="70">
        <v>142.49858557284301</v>
      </c>
      <c r="Q457" s="69">
        <v>1.6039400006618201</v>
      </c>
      <c r="R457" s="69">
        <v>33.826746806912098</v>
      </c>
      <c r="S457" s="69">
        <v>0.73407322300196298</v>
      </c>
      <c r="T457" s="69"/>
      <c r="U457" s="69"/>
    </row>
    <row r="458" spans="1:21" x14ac:dyDescent="0.2">
      <c r="A458" s="65" t="s">
        <v>408</v>
      </c>
      <c r="B458" s="66" t="s">
        <v>85</v>
      </c>
      <c r="C458" s="67" t="s">
        <v>410</v>
      </c>
      <c r="D458" s="68">
        <v>43276</v>
      </c>
      <c r="E458" s="69">
        <v>2.1277631578947398</v>
      </c>
      <c r="F458" s="65">
        <v>228</v>
      </c>
      <c r="G458" s="70">
        <v>9032.3070175438606</v>
      </c>
      <c r="H458" s="64">
        <v>337.01842105263199</v>
      </c>
      <c r="I458" s="69">
        <v>28.9477721941713</v>
      </c>
      <c r="J458" s="65">
        <v>107</v>
      </c>
      <c r="K458" s="69">
        <v>291.79439252336402</v>
      </c>
      <c r="L458" s="69">
        <v>290.82407407407402</v>
      </c>
      <c r="M458" s="69">
        <v>1121.3888888888901</v>
      </c>
      <c r="N458" s="69">
        <v>2.8034048758713599</v>
      </c>
      <c r="O458" s="69">
        <v>0.112309706421622</v>
      </c>
      <c r="P458" s="70">
        <v>120.44298245614</v>
      </c>
      <c r="Q458" s="69">
        <v>2.9590693217147699</v>
      </c>
      <c r="R458" s="69">
        <v>42.364414414414398</v>
      </c>
      <c r="S458" s="69">
        <v>2.2117953851679899</v>
      </c>
      <c r="T458" s="69">
        <v>43.3754385964912</v>
      </c>
      <c r="U458" s="69">
        <v>8.9082926967346605</v>
      </c>
    </row>
    <row r="459" spans="1:21" x14ac:dyDescent="0.2">
      <c r="A459" s="65" t="s">
        <v>408</v>
      </c>
      <c r="B459" s="66" t="s">
        <v>65</v>
      </c>
      <c r="C459" s="67" t="s">
        <v>147</v>
      </c>
      <c r="D459" s="68">
        <v>43510</v>
      </c>
      <c r="E459" s="69">
        <v>0.609615384615385</v>
      </c>
      <c r="F459" s="65">
        <v>52</v>
      </c>
      <c r="G459" s="70">
        <v>6063.5961538461497</v>
      </c>
      <c r="H459" s="64">
        <v>336.00192307692299</v>
      </c>
      <c r="I459" s="69">
        <v>63.056489343633501</v>
      </c>
      <c r="J459" s="65">
        <v>39</v>
      </c>
      <c r="K459" s="69">
        <v>188.20512820512801</v>
      </c>
      <c r="L459" s="69">
        <v>190.58974358974399</v>
      </c>
      <c r="M459" s="69">
        <v>695.461538461538</v>
      </c>
      <c r="N459" s="69">
        <v>3.5739939680697002</v>
      </c>
      <c r="O459" s="69">
        <v>0.16339209710099301</v>
      </c>
      <c r="P459" s="70">
        <v>136.17307692307699</v>
      </c>
      <c r="Q459" s="69">
        <v>7.1741282049206596</v>
      </c>
      <c r="R459" s="69">
        <v>31.664705882352902</v>
      </c>
      <c r="S459" s="69">
        <v>3.2595823424619099</v>
      </c>
      <c r="T459" s="69">
        <v>59.213461538461502</v>
      </c>
      <c r="U459" s="69">
        <v>18.227557334195598</v>
      </c>
    </row>
    <row r="460" spans="1:21" x14ac:dyDescent="0.2">
      <c r="A460" s="65" t="s">
        <v>408</v>
      </c>
      <c r="B460" s="66" t="s">
        <v>83</v>
      </c>
      <c r="C460" s="67" t="s">
        <v>127</v>
      </c>
      <c r="D460" s="68">
        <v>43233</v>
      </c>
      <c r="E460" s="69">
        <v>1.9212820512820501</v>
      </c>
      <c r="F460" s="65">
        <v>156</v>
      </c>
      <c r="G460" s="70">
        <v>7339.3076923076896</v>
      </c>
      <c r="H460" s="64">
        <v>329.65641025641003</v>
      </c>
      <c r="I460" s="69">
        <v>30.713176155539401</v>
      </c>
      <c r="J460" s="65"/>
      <c r="K460" s="69"/>
      <c r="L460" s="69"/>
      <c r="M460" s="69">
        <v>956.33333333333303</v>
      </c>
      <c r="N460" s="69">
        <v>3.0308655913978502</v>
      </c>
      <c r="O460" s="69">
        <v>0.25089711054629399</v>
      </c>
      <c r="P460" s="70">
        <v>140.98717948717899</v>
      </c>
      <c r="Q460" s="69">
        <v>4.06924134939102</v>
      </c>
      <c r="R460" s="69">
        <v>48.505921052631599</v>
      </c>
      <c r="S460" s="69">
        <v>3.1174850712881201</v>
      </c>
      <c r="T460" s="69"/>
      <c r="U460" s="69"/>
    </row>
    <row r="461" spans="1:21" x14ac:dyDescent="0.2">
      <c r="A461" s="65" t="s">
        <v>408</v>
      </c>
      <c r="B461" s="66" t="s">
        <v>72</v>
      </c>
      <c r="C461" s="67" t="s">
        <v>76</v>
      </c>
      <c r="D461" s="68">
        <v>43278</v>
      </c>
      <c r="E461" s="69">
        <v>1.86759090909091</v>
      </c>
      <c r="F461" s="65">
        <v>220</v>
      </c>
      <c r="G461" s="70">
        <v>6329.5045454545498</v>
      </c>
      <c r="H461" s="64">
        <v>312.14136363636402</v>
      </c>
      <c r="I461" s="69">
        <v>21.824929788328699</v>
      </c>
      <c r="J461" s="65">
        <v>204</v>
      </c>
      <c r="K461" s="69">
        <v>214.5</v>
      </c>
      <c r="L461" s="69">
        <v>200.82843137254901</v>
      </c>
      <c r="M461" s="69">
        <v>756.08823529411802</v>
      </c>
      <c r="N461" s="69">
        <v>3.5518662779833199</v>
      </c>
      <c r="O461" s="69">
        <v>9.7300471466779406E-2</v>
      </c>
      <c r="P461" s="70">
        <v>156.559090909091</v>
      </c>
      <c r="Q461" s="69">
        <v>3.6669465679182198</v>
      </c>
      <c r="R461" s="69">
        <v>33.133636363636299</v>
      </c>
      <c r="S461" s="69">
        <v>1.4892613465964799</v>
      </c>
      <c r="T461" s="69">
        <v>23.708636363636401</v>
      </c>
      <c r="U461" s="69">
        <v>7.3432020188894596</v>
      </c>
    </row>
    <row r="462" spans="1:21" x14ac:dyDescent="0.2">
      <c r="A462" s="65" t="s">
        <v>408</v>
      </c>
      <c r="B462" s="66" t="s">
        <v>69</v>
      </c>
      <c r="C462" s="67" t="s">
        <v>411</v>
      </c>
      <c r="D462" s="68">
        <v>43256</v>
      </c>
      <c r="E462" s="69">
        <v>0.76462365591397796</v>
      </c>
      <c r="F462" s="65">
        <v>186</v>
      </c>
      <c r="G462" s="70">
        <v>8346.0215053763404</v>
      </c>
      <c r="H462" s="64">
        <v>263.71505376344101</v>
      </c>
      <c r="I462" s="69">
        <v>25.333176278124899</v>
      </c>
      <c r="J462" s="65">
        <v>44</v>
      </c>
      <c r="K462" s="69">
        <v>281.75</v>
      </c>
      <c r="L462" s="69">
        <v>256.59090909090901</v>
      </c>
      <c r="M462" s="69">
        <v>981.36363636363603</v>
      </c>
      <c r="N462" s="69">
        <v>3.1327426430400398</v>
      </c>
      <c r="O462" s="72">
        <v>0.128895035985581</v>
      </c>
      <c r="P462" s="70">
        <v>129.333333333333</v>
      </c>
      <c r="Q462" s="69">
        <v>3.6056453094352299</v>
      </c>
      <c r="R462" s="69">
        <v>41.164606741573003</v>
      </c>
      <c r="S462" s="69">
        <v>2.1883103201932599</v>
      </c>
      <c r="T462" s="69">
        <v>25.8263440860215</v>
      </c>
      <c r="U462" s="69">
        <v>6.6571167306262504</v>
      </c>
    </row>
    <row r="463" spans="1:21" x14ac:dyDescent="0.2">
      <c r="A463" s="65" t="s">
        <v>408</v>
      </c>
      <c r="B463" s="66" t="s">
        <v>69</v>
      </c>
      <c r="C463" s="67" t="s">
        <v>70</v>
      </c>
      <c r="D463" s="68">
        <v>43271</v>
      </c>
      <c r="E463" s="69">
        <v>1.9969587628865999</v>
      </c>
      <c r="F463" s="65">
        <v>194</v>
      </c>
      <c r="G463" s="70">
        <v>6999.3298969072202</v>
      </c>
      <c r="H463" s="64">
        <v>246.39948453608301</v>
      </c>
      <c r="I463" s="69">
        <v>20.809181427299901</v>
      </c>
      <c r="J463" s="65"/>
      <c r="K463" s="69"/>
      <c r="L463" s="69"/>
      <c r="M463" s="69"/>
      <c r="N463" s="69"/>
      <c r="O463" s="72"/>
      <c r="P463" s="70">
        <v>171.438144329897</v>
      </c>
      <c r="Q463" s="69">
        <v>4.5546370551832602</v>
      </c>
      <c r="R463" s="69">
        <v>39.336125654450299</v>
      </c>
      <c r="S463" s="69">
        <v>2.1240843632683699</v>
      </c>
      <c r="T463" s="69"/>
      <c r="U463" s="69"/>
    </row>
    <row r="464" spans="1:21" x14ac:dyDescent="0.2">
      <c r="A464" s="65" t="s">
        <v>408</v>
      </c>
      <c r="B464" s="66" t="s">
        <v>85</v>
      </c>
      <c r="C464" s="67" t="s">
        <v>110</v>
      </c>
      <c r="D464" s="68">
        <v>43008</v>
      </c>
      <c r="E464" s="69">
        <v>1.81196480938416</v>
      </c>
      <c r="F464" s="65">
        <v>341</v>
      </c>
      <c r="G464" s="70">
        <v>8522.9618768328401</v>
      </c>
      <c r="H464" s="64">
        <v>243.714369501466</v>
      </c>
      <c r="I464" s="69">
        <v>21.922718458466498</v>
      </c>
      <c r="J464" s="65">
        <v>169</v>
      </c>
      <c r="K464" s="69">
        <v>287.22485207100601</v>
      </c>
      <c r="L464" s="69">
        <v>275.87573964497</v>
      </c>
      <c r="M464" s="69">
        <v>1061.8639053254401</v>
      </c>
      <c r="N464" s="69">
        <v>3.89142641672878</v>
      </c>
      <c r="O464" s="69">
        <v>9.9572963906890299E-2</v>
      </c>
      <c r="P464" s="70">
        <v>137.372434017595</v>
      </c>
      <c r="Q464" s="69">
        <v>2.7885051095346798</v>
      </c>
      <c r="R464" s="69">
        <v>42.553333333333299</v>
      </c>
      <c r="S464" s="69">
        <v>1.848696548682</v>
      </c>
      <c r="T464" s="69">
        <v>-1.3285294117647199</v>
      </c>
      <c r="U464" s="69">
        <v>6.5603142589353798</v>
      </c>
    </row>
    <row r="465" spans="1:21" x14ac:dyDescent="0.2">
      <c r="A465" s="65" t="s">
        <v>408</v>
      </c>
      <c r="B465" s="66" t="s">
        <v>65</v>
      </c>
      <c r="C465" s="67" t="s">
        <v>145</v>
      </c>
      <c r="D465" s="68">
        <v>43496</v>
      </c>
      <c r="E465" s="69">
        <v>1.68518518518519</v>
      </c>
      <c r="F465" s="65">
        <v>27</v>
      </c>
      <c r="G465" s="70">
        <v>5558.6666666666697</v>
      </c>
      <c r="H465" s="64">
        <v>240.681481481482</v>
      </c>
      <c r="I465" s="69">
        <v>54.340855762895302</v>
      </c>
      <c r="J465" s="65"/>
      <c r="K465" s="69"/>
      <c r="L465" s="69"/>
      <c r="M465" s="69"/>
      <c r="N465" s="69"/>
      <c r="O465" s="69"/>
      <c r="P465" s="70">
        <v>151.40740740740699</v>
      </c>
      <c r="Q465" s="69">
        <v>12.2668872215469</v>
      </c>
      <c r="R465" s="69">
        <v>18.376000000000001</v>
      </c>
      <c r="S465" s="69">
        <v>3.2116106032124598</v>
      </c>
      <c r="T465" s="69"/>
      <c r="U465" s="69"/>
    </row>
    <row r="466" spans="1:21" x14ac:dyDescent="0.2">
      <c r="A466" s="65" t="s">
        <v>408</v>
      </c>
      <c r="B466" s="66" t="s">
        <v>83</v>
      </c>
      <c r="C466" s="67" t="s">
        <v>100</v>
      </c>
      <c r="D466" s="68">
        <v>43424</v>
      </c>
      <c r="E466" s="69">
        <v>1.97639484978541</v>
      </c>
      <c r="F466" s="65">
        <v>699</v>
      </c>
      <c r="G466" s="70">
        <v>9395.0858369098696</v>
      </c>
      <c r="H466" s="64">
        <v>237.851359084406</v>
      </c>
      <c r="I466" s="69">
        <v>15.5357996933942</v>
      </c>
      <c r="J466" s="65">
        <v>398</v>
      </c>
      <c r="K466" s="69">
        <v>287.00753768844203</v>
      </c>
      <c r="L466" s="69">
        <v>300.348370927318</v>
      </c>
      <c r="M466" s="69">
        <v>1113.60651629073</v>
      </c>
      <c r="N466" s="69">
        <v>4.0853605296278399</v>
      </c>
      <c r="O466" s="69">
        <v>7.1853486377956202E-2</v>
      </c>
      <c r="P466" s="70">
        <v>135.689556509299</v>
      </c>
      <c r="Q466" s="69">
        <v>1.8575752037569599</v>
      </c>
      <c r="R466" s="69">
        <v>42.690534351144997</v>
      </c>
      <c r="S466" s="69">
        <v>1.12013198479408</v>
      </c>
      <c r="T466" s="69">
        <v>7.3593705293276201</v>
      </c>
      <c r="U466" s="69">
        <v>4.6094197182074401</v>
      </c>
    </row>
    <row r="467" spans="1:21" x14ac:dyDescent="0.2">
      <c r="A467" s="65" t="s">
        <v>408</v>
      </c>
      <c r="B467" s="66" t="s">
        <v>69</v>
      </c>
      <c r="C467" s="67" t="s">
        <v>74</v>
      </c>
      <c r="D467" s="68">
        <v>43319</v>
      </c>
      <c r="E467" s="69">
        <v>0.955831202046036</v>
      </c>
      <c r="F467" s="65">
        <v>391</v>
      </c>
      <c r="G467" s="70">
        <v>6213.1662404092103</v>
      </c>
      <c r="H467" s="64">
        <v>237.456010230179</v>
      </c>
      <c r="I467" s="69">
        <v>19.907646667835301</v>
      </c>
      <c r="J467" s="65"/>
      <c r="K467" s="69"/>
      <c r="L467" s="69"/>
      <c r="M467" s="69"/>
      <c r="N467" s="69"/>
      <c r="O467" s="69"/>
      <c r="P467" s="70">
        <v>140.65217391304299</v>
      </c>
      <c r="Q467" s="69">
        <v>2.8879831298242098</v>
      </c>
      <c r="R467" s="69">
        <v>33.0301075268817</v>
      </c>
      <c r="S467" s="69">
        <v>1.2885337666738099</v>
      </c>
      <c r="T467" s="69"/>
      <c r="U467" s="69"/>
    </row>
    <row r="468" spans="1:21" x14ac:dyDescent="0.2">
      <c r="A468" s="65" t="s">
        <v>408</v>
      </c>
      <c r="B468" s="66" t="s">
        <v>69</v>
      </c>
      <c r="C468" s="67" t="s">
        <v>412</v>
      </c>
      <c r="D468" s="68">
        <v>43515</v>
      </c>
      <c r="E468" s="69">
        <v>0.84780369290573399</v>
      </c>
      <c r="F468" s="65">
        <v>1029</v>
      </c>
      <c r="G468" s="70">
        <v>7473.6822157434399</v>
      </c>
      <c r="H468" s="64">
        <v>234.66715257531601</v>
      </c>
      <c r="I468" s="69">
        <v>12.375468198961499</v>
      </c>
      <c r="J468" s="65">
        <v>263</v>
      </c>
      <c r="K468" s="69">
        <v>260.50950570342201</v>
      </c>
      <c r="L468" s="69">
        <v>241.50943396226401</v>
      </c>
      <c r="M468" s="69">
        <v>927.03018867924504</v>
      </c>
      <c r="N468" s="69">
        <v>2.8658050885196098</v>
      </c>
      <c r="O468" s="69">
        <v>6.2322559589729903E-2</v>
      </c>
      <c r="P468" s="70">
        <v>156.442176870748</v>
      </c>
      <c r="Q468" s="69">
        <v>1.6940414109327999</v>
      </c>
      <c r="R468" s="69">
        <v>32.642136498516301</v>
      </c>
      <c r="S468" s="69">
        <v>0.70097235889251297</v>
      </c>
      <c r="T468" s="69">
        <v>66.289181286549706</v>
      </c>
      <c r="U468" s="69">
        <v>3.4521477380105501</v>
      </c>
    </row>
    <row r="469" spans="1:21" x14ac:dyDescent="0.2">
      <c r="A469" s="65" t="s">
        <v>408</v>
      </c>
      <c r="B469" s="66" t="s">
        <v>69</v>
      </c>
      <c r="C469" s="67" t="s">
        <v>81</v>
      </c>
      <c r="D469" s="68">
        <v>43173</v>
      </c>
      <c r="E469" s="69">
        <v>1.5195604395604401</v>
      </c>
      <c r="F469" s="65">
        <v>182</v>
      </c>
      <c r="G469" s="70">
        <v>7781.91758241758</v>
      </c>
      <c r="H469" s="64">
        <v>234.37417582417601</v>
      </c>
      <c r="I469" s="69">
        <v>26.460930099027401</v>
      </c>
      <c r="J469" s="65"/>
      <c r="K469" s="69"/>
      <c r="L469" s="69"/>
      <c r="M469" s="69"/>
      <c r="N469" s="69"/>
      <c r="O469" s="69"/>
      <c r="P469" s="70">
        <v>131.450549450549</v>
      </c>
      <c r="Q469" s="69">
        <v>3.7968295305950299</v>
      </c>
      <c r="R469" s="69">
        <v>39.319230769230799</v>
      </c>
      <c r="S469" s="69">
        <v>2.2338914164913102</v>
      </c>
      <c r="T469" s="69"/>
      <c r="U469" s="69"/>
    </row>
    <row r="470" spans="1:21" x14ac:dyDescent="0.2">
      <c r="A470" s="65" t="s">
        <v>408</v>
      </c>
      <c r="B470" s="66" t="s">
        <v>69</v>
      </c>
      <c r="C470" s="67" t="s">
        <v>413</v>
      </c>
      <c r="D470" s="68">
        <v>43274</v>
      </c>
      <c r="E470" s="69">
        <v>1.0849792531120299</v>
      </c>
      <c r="F470" s="65">
        <v>482</v>
      </c>
      <c r="G470" s="70">
        <v>7369.5477178423198</v>
      </c>
      <c r="H470" s="64">
        <v>226.21867219916999</v>
      </c>
      <c r="I470" s="69">
        <v>18.193745110402499</v>
      </c>
      <c r="J470" s="65">
        <v>465</v>
      </c>
      <c r="K470" s="69">
        <v>250.63440860215101</v>
      </c>
      <c r="L470" s="69">
        <v>227.70752688172001</v>
      </c>
      <c r="M470" s="69">
        <v>873.78279569892504</v>
      </c>
      <c r="N470" s="69">
        <v>3.2752429566436101</v>
      </c>
      <c r="O470" s="72">
        <v>5.9678013637193501E-2</v>
      </c>
      <c r="P470" s="70">
        <v>132.18257261410801</v>
      </c>
      <c r="Q470" s="69">
        <v>2.4352874328876899</v>
      </c>
      <c r="R470" s="69">
        <v>38.067833698030697</v>
      </c>
      <c r="S470" s="69">
        <v>1.3945767523466599</v>
      </c>
      <c r="T470" s="69">
        <v>48.704811715481199</v>
      </c>
      <c r="U470" s="69">
        <v>5.8646007393461197</v>
      </c>
    </row>
    <row r="471" spans="1:21" x14ac:dyDescent="0.2">
      <c r="A471" s="65" t="s">
        <v>408</v>
      </c>
      <c r="B471" s="66" t="s">
        <v>83</v>
      </c>
      <c r="C471" s="67" t="s">
        <v>276</v>
      </c>
      <c r="D471" s="68">
        <v>43167</v>
      </c>
      <c r="E471" s="69">
        <v>1.4984615384615401</v>
      </c>
      <c r="F471" s="65">
        <v>39</v>
      </c>
      <c r="G471" s="70">
        <v>8464.6153846153793</v>
      </c>
      <c r="H471" s="64">
        <v>217.86666666666699</v>
      </c>
      <c r="I471" s="69">
        <v>52.940969766354598</v>
      </c>
      <c r="J471" s="65"/>
      <c r="K471" s="69"/>
      <c r="L471" s="69"/>
      <c r="M471" s="69">
        <v>827.66666666666697</v>
      </c>
      <c r="N471" s="69"/>
      <c r="O471" s="72"/>
      <c r="P471" s="70">
        <v>148.41025641025601</v>
      </c>
      <c r="Q471" s="69">
        <v>9.5509654957550705</v>
      </c>
      <c r="R471" s="69">
        <v>55.615789473684202</v>
      </c>
      <c r="S471" s="69">
        <v>5.85417690948647</v>
      </c>
      <c r="T471" s="69"/>
      <c r="U471" s="69"/>
    </row>
    <row r="472" spans="1:21" x14ac:dyDescent="0.2">
      <c r="A472" s="65" t="s">
        <v>408</v>
      </c>
      <c r="B472" s="66" t="s">
        <v>72</v>
      </c>
      <c r="C472" s="67" t="s">
        <v>274</v>
      </c>
      <c r="D472" s="68">
        <v>43135</v>
      </c>
      <c r="E472" s="69">
        <v>0.85275449101796397</v>
      </c>
      <c r="F472" s="65">
        <v>167</v>
      </c>
      <c r="G472" s="70">
        <v>6880.7305389221601</v>
      </c>
      <c r="H472" s="64">
        <v>209.110179640719</v>
      </c>
      <c r="I472" s="69">
        <v>28.6142111224117</v>
      </c>
      <c r="J472" s="65"/>
      <c r="K472" s="69"/>
      <c r="L472" s="69"/>
      <c r="M472" s="69"/>
      <c r="N472" s="69"/>
      <c r="O472" s="72"/>
      <c r="P472" s="70">
        <v>131.760479041916</v>
      </c>
      <c r="Q472" s="69">
        <v>3.3198448760118202</v>
      </c>
      <c r="R472" s="69">
        <v>40.042405063291099</v>
      </c>
      <c r="S472" s="69">
        <v>2.2171253549126999</v>
      </c>
      <c r="T472" s="69"/>
      <c r="U472" s="69"/>
    </row>
    <row r="473" spans="1:21" x14ac:dyDescent="0.2">
      <c r="A473" s="65" t="s">
        <v>408</v>
      </c>
      <c r="B473" s="66" t="s">
        <v>85</v>
      </c>
      <c r="C473" s="67" t="s">
        <v>267</v>
      </c>
      <c r="D473" s="68">
        <v>43005</v>
      </c>
      <c r="E473" s="69">
        <v>0.80729885057471296</v>
      </c>
      <c r="F473" s="65">
        <v>174</v>
      </c>
      <c r="G473" s="70">
        <v>7540.5862068965498</v>
      </c>
      <c r="H473" s="64">
        <v>207.71551724137899</v>
      </c>
      <c r="I473" s="69">
        <v>24.738525148841799</v>
      </c>
      <c r="J473" s="65"/>
      <c r="K473" s="69"/>
      <c r="L473" s="69"/>
      <c r="M473" s="69">
        <v>904.7</v>
      </c>
      <c r="N473" s="69"/>
      <c r="O473" s="69"/>
      <c r="P473" s="70">
        <v>137.77011494252901</v>
      </c>
      <c r="Q473" s="69">
        <v>3.9453562969399099</v>
      </c>
      <c r="R473" s="69">
        <v>40.329310344827597</v>
      </c>
      <c r="S473" s="69">
        <v>1.9589532556592599</v>
      </c>
      <c r="T473" s="69"/>
      <c r="U473" s="69"/>
    </row>
    <row r="474" spans="1:21" x14ac:dyDescent="0.2">
      <c r="A474" s="65" t="s">
        <v>408</v>
      </c>
      <c r="B474" s="66" t="s">
        <v>69</v>
      </c>
      <c r="C474" s="67" t="s">
        <v>135</v>
      </c>
      <c r="D474" s="68">
        <v>43505</v>
      </c>
      <c r="E474" s="69">
        <v>1.10808</v>
      </c>
      <c r="F474" s="65">
        <v>125</v>
      </c>
      <c r="G474" s="70">
        <v>8651.2000000000007</v>
      </c>
      <c r="H474" s="64">
        <v>196.8152</v>
      </c>
      <c r="I474" s="69">
        <v>34.220516861465001</v>
      </c>
      <c r="J474" s="65">
        <v>91</v>
      </c>
      <c r="K474" s="69">
        <v>305.461538461538</v>
      </c>
      <c r="L474" s="69">
        <v>276.92307692307702</v>
      </c>
      <c r="M474" s="69">
        <v>1070.79120879121</v>
      </c>
      <c r="N474" s="69">
        <v>3.32242353994241</v>
      </c>
      <c r="O474" s="69">
        <v>9.4645357014988704E-2</v>
      </c>
      <c r="P474" s="70">
        <v>143.27199999999999</v>
      </c>
      <c r="Q474" s="69">
        <v>4.2103310114296804</v>
      </c>
      <c r="R474" s="69">
        <v>44.699199999999998</v>
      </c>
      <c r="S474" s="69">
        <v>2.7115272439786899</v>
      </c>
      <c r="T474" s="69">
        <v>23.9312</v>
      </c>
      <c r="U474" s="69">
        <v>11.9898535284443</v>
      </c>
    </row>
    <row r="475" spans="1:21" x14ac:dyDescent="0.2">
      <c r="A475" s="65" t="s">
        <v>408</v>
      </c>
      <c r="B475" s="66" t="s">
        <v>69</v>
      </c>
      <c r="C475" s="67" t="s">
        <v>414</v>
      </c>
      <c r="D475" s="68">
        <v>43156</v>
      </c>
      <c r="E475" s="69">
        <v>0.80584905660377404</v>
      </c>
      <c r="F475" s="65">
        <v>106</v>
      </c>
      <c r="G475" s="70">
        <v>4839.9056603773597</v>
      </c>
      <c r="H475" s="64">
        <v>183.81886792452801</v>
      </c>
      <c r="I475" s="69">
        <v>38.307658446076097</v>
      </c>
      <c r="J475" s="65"/>
      <c r="K475" s="69"/>
      <c r="L475" s="69"/>
      <c r="M475" s="69"/>
      <c r="N475" s="69"/>
      <c r="O475" s="69"/>
      <c r="P475" s="70">
        <v>119.952830188679</v>
      </c>
      <c r="Q475" s="69">
        <v>5.1088138358731197</v>
      </c>
      <c r="R475" s="69">
        <v>27.425471698113199</v>
      </c>
      <c r="S475" s="69">
        <v>2.3383751438220601</v>
      </c>
      <c r="T475" s="69"/>
      <c r="U475" s="69"/>
    </row>
    <row r="476" spans="1:21" x14ac:dyDescent="0.2">
      <c r="A476" s="65" t="s">
        <v>408</v>
      </c>
      <c r="B476" s="66" t="s">
        <v>72</v>
      </c>
      <c r="C476" s="67" t="s">
        <v>283</v>
      </c>
      <c r="D476" s="68">
        <v>43507</v>
      </c>
      <c r="E476" s="69">
        <v>0.77057522123893796</v>
      </c>
      <c r="F476" s="65">
        <v>226</v>
      </c>
      <c r="G476" s="70">
        <v>7987.1194690265502</v>
      </c>
      <c r="H476" s="64">
        <v>178.05132743362799</v>
      </c>
      <c r="I476" s="69">
        <v>27.2624877269478</v>
      </c>
      <c r="J476" s="65"/>
      <c r="K476" s="69"/>
      <c r="L476" s="69"/>
      <c r="M476" s="69">
        <v>955.21739130434798</v>
      </c>
      <c r="N476" s="69">
        <v>2.5525797116029501</v>
      </c>
      <c r="O476" s="69">
        <v>0.13057689510369599</v>
      </c>
      <c r="P476" s="70">
        <v>139.42920353982299</v>
      </c>
      <c r="Q476" s="69">
        <v>3.37353738949508</v>
      </c>
      <c r="R476" s="69">
        <v>46.162616822429897</v>
      </c>
      <c r="S476" s="69">
        <v>2.2228470749989899</v>
      </c>
      <c r="T476" s="69"/>
      <c r="U476" s="69"/>
    </row>
    <row r="477" spans="1:21" x14ac:dyDescent="0.2">
      <c r="A477" s="65" t="s">
        <v>408</v>
      </c>
      <c r="B477" s="66" t="s">
        <v>69</v>
      </c>
      <c r="C477" s="67" t="s">
        <v>415</v>
      </c>
      <c r="D477" s="68">
        <v>43509</v>
      </c>
      <c r="E477" s="69">
        <v>2.1888424437299001</v>
      </c>
      <c r="F477" s="65">
        <v>311</v>
      </c>
      <c r="G477" s="70">
        <v>9317.5305466238005</v>
      </c>
      <c r="H477" s="64">
        <v>173.912540192926</v>
      </c>
      <c r="I477" s="69">
        <v>20.182012143472001</v>
      </c>
      <c r="J477" s="65">
        <v>98</v>
      </c>
      <c r="K477" s="69">
        <v>326.40816326530597</v>
      </c>
      <c r="L477" s="69">
        <v>310.26470588235298</v>
      </c>
      <c r="M477" s="69">
        <v>1187.9313725490199</v>
      </c>
      <c r="N477" s="69">
        <v>4.4493946078431401</v>
      </c>
      <c r="O477" s="69">
        <v>0.27971754265109799</v>
      </c>
      <c r="P477" s="70">
        <v>160.80707395498399</v>
      </c>
      <c r="Q477" s="69">
        <v>3.2748874352074702</v>
      </c>
      <c r="R477" s="69">
        <v>34.714521452145199</v>
      </c>
      <c r="S477" s="69">
        <v>1.36893773249091</v>
      </c>
      <c r="T477" s="69">
        <v>-21.3311897106109</v>
      </c>
      <c r="U477" s="69">
        <v>6.2111797710684797</v>
      </c>
    </row>
    <row r="478" spans="1:21" x14ac:dyDescent="0.2">
      <c r="A478" s="65" t="s">
        <v>408</v>
      </c>
      <c r="B478" s="66" t="s">
        <v>72</v>
      </c>
      <c r="C478" s="67" t="s">
        <v>416</v>
      </c>
      <c r="D478" s="68">
        <v>43517</v>
      </c>
      <c r="E478" s="69">
        <v>0.86195979899497499</v>
      </c>
      <c r="F478" s="65">
        <v>398</v>
      </c>
      <c r="G478" s="70">
        <v>6060.0954773869298</v>
      </c>
      <c r="H478" s="64">
        <v>168.57713567839201</v>
      </c>
      <c r="I478" s="69">
        <v>19.273324632188601</v>
      </c>
      <c r="J478" s="65"/>
      <c r="K478" s="69"/>
      <c r="L478" s="69"/>
      <c r="M478" s="69"/>
      <c r="N478" s="69"/>
      <c r="O478" s="69"/>
      <c r="P478" s="70">
        <v>166.663316582915</v>
      </c>
      <c r="Q478" s="69">
        <v>3.0552329850980802</v>
      </c>
      <c r="R478" s="69">
        <v>22.448994974874399</v>
      </c>
      <c r="S478" s="69">
        <v>0.93298571978120304</v>
      </c>
      <c r="T478" s="69"/>
      <c r="U478" s="69"/>
    </row>
    <row r="479" spans="1:21" x14ac:dyDescent="0.2">
      <c r="A479" s="65" t="s">
        <v>408</v>
      </c>
      <c r="B479" s="66" t="s">
        <v>69</v>
      </c>
      <c r="C479" s="67" t="s">
        <v>417</v>
      </c>
      <c r="D479" s="68">
        <v>43473</v>
      </c>
      <c r="E479" s="69">
        <v>2.2633333333333301</v>
      </c>
      <c r="F479" s="65">
        <v>387</v>
      </c>
      <c r="G479" s="70">
        <v>8115.0051679586604</v>
      </c>
      <c r="H479" s="64">
        <v>161.232558139535</v>
      </c>
      <c r="I479" s="69">
        <v>19.357052658072401</v>
      </c>
      <c r="J479" s="65">
        <v>358</v>
      </c>
      <c r="K479" s="69">
        <v>280.01117318435797</v>
      </c>
      <c r="L479" s="69">
        <v>248.51675977653599</v>
      </c>
      <c r="M479" s="69">
        <v>973.58100558659203</v>
      </c>
      <c r="N479" s="69">
        <v>3.44137873447941</v>
      </c>
      <c r="O479" s="69">
        <v>6.7976807128478298E-2</v>
      </c>
      <c r="P479" s="70">
        <v>140.97932816537499</v>
      </c>
      <c r="Q479" s="69">
        <v>2.9086402675898602</v>
      </c>
      <c r="R479" s="69">
        <v>36.263395225464201</v>
      </c>
      <c r="S479" s="69">
        <v>1.42813314267131</v>
      </c>
      <c r="T479" s="69">
        <v>-22.081395348837201</v>
      </c>
      <c r="U479" s="69">
        <v>6.8257116728186498</v>
      </c>
    </row>
    <row r="480" spans="1:21" x14ac:dyDescent="0.2">
      <c r="A480" s="65" t="s">
        <v>408</v>
      </c>
      <c r="B480" s="66" t="s">
        <v>83</v>
      </c>
      <c r="C480" s="67" t="s">
        <v>101</v>
      </c>
      <c r="D480" s="68">
        <v>43265</v>
      </c>
      <c r="E480" s="69">
        <v>1.1865948275862099</v>
      </c>
      <c r="F480" s="65">
        <v>232</v>
      </c>
      <c r="G480" s="70">
        <v>7949.1724137930996</v>
      </c>
      <c r="H480" s="64">
        <v>157.6</v>
      </c>
      <c r="I480" s="69">
        <v>27.619290901199001</v>
      </c>
      <c r="J480" s="65">
        <v>53</v>
      </c>
      <c r="K480" s="69">
        <v>261.33962264150898</v>
      </c>
      <c r="L480" s="69">
        <v>242.79245283018901</v>
      </c>
      <c r="M480" s="69">
        <v>924.79245283018895</v>
      </c>
      <c r="N480" s="69"/>
      <c r="O480" s="72"/>
      <c r="P480" s="70">
        <v>134.43534482758599</v>
      </c>
      <c r="Q480" s="69">
        <v>4.2655785408704299</v>
      </c>
      <c r="R480" s="69">
        <v>16.0293103448276</v>
      </c>
      <c r="S480" s="69">
        <v>1.0060583081175101</v>
      </c>
      <c r="T480" s="69"/>
      <c r="U480" s="69"/>
    </row>
    <row r="481" spans="1:21" x14ac:dyDescent="0.2">
      <c r="A481" s="65" t="s">
        <v>408</v>
      </c>
      <c r="B481" s="66" t="s">
        <v>69</v>
      </c>
      <c r="C481" s="67" t="s">
        <v>418</v>
      </c>
      <c r="D481" s="68">
        <v>43253</v>
      </c>
      <c r="E481" s="69">
        <v>1.81733918128655</v>
      </c>
      <c r="F481" s="65">
        <v>342</v>
      </c>
      <c r="G481" s="70">
        <v>7670.7807017543901</v>
      </c>
      <c r="H481" s="64">
        <v>156.661403508772</v>
      </c>
      <c r="I481" s="69">
        <v>19.7844724864649</v>
      </c>
      <c r="J481" s="65">
        <v>33</v>
      </c>
      <c r="K481" s="69">
        <v>225.75757575757601</v>
      </c>
      <c r="L481" s="69">
        <v>265.777777777778</v>
      </c>
      <c r="M481" s="69">
        <v>948.58333333333303</v>
      </c>
      <c r="N481" s="69">
        <v>2.8486055555555598</v>
      </c>
      <c r="O481" s="69">
        <v>0.117031350734337</v>
      </c>
      <c r="P481" s="70">
        <v>141.342105263158</v>
      </c>
      <c r="Q481" s="69">
        <v>2.9044199316811401</v>
      </c>
      <c r="R481" s="69">
        <v>38.280368098159499</v>
      </c>
      <c r="S481" s="69">
        <v>1.4322889944500501</v>
      </c>
      <c r="T481" s="69">
        <v>-10.7912280701754</v>
      </c>
      <c r="U481" s="69">
        <v>5.1081443266349602</v>
      </c>
    </row>
    <row r="482" spans="1:21" x14ac:dyDescent="0.2">
      <c r="A482" s="65" t="s">
        <v>408</v>
      </c>
      <c r="B482" s="66" t="s">
        <v>83</v>
      </c>
      <c r="C482" s="67" t="s">
        <v>419</v>
      </c>
      <c r="D482" s="68">
        <v>42998</v>
      </c>
      <c r="E482" s="69">
        <v>1.63220779220779</v>
      </c>
      <c r="F482" s="65">
        <v>77</v>
      </c>
      <c r="G482" s="70">
        <v>10646.012987013</v>
      </c>
      <c r="H482" s="64">
        <v>151.272727272727</v>
      </c>
      <c r="I482" s="69">
        <v>35.260908960766301</v>
      </c>
      <c r="J482" s="65"/>
      <c r="K482" s="69"/>
      <c r="L482" s="69"/>
      <c r="M482" s="69"/>
      <c r="N482" s="69"/>
      <c r="O482" s="69"/>
      <c r="P482" s="70">
        <v>182</v>
      </c>
      <c r="Q482" s="69">
        <v>8.7011599544135407</v>
      </c>
      <c r="R482" s="69">
        <v>46.698684210526302</v>
      </c>
      <c r="S482" s="69">
        <v>3.4270013967617801</v>
      </c>
      <c r="T482" s="69"/>
      <c r="U482" s="69"/>
    </row>
    <row r="483" spans="1:21" x14ac:dyDescent="0.2">
      <c r="A483" s="65" t="s">
        <v>408</v>
      </c>
      <c r="B483" s="66" t="s">
        <v>67</v>
      </c>
      <c r="C483" s="67" t="s">
        <v>420</v>
      </c>
      <c r="D483" s="68">
        <v>43103</v>
      </c>
      <c r="E483" s="69">
        <v>1.5927464788732399</v>
      </c>
      <c r="F483" s="65">
        <v>426</v>
      </c>
      <c r="G483" s="70">
        <v>9162.4014084506998</v>
      </c>
      <c r="H483" s="64">
        <v>148.76291079812199</v>
      </c>
      <c r="I483" s="69">
        <v>20.331458093361199</v>
      </c>
      <c r="J483" s="65">
        <v>386</v>
      </c>
      <c r="K483" s="69">
        <v>291.20725388600999</v>
      </c>
      <c r="L483" s="69">
        <v>289.09844559585503</v>
      </c>
      <c r="M483" s="69">
        <v>1077.53886010363</v>
      </c>
      <c r="N483" s="69">
        <v>3.17785666452935</v>
      </c>
      <c r="O483" s="72">
        <v>5.3369951889348802E-2</v>
      </c>
      <c r="P483" s="70">
        <v>145.70892018779301</v>
      </c>
      <c r="Q483" s="69">
        <v>2.1914320696516598</v>
      </c>
      <c r="R483" s="69">
        <v>47.678643216080403</v>
      </c>
      <c r="S483" s="69">
        <v>1.55942722685972</v>
      </c>
      <c r="T483" s="69">
        <v>-4.3936619718310004</v>
      </c>
      <c r="U483" s="69">
        <v>6.9180291146933097</v>
      </c>
    </row>
    <row r="484" spans="1:21" x14ac:dyDescent="0.2">
      <c r="A484" s="65" t="s">
        <v>408</v>
      </c>
      <c r="B484" s="66" t="s">
        <v>65</v>
      </c>
      <c r="C484" s="67" t="s">
        <v>421</v>
      </c>
      <c r="D484" s="68">
        <v>43318</v>
      </c>
      <c r="E484" s="69">
        <v>1.61415094339623</v>
      </c>
      <c r="F484" s="65">
        <v>159</v>
      </c>
      <c r="G484" s="70">
        <v>8012.2955974842798</v>
      </c>
      <c r="H484" s="64">
        <v>147.554716981132</v>
      </c>
      <c r="I484" s="69">
        <v>29.621286574708101</v>
      </c>
      <c r="J484" s="65"/>
      <c r="K484" s="69"/>
      <c r="L484" s="69"/>
      <c r="M484" s="69">
        <v>904.63157894736798</v>
      </c>
      <c r="N484" s="69">
        <v>2.6950451247165499</v>
      </c>
      <c r="O484" s="72">
        <v>0.248218866621012</v>
      </c>
      <c r="P484" s="70">
        <v>156.51572327043999</v>
      </c>
      <c r="Q484" s="69">
        <v>4.6075317908354796</v>
      </c>
      <c r="R484" s="69">
        <v>42.592405063291103</v>
      </c>
      <c r="S484" s="69">
        <v>2.4184057229238101</v>
      </c>
      <c r="T484" s="69"/>
      <c r="U484" s="69"/>
    </row>
    <row r="485" spans="1:21" x14ac:dyDescent="0.2">
      <c r="A485" s="65" t="s">
        <v>408</v>
      </c>
      <c r="B485" s="66" t="s">
        <v>67</v>
      </c>
      <c r="C485" s="67" t="s">
        <v>422</v>
      </c>
      <c r="D485" s="68">
        <v>43425</v>
      </c>
      <c r="E485" s="69">
        <v>0.81137524557956697</v>
      </c>
      <c r="F485" s="65">
        <v>509</v>
      </c>
      <c r="G485" s="70">
        <v>6786.5461689587401</v>
      </c>
      <c r="H485" s="64">
        <v>145.43614931237701</v>
      </c>
      <c r="I485" s="69">
        <v>13.8707506234542</v>
      </c>
      <c r="J485" s="65"/>
      <c r="K485" s="69"/>
      <c r="L485" s="69"/>
      <c r="M485" s="69"/>
      <c r="N485" s="69"/>
      <c r="O485" s="69"/>
      <c r="P485" s="70">
        <v>147.96267190569699</v>
      </c>
      <c r="Q485" s="69">
        <v>2.6883241639553401</v>
      </c>
      <c r="R485" s="69">
        <v>38.338415841584101</v>
      </c>
      <c r="S485" s="69">
        <v>1.3145930094517</v>
      </c>
      <c r="T485" s="69"/>
      <c r="U485" s="69"/>
    </row>
    <row r="486" spans="1:21" x14ac:dyDescent="0.2">
      <c r="A486" s="65" t="s">
        <v>408</v>
      </c>
      <c r="B486" s="66" t="s">
        <v>72</v>
      </c>
      <c r="C486" s="67" t="s">
        <v>423</v>
      </c>
      <c r="D486" s="68">
        <v>43376</v>
      </c>
      <c r="E486" s="69">
        <v>1.16769230769231</v>
      </c>
      <c r="F486" s="65">
        <v>78</v>
      </c>
      <c r="G486" s="70">
        <v>6038.1538461538503</v>
      </c>
      <c r="H486" s="64">
        <v>135.184615384615</v>
      </c>
      <c r="I486" s="69">
        <v>30.943192935884099</v>
      </c>
      <c r="J486" s="65"/>
      <c r="K486" s="69"/>
      <c r="L486" s="69"/>
      <c r="M486" s="69"/>
      <c r="N486" s="69"/>
      <c r="O486" s="69"/>
      <c r="P486" s="70">
        <v>147.42307692307699</v>
      </c>
      <c r="Q486" s="69">
        <v>6.5976241505931998</v>
      </c>
      <c r="R486" s="69">
        <v>37.912820512820502</v>
      </c>
      <c r="S486" s="69">
        <v>3.8136418289148</v>
      </c>
      <c r="T486" s="69"/>
      <c r="U486" s="69"/>
    </row>
    <row r="487" spans="1:21" x14ac:dyDescent="0.2">
      <c r="A487" s="65" t="s">
        <v>408</v>
      </c>
      <c r="B487" s="66" t="s">
        <v>85</v>
      </c>
      <c r="C487" s="67" t="s">
        <v>251</v>
      </c>
      <c r="D487" s="68">
        <v>43515</v>
      </c>
      <c r="E487" s="69">
        <v>1.83328813559322</v>
      </c>
      <c r="F487" s="65">
        <v>295</v>
      </c>
      <c r="G487" s="70">
        <v>8293.9661016949194</v>
      </c>
      <c r="H487" s="64">
        <v>125.44542372881401</v>
      </c>
      <c r="I487" s="69">
        <v>25.2015931698229</v>
      </c>
      <c r="J487" s="65">
        <v>52</v>
      </c>
      <c r="K487" s="69">
        <v>230.63461538461499</v>
      </c>
      <c r="L487" s="69">
        <v>249.67796610169501</v>
      </c>
      <c r="M487" s="69">
        <v>948.20689655172396</v>
      </c>
      <c r="N487" s="69">
        <v>2.2396000537807601</v>
      </c>
      <c r="O487" s="69">
        <v>0.161149396003539</v>
      </c>
      <c r="P487" s="70">
        <v>134.047457627119</v>
      </c>
      <c r="Q487" s="69">
        <v>2.6479497116574202</v>
      </c>
      <c r="R487" s="69">
        <v>38.951525423728803</v>
      </c>
      <c r="S487" s="69">
        <v>1.76128339111848</v>
      </c>
      <c r="T487" s="69">
        <v>-23.473220338983001</v>
      </c>
      <c r="U487" s="69">
        <v>7.6240670096906999</v>
      </c>
    </row>
    <row r="488" spans="1:21" x14ac:dyDescent="0.2">
      <c r="A488" s="65" t="s">
        <v>408</v>
      </c>
      <c r="B488" s="66" t="s">
        <v>85</v>
      </c>
      <c r="C488" s="67" t="s">
        <v>268</v>
      </c>
      <c r="D488" s="68">
        <v>43137</v>
      </c>
      <c r="E488" s="69">
        <v>1.0669090909090899</v>
      </c>
      <c r="F488" s="65">
        <v>55</v>
      </c>
      <c r="G488" s="70">
        <v>6848.2727272727298</v>
      </c>
      <c r="H488" s="64">
        <v>123.30181818181801</v>
      </c>
      <c r="I488" s="69">
        <v>42.832923512633599</v>
      </c>
      <c r="J488" s="65"/>
      <c r="K488" s="69"/>
      <c r="L488" s="69"/>
      <c r="M488" s="69">
        <v>789</v>
      </c>
      <c r="N488" s="69"/>
      <c r="O488" s="69"/>
      <c r="P488" s="70">
        <v>154.363636363636</v>
      </c>
      <c r="Q488" s="69">
        <v>6.6035070590583</v>
      </c>
      <c r="R488" s="69">
        <v>35.799999999999997</v>
      </c>
      <c r="S488" s="69">
        <v>3.8570560836800198</v>
      </c>
      <c r="T488" s="69"/>
      <c r="U488" s="69"/>
    </row>
    <row r="489" spans="1:21" x14ac:dyDescent="0.2">
      <c r="A489" s="65" t="s">
        <v>408</v>
      </c>
      <c r="B489" s="66" t="s">
        <v>83</v>
      </c>
      <c r="C489" s="67" t="s">
        <v>181</v>
      </c>
      <c r="D489" s="68">
        <v>43343</v>
      </c>
      <c r="E489" s="69">
        <v>0.48</v>
      </c>
      <c r="F489" s="65">
        <v>147</v>
      </c>
      <c r="G489" s="70">
        <v>6438.5986394557804</v>
      </c>
      <c r="H489" s="64">
        <v>120.596598639456</v>
      </c>
      <c r="I489" s="69">
        <v>35.447591839650002</v>
      </c>
      <c r="J489" s="65"/>
      <c r="K489" s="69"/>
      <c r="L489" s="69"/>
      <c r="M489" s="69">
        <v>551.375</v>
      </c>
      <c r="N489" s="69">
        <v>3.3952262430856202</v>
      </c>
      <c r="O489" s="69">
        <v>0.236428535397775</v>
      </c>
      <c r="P489" s="70">
        <v>152.28571428571399</v>
      </c>
      <c r="Q489" s="69">
        <v>4.2596292489111196</v>
      </c>
      <c r="R489" s="69">
        <v>40.328275862068999</v>
      </c>
      <c r="S489" s="69">
        <v>2.53576084228777</v>
      </c>
      <c r="T489" s="69"/>
      <c r="U489" s="69"/>
    </row>
    <row r="490" spans="1:21" x14ac:dyDescent="0.2">
      <c r="A490" s="65" t="s">
        <v>408</v>
      </c>
      <c r="B490" s="66" t="s">
        <v>69</v>
      </c>
      <c r="C490" s="67" t="s">
        <v>424</v>
      </c>
      <c r="D490" s="68">
        <v>43367</v>
      </c>
      <c r="E490" s="69">
        <v>1.77882539682539</v>
      </c>
      <c r="F490" s="65">
        <v>315</v>
      </c>
      <c r="G490" s="70">
        <v>10123.701587301601</v>
      </c>
      <c r="H490" s="64">
        <v>120.045079365079</v>
      </c>
      <c r="I490" s="69">
        <v>24.433065640471401</v>
      </c>
      <c r="J490" s="65"/>
      <c r="K490" s="69"/>
      <c r="L490" s="69"/>
      <c r="M490" s="69"/>
      <c r="N490" s="69"/>
      <c r="O490" s="72"/>
      <c r="P490" s="70">
        <v>152.555555555556</v>
      </c>
      <c r="Q490" s="69">
        <v>3.7508652023539399</v>
      </c>
      <c r="R490" s="69">
        <v>37.4914285714286</v>
      </c>
      <c r="S490" s="69">
        <v>1.7420677335986401</v>
      </c>
      <c r="T490" s="69"/>
      <c r="U490" s="69"/>
    </row>
    <row r="491" spans="1:21" x14ac:dyDescent="0.2">
      <c r="A491" s="65" t="s">
        <v>408</v>
      </c>
      <c r="B491" s="66" t="s">
        <v>65</v>
      </c>
      <c r="C491" s="67" t="s">
        <v>347</v>
      </c>
      <c r="D491" s="68">
        <v>43386</v>
      </c>
      <c r="E491" s="69">
        <v>1.12769230769231</v>
      </c>
      <c r="F491" s="65">
        <v>143</v>
      </c>
      <c r="G491" s="70">
        <v>8404.6503496503501</v>
      </c>
      <c r="H491" s="64">
        <v>117.002097902098</v>
      </c>
      <c r="I491" s="69">
        <v>31.420921353430199</v>
      </c>
      <c r="J491" s="65"/>
      <c r="K491" s="69"/>
      <c r="L491" s="69"/>
      <c r="M491" s="69"/>
      <c r="N491" s="69">
        <v>4.7026176470588199</v>
      </c>
      <c r="O491" s="69">
        <v>0.42103931314660398</v>
      </c>
      <c r="P491" s="70">
        <v>150.19580419580399</v>
      </c>
      <c r="Q491" s="69">
        <v>5.27999872724999</v>
      </c>
      <c r="R491" s="69">
        <v>38.985401459854003</v>
      </c>
      <c r="S491" s="69">
        <v>2.2269388627239901</v>
      </c>
      <c r="T491" s="69"/>
      <c r="U491" s="69"/>
    </row>
    <row r="492" spans="1:21" x14ac:dyDescent="0.2">
      <c r="A492" s="65" t="s">
        <v>408</v>
      </c>
      <c r="B492" s="66" t="s">
        <v>67</v>
      </c>
      <c r="C492" s="67" t="s">
        <v>425</v>
      </c>
      <c r="D492" s="68">
        <v>43514</v>
      </c>
      <c r="E492" s="69">
        <v>3.39616766467066</v>
      </c>
      <c r="F492" s="65">
        <v>334</v>
      </c>
      <c r="G492" s="70">
        <v>8173.3053892215603</v>
      </c>
      <c r="H492" s="64">
        <v>114.59550898203599</v>
      </c>
      <c r="I492" s="69">
        <v>23.0594538693666</v>
      </c>
      <c r="J492" s="65">
        <v>116</v>
      </c>
      <c r="K492" s="69">
        <v>315.36206896551698</v>
      </c>
      <c r="L492" s="69">
        <v>281.606557377049</v>
      </c>
      <c r="M492" s="69">
        <v>1075.47540983607</v>
      </c>
      <c r="N492" s="69">
        <v>2.5605940853950999</v>
      </c>
      <c r="O492" s="72">
        <v>8.5468843712087905E-2</v>
      </c>
      <c r="P492" s="70">
        <v>156.79041916167699</v>
      </c>
      <c r="Q492" s="69">
        <v>2.9406679056629201</v>
      </c>
      <c r="R492" s="69">
        <v>41.320700636942703</v>
      </c>
      <c r="S492" s="69">
        <v>1.74258806626719</v>
      </c>
      <c r="T492" s="69">
        <v>-6.1406626506024198</v>
      </c>
      <c r="U492" s="69">
        <v>6.8622612818777897</v>
      </c>
    </row>
    <row r="493" spans="1:21" x14ac:dyDescent="0.2">
      <c r="A493" s="65" t="s">
        <v>408</v>
      </c>
      <c r="B493" s="66" t="s">
        <v>69</v>
      </c>
      <c r="C493" s="67" t="s">
        <v>116</v>
      </c>
      <c r="D493" s="68">
        <v>43505</v>
      </c>
      <c r="E493" s="69">
        <v>0.90261417322834703</v>
      </c>
      <c r="F493" s="65">
        <v>635</v>
      </c>
      <c r="G493" s="70">
        <v>8310.9559055118098</v>
      </c>
      <c r="H493" s="64">
        <v>108.244881889764</v>
      </c>
      <c r="I493" s="69">
        <v>14.3296593336188</v>
      </c>
      <c r="J493" s="65">
        <v>139</v>
      </c>
      <c r="K493" s="69">
        <v>223.87769784172701</v>
      </c>
      <c r="L493" s="69">
        <v>249.381294964029</v>
      </c>
      <c r="M493" s="69">
        <v>916.25899280575504</v>
      </c>
      <c r="N493" s="69"/>
      <c r="O493" s="69"/>
      <c r="P493" s="70">
        <v>152.60472440944901</v>
      </c>
      <c r="Q493" s="69">
        <v>2.45559272505721</v>
      </c>
      <c r="R493" s="69">
        <v>35.049999999999997</v>
      </c>
      <c r="S493" s="69">
        <v>1.11115348715667</v>
      </c>
      <c r="T493" s="69"/>
      <c r="U493" s="69"/>
    </row>
    <row r="494" spans="1:21" x14ac:dyDescent="0.2">
      <c r="A494" s="65" t="s">
        <v>408</v>
      </c>
      <c r="B494" s="66" t="s">
        <v>72</v>
      </c>
      <c r="C494" s="67" t="s">
        <v>88</v>
      </c>
      <c r="D494" s="68">
        <v>43363</v>
      </c>
      <c r="E494" s="69">
        <v>0.50466960352422896</v>
      </c>
      <c r="F494" s="65">
        <v>227</v>
      </c>
      <c r="G494" s="70">
        <v>6545.7224669603502</v>
      </c>
      <c r="H494" s="64">
        <v>105.57136563876701</v>
      </c>
      <c r="I494" s="69">
        <v>27.1581551812301</v>
      </c>
      <c r="J494" s="65"/>
      <c r="K494" s="69"/>
      <c r="L494" s="69"/>
      <c r="M494" s="69"/>
      <c r="N494" s="69"/>
      <c r="O494" s="72"/>
      <c r="P494" s="70">
        <v>152.26431718061701</v>
      </c>
      <c r="Q494" s="69">
        <v>3.4355455741772798</v>
      </c>
      <c r="R494" s="69">
        <v>34.177533039647599</v>
      </c>
      <c r="S494" s="69">
        <v>1.5854430890678499</v>
      </c>
      <c r="T494" s="69"/>
      <c r="U494" s="69"/>
    </row>
    <row r="495" spans="1:21" x14ac:dyDescent="0.2">
      <c r="A495" s="65" t="s">
        <v>408</v>
      </c>
      <c r="B495" s="66" t="s">
        <v>85</v>
      </c>
      <c r="C495" s="67" t="s">
        <v>426</v>
      </c>
      <c r="D495" s="68">
        <v>43302</v>
      </c>
      <c r="E495" s="69">
        <v>1.5493316831683199</v>
      </c>
      <c r="F495" s="65">
        <v>404</v>
      </c>
      <c r="G495" s="70">
        <v>7895.9232673267297</v>
      </c>
      <c r="H495" s="64">
        <v>104.453712871287</v>
      </c>
      <c r="I495" s="69">
        <v>18.852641825572999</v>
      </c>
      <c r="J495" s="65"/>
      <c r="K495" s="69"/>
      <c r="L495" s="69"/>
      <c r="M495" s="69"/>
      <c r="N495" s="69"/>
      <c r="O495" s="69"/>
      <c r="P495" s="70">
        <v>137.78465346534699</v>
      </c>
      <c r="Q495" s="69">
        <v>2.5309210603019401</v>
      </c>
      <c r="R495" s="69">
        <v>29.304702970297001</v>
      </c>
      <c r="S495" s="69">
        <v>1.1007954463026399</v>
      </c>
      <c r="T495" s="69"/>
      <c r="U495" s="69"/>
    </row>
    <row r="496" spans="1:21" x14ac:dyDescent="0.2">
      <c r="A496" s="65" t="s">
        <v>408</v>
      </c>
      <c r="B496" s="66" t="s">
        <v>69</v>
      </c>
      <c r="C496" s="67" t="s">
        <v>367</v>
      </c>
      <c r="D496" s="68">
        <v>43266</v>
      </c>
      <c r="E496" s="69">
        <v>0.58626016260162594</v>
      </c>
      <c r="F496" s="65">
        <v>246</v>
      </c>
      <c r="G496" s="70">
        <v>5980.9593495934996</v>
      </c>
      <c r="H496" s="64">
        <v>101.684552845528</v>
      </c>
      <c r="I496" s="69">
        <v>21.724678560525799</v>
      </c>
      <c r="J496" s="65">
        <v>42</v>
      </c>
      <c r="K496" s="69">
        <v>241.07142857142901</v>
      </c>
      <c r="L496" s="69">
        <v>251.166666666667</v>
      </c>
      <c r="M496" s="69">
        <v>920.642857142857</v>
      </c>
      <c r="N496" s="69">
        <v>3.4849274138856599</v>
      </c>
      <c r="O496" s="69">
        <v>0.18022901805810701</v>
      </c>
      <c r="P496" s="70">
        <v>156.88211382113801</v>
      </c>
      <c r="Q496" s="69">
        <v>3.7056443329104201</v>
      </c>
      <c r="R496" s="69">
        <v>23.9218487394958</v>
      </c>
      <c r="S496" s="69">
        <v>1.14693620252867</v>
      </c>
      <c r="T496" s="69">
        <v>37.0276315789474</v>
      </c>
      <c r="U496" s="69">
        <v>6.6864964801409101</v>
      </c>
    </row>
    <row r="497" spans="1:21" x14ac:dyDescent="0.2">
      <c r="A497" s="65" t="s">
        <v>408</v>
      </c>
      <c r="B497" s="66" t="s">
        <v>65</v>
      </c>
      <c r="C497" s="67" t="s">
        <v>131</v>
      </c>
      <c r="D497" s="68">
        <v>43394</v>
      </c>
      <c r="E497" s="69">
        <v>0.85061224489795895</v>
      </c>
      <c r="F497" s="65">
        <v>98</v>
      </c>
      <c r="G497" s="70">
        <v>6720.3979591836696</v>
      </c>
      <c r="H497" s="64">
        <v>100.828571428571</v>
      </c>
      <c r="I497" s="69">
        <v>32.112172688203401</v>
      </c>
      <c r="J497" s="65"/>
      <c r="K497" s="69"/>
      <c r="L497" s="69"/>
      <c r="M497" s="69"/>
      <c r="N497" s="69"/>
      <c r="O497" s="69"/>
      <c r="P497" s="70">
        <v>161.33673469387799</v>
      </c>
      <c r="Q497" s="69">
        <v>7.3765589326487504</v>
      </c>
      <c r="R497" s="69">
        <v>33.785263157894697</v>
      </c>
      <c r="S497" s="69">
        <v>2.7644001345620199</v>
      </c>
      <c r="T497" s="69"/>
      <c r="U497" s="69"/>
    </row>
    <row r="498" spans="1:21" x14ac:dyDescent="0.2">
      <c r="A498" s="65" t="s">
        <v>408</v>
      </c>
      <c r="B498" s="66" t="s">
        <v>83</v>
      </c>
      <c r="C498" s="67" t="s">
        <v>427</v>
      </c>
      <c r="D498" s="68">
        <v>43507</v>
      </c>
      <c r="E498" s="69">
        <v>0.455952380952381</v>
      </c>
      <c r="F498" s="65">
        <v>126</v>
      </c>
      <c r="G498" s="70">
        <v>7559.75396825397</v>
      </c>
      <c r="H498" s="64">
        <v>96.585714285714403</v>
      </c>
      <c r="I498" s="69">
        <v>31.535974171393001</v>
      </c>
      <c r="J498" s="65">
        <v>83</v>
      </c>
      <c r="K498" s="69">
        <v>255.253012048193</v>
      </c>
      <c r="L498" s="69">
        <v>219.156626506024</v>
      </c>
      <c r="M498" s="69">
        <v>872.73493975903602</v>
      </c>
      <c r="N498" s="69">
        <v>3.0491779284540299</v>
      </c>
      <c r="O498" s="69">
        <v>0.17259842749948101</v>
      </c>
      <c r="P498" s="70">
        <v>154.39682539682499</v>
      </c>
      <c r="Q498" s="69">
        <v>5.2642439197247803</v>
      </c>
      <c r="R498" s="69">
        <v>42.602479338842997</v>
      </c>
      <c r="S498" s="69">
        <v>2.5685720976741702</v>
      </c>
      <c r="T498" s="69">
        <v>15.2801652892562</v>
      </c>
      <c r="U498" s="69">
        <v>8.71323836999394</v>
      </c>
    </row>
    <row r="499" spans="1:21" x14ac:dyDescent="0.2">
      <c r="A499" s="65" t="s">
        <v>408</v>
      </c>
      <c r="B499" s="66" t="s">
        <v>117</v>
      </c>
      <c r="C499" s="67" t="s">
        <v>185</v>
      </c>
      <c r="D499" s="68">
        <v>43276</v>
      </c>
      <c r="E499" s="69">
        <v>9.0689655172413799E-2</v>
      </c>
      <c r="F499" s="65">
        <v>29</v>
      </c>
      <c r="G499" s="70">
        <v>7239.1724137930996</v>
      </c>
      <c r="H499" s="64">
        <v>96.486206896551707</v>
      </c>
      <c r="I499" s="69">
        <v>86.193538058589994</v>
      </c>
      <c r="J499" s="65"/>
      <c r="K499" s="69"/>
      <c r="L499" s="69"/>
      <c r="M499" s="69"/>
      <c r="N499" s="69"/>
      <c r="O499" s="69"/>
      <c r="P499" s="70">
        <v>144.37931034482801</v>
      </c>
      <c r="Q499" s="69">
        <v>9.7117842431235992</v>
      </c>
      <c r="R499" s="69">
        <v>32.707142857142898</v>
      </c>
      <c r="S499" s="69">
        <v>3.6620350566123601</v>
      </c>
      <c r="T499" s="69"/>
      <c r="U499" s="69"/>
    </row>
    <row r="500" spans="1:21" x14ac:dyDescent="0.2">
      <c r="A500" s="65" t="s">
        <v>408</v>
      </c>
      <c r="B500" s="66" t="s">
        <v>69</v>
      </c>
      <c r="C500" s="67" t="s">
        <v>428</v>
      </c>
      <c r="D500" s="68">
        <v>43192</v>
      </c>
      <c r="E500" s="69">
        <v>0.87988764044943801</v>
      </c>
      <c r="F500" s="65">
        <v>89</v>
      </c>
      <c r="G500" s="70">
        <v>11346.7640449438</v>
      </c>
      <c r="H500" s="64">
        <v>94.906741573033699</v>
      </c>
      <c r="I500" s="69">
        <v>35.406995587908703</v>
      </c>
      <c r="J500" s="65"/>
      <c r="K500" s="69"/>
      <c r="L500" s="69"/>
      <c r="M500" s="69"/>
      <c r="N500" s="69"/>
      <c r="O500" s="72"/>
      <c r="P500" s="70">
        <v>131.34831460674201</v>
      </c>
      <c r="Q500" s="69">
        <v>6.7361081868162698</v>
      </c>
      <c r="R500" s="69">
        <v>56.172941176470601</v>
      </c>
      <c r="S500" s="69">
        <v>3.0112945131482598</v>
      </c>
      <c r="T500" s="69"/>
      <c r="U500" s="69"/>
    </row>
    <row r="501" spans="1:21" x14ac:dyDescent="0.2">
      <c r="A501" s="65" t="s">
        <v>408</v>
      </c>
      <c r="B501" s="66" t="s">
        <v>67</v>
      </c>
      <c r="C501" s="67" t="s">
        <v>429</v>
      </c>
      <c r="D501" s="68">
        <v>43479</v>
      </c>
      <c r="E501" s="69">
        <v>1.5808854166666699</v>
      </c>
      <c r="F501" s="65">
        <v>192</v>
      </c>
      <c r="G501" s="70">
        <v>7145.6197916666697</v>
      </c>
      <c r="H501" s="64">
        <v>92.642187500000006</v>
      </c>
      <c r="I501" s="69">
        <v>25.469747622717399</v>
      </c>
      <c r="J501" s="65"/>
      <c r="K501" s="69"/>
      <c r="L501" s="69"/>
      <c r="M501" s="69">
        <v>912</v>
      </c>
      <c r="N501" s="69">
        <v>3.6917663279967199</v>
      </c>
      <c r="O501" s="69">
        <v>0.18552612292590301</v>
      </c>
      <c r="P501" s="70">
        <v>144.385416666667</v>
      </c>
      <c r="Q501" s="69">
        <v>4.0319658294962499</v>
      </c>
      <c r="R501" s="69">
        <v>43.282010582010599</v>
      </c>
      <c r="S501" s="69">
        <v>2.2503367531399201</v>
      </c>
      <c r="T501" s="69"/>
      <c r="U501" s="69"/>
    </row>
    <row r="502" spans="1:21" x14ac:dyDescent="0.2">
      <c r="A502" s="65" t="s">
        <v>408</v>
      </c>
      <c r="B502" s="66" t="s">
        <v>83</v>
      </c>
      <c r="C502" s="67" t="s">
        <v>430</v>
      </c>
      <c r="D502" s="68">
        <v>43293</v>
      </c>
      <c r="E502" s="69">
        <v>1.49394736842105</v>
      </c>
      <c r="F502" s="65">
        <v>152</v>
      </c>
      <c r="G502" s="70">
        <v>7491.96052631579</v>
      </c>
      <c r="H502" s="64">
        <v>85.946710526315798</v>
      </c>
      <c r="I502" s="69">
        <v>28.8255499364214</v>
      </c>
      <c r="J502" s="65"/>
      <c r="K502" s="69"/>
      <c r="L502" s="69"/>
      <c r="M502" s="69"/>
      <c r="N502" s="69"/>
      <c r="O502" s="69"/>
      <c r="P502" s="70">
        <v>172.269736842105</v>
      </c>
      <c r="Q502" s="69">
        <v>4.3689026165317104</v>
      </c>
      <c r="R502" s="69">
        <v>46.437086092715198</v>
      </c>
      <c r="S502" s="69">
        <v>2.5388985489477598</v>
      </c>
      <c r="T502" s="69"/>
      <c r="U502" s="69"/>
    </row>
    <row r="503" spans="1:21" x14ac:dyDescent="0.2">
      <c r="A503" s="65" t="s">
        <v>408</v>
      </c>
      <c r="B503" s="66" t="s">
        <v>65</v>
      </c>
      <c r="C503" s="67" t="s">
        <v>66</v>
      </c>
      <c r="D503" s="68">
        <v>43414</v>
      </c>
      <c r="E503" s="69">
        <v>1.2338554216867501</v>
      </c>
      <c r="F503" s="65">
        <v>83</v>
      </c>
      <c r="G503" s="70">
        <v>7523.9036144578304</v>
      </c>
      <c r="H503" s="64">
        <v>80.220481927710907</v>
      </c>
      <c r="I503" s="69">
        <v>49.379112895622299</v>
      </c>
      <c r="J503" s="65"/>
      <c r="K503" s="69"/>
      <c r="L503" s="69"/>
      <c r="M503" s="69">
        <v>972.33333333333303</v>
      </c>
      <c r="N503" s="69"/>
      <c r="O503" s="69"/>
      <c r="P503" s="70">
        <v>150.590361445783</v>
      </c>
      <c r="Q503" s="69">
        <v>6.7340441937387103</v>
      </c>
      <c r="R503" s="69">
        <v>29.056578947368401</v>
      </c>
      <c r="S503" s="69">
        <v>2.4401095284061798</v>
      </c>
      <c r="T503" s="69"/>
      <c r="U503" s="69"/>
    </row>
    <row r="504" spans="1:21" x14ac:dyDescent="0.2">
      <c r="A504" s="65" t="s">
        <v>408</v>
      </c>
      <c r="B504" s="66" t="s">
        <v>72</v>
      </c>
      <c r="C504" s="67" t="s">
        <v>293</v>
      </c>
      <c r="D504" s="68">
        <v>43504</v>
      </c>
      <c r="E504" s="69">
        <v>1.45049180327869</v>
      </c>
      <c r="F504" s="65">
        <v>61</v>
      </c>
      <c r="G504" s="70">
        <v>6647.5737704918001</v>
      </c>
      <c r="H504" s="64">
        <v>75.042622950819705</v>
      </c>
      <c r="I504" s="69">
        <v>40.5588368046403</v>
      </c>
      <c r="J504" s="65"/>
      <c r="K504" s="69"/>
      <c r="L504" s="69"/>
      <c r="M504" s="69"/>
      <c r="N504" s="69"/>
      <c r="O504" s="69"/>
      <c r="P504" s="70">
        <v>153.245901639344</v>
      </c>
      <c r="Q504" s="69">
        <v>7.5464193998417999</v>
      </c>
      <c r="R504" s="69">
        <v>38.586885245901598</v>
      </c>
      <c r="S504" s="69">
        <v>2.7457960668066601</v>
      </c>
      <c r="T504" s="69"/>
      <c r="U504" s="69"/>
    </row>
    <row r="505" spans="1:21" x14ac:dyDescent="0.2">
      <c r="A505" s="65" t="s">
        <v>408</v>
      </c>
      <c r="B505" s="66" t="s">
        <v>69</v>
      </c>
      <c r="C505" s="67" t="s">
        <v>195</v>
      </c>
      <c r="D505" s="68">
        <v>43462</v>
      </c>
      <c r="E505" s="69">
        <v>0.65422077922077904</v>
      </c>
      <c r="F505" s="65">
        <v>462</v>
      </c>
      <c r="G505" s="70">
        <v>5851.5930735930697</v>
      </c>
      <c r="H505" s="64">
        <v>70.079004329004405</v>
      </c>
      <c r="I505" s="69">
        <v>20.4147039074312</v>
      </c>
      <c r="J505" s="65"/>
      <c r="K505" s="69"/>
      <c r="L505" s="69"/>
      <c r="M505" s="69"/>
      <c r="N505" s="69"/>
      <c r="O505" s="69"/>
      <c r="P505" s="70">
        <v>157.06060606060601</v>
      </c>
      <c r="Q505" s="69">
        <v>2.8611511967745802</v>
      </c>
      <c r="R505" s="69">
        <v>26.573893805309702</v>
      </c>
      <c r="S505" s="69">
        <v>0.93737094343380001</v>
      </c>
      <c r="T505" s="69"/>
      <c r="U505" s="69"/>
    </row>
    <row r="506" spans="1:21" x14ac:dyDescent="0.2">
      <c r="A506" s="65" t="s">
        <v>408</v>
      </c>
      <c r="B506" s="66" t="s">
        <v>65</v>
      </c>
      <c r="C506" s="67" t="s">
        <v>286</v>
      </c>
      <c r="D506" s="68">
        <v>43416</v>
      </c>
      <c r="E506" s="69">
        <v>0.43718750000000001</v>
      </c>
      <c r="F506" s="65">
        <v>32</v>
      </c>
      <c r="G506" s="70">
        <v>6448.34375</v>
      </c>
      <c r="H506" s="64">
        <v>64.631249999999994</v>
      </c>
      <c r="I506" s="69">
        <v>46.255392762649997</v>
      </c>
      <c r="J506" s="65"/>
      <c r="K506" s="69"/>
      <c r="L506" s="69"/>
      <c r="M506" s="69"/>
      <c r="N506" s="69"/>
      <c r="O506" s="69"/>
      <c r="P506" s="70">
        <v>162.8125</v>
      </c>
      <c r="Q506" s="69">
        <v>11.2282439723054</v>
      </c>
      <c r="R506" s="69">
        <v>46.803125000000001</v>
      </c>
      <c r="S506" s="69">
        <v>5.7866930294631898</v>
      </c>
      <c r="T506" s="69"/>
      <c r="U506" s="69"/>
    </row>
    <row r="507" spans="1:21" x14ac:dyDescent="0.2">
      <c r="A507" s="65" t="s">
        <v>408</v>
      </c>
      <c r="B507" s="66" t="s">
        <v>65</v>
      </c>
      <c r="C507" s="67" t="s">
        <v>183</v>
      </c>
      <c r="D507" s="68">
        <v>43479</v>
      </c>
      <c r="E507" s="69">
        <v>1.2129729729729699</v>
      </c>
      <c r="F507" s="65">
        <v>37</v>
      </c>
      <c r="G507" s="70">
        <v>6355.3243243243196</v>
      </c>
      <c r="H507" s="64">
        <v>56.632432432432402</v>
      </c>
      <c r="I507" s="69">
        <v>62.634689231335003</v>
      </c>
      <c r="J507" s="65"/>
      <c r="K507" s="69"/>
      <c r="L507" s="69"/>
      <c r="M507" s="69"/>
      <c r="N507" s="69"/>
      <c r="O507" s="69"/>
      <c r="P507" s="70">
        <v>132.29729729729701</v>
      </c>
      <c r="Q507" s="69">
        <v>9.0826092665261005</v>
      </c>
      <c r="R507" s="69">
        <v>29.269696969697002</v>
      </c>
      <c r="S507" s="69">
        <v>4.0402883111582399</v>
      </c>
      <c r="T507" s="69"/>
      <c r="U507" s="69"/>
    </row>
    <row r="508" spans="1:21" x14ac:dyDescent="0.2">
      <c r="A508" s="65" t="s">
        <v>408</v>
      </c>
      <c r="B508" s="66" t="s">
        <v>83</v>
      </c>
      <c r="C508" s="67" t="s">
        <v>172</v>
      </c>
      <c r="D508" s="68">
        <v>43416</v>
      </c>
      <c r="E508" s="69">
        <v>0.53098591549295804</v>
      </c>
      <c r="F508" s="65">
        <v>71</v>
      </c>
      <c r="G508" s="70">
        <v>6730.1267605633802</v>
      </c>
      <c r="H508" s="64">
        <v>56.5366197183099</v>
      </c>
      <c r="I508" s="69">
        <v>37.235000963316402</v>
      </c>
      <c r="J508" s="65"/>
      <c r="K508" s="69"/>
      <c r="L508" s="69"/>
      <c r="M508" s="69"/>
      <c r="N508" s="69">
        <v>3.6846425925925899</v>
      </c>
      <c r="O508" s="69">
        <v>0.36515988941094202</v>
      </c>
      <c r="P508" s="70">
        <v>143.43661971831</v>
      </c>
      <c r="Q508" s="69">
        <v>7.9048346868422401</v>
      </c>
      <c r="R508" s="69">
        <v>35.935937500000001</v>
      </c>
      <c r="S508" s="69">
        <v>2.9128864679789399</v>
      </c>
      <c r="T508" s="69"/>
      <c r="U508" s="69"/>
    </row>
    <row r="509" spans="1:21" x14ac:dyDescent="0.2">
      <c r="A509" s="65" t="s">
        <v>408</v>
      </c>
      <c r="B509" s="66" t="s">
        <v>65</v>
      </c>
      <c r="C509" s="67" t="s">
        <v>271</v>
      </c>
      <c r="D509" s="68">
        <v>43314</v>
      </c>
      <c r="E509" s="69">
        <v>0.94476635514018703</v>
      </c>
      <c r="F509" s="65">
        <v>107</v>
      </c>
      <c r="G509" s="70">
        <v>6601.9345794392502</v>
      </c>
      <c r="H509" s="64">
        <v>55.074766355140099</v>
      </c>
      <c r="I509" s="69">
        <v>31.9193613193994</v>
      </c>
      <c r="J509" s="65"/>
      <c r="K509" s="69"/>
      <c r="L509" s="69"/>
      <c r="M509" s="69">
        <v>985</v>
      </c>
      <c r="N509" s="69"/>
      <c r="O509" s="69"/>
      <c r="P509" s="70">
        <v>160.28037383177599</v>
      </c>
      <c r="Q509" s="69">
        <v>6.1745862042124298</v>
      </c>
      <c r="R509" s="69">
        <v>27.953271028037399</v>
      </c>
      <c r="S509" s="69">
        <v>1.79891144309665</v>
      </c>
      <c r="T509" s="69"/>
      <c r="U509" s="69"/>
    </row>
    <row r="510" spans="1:21" x14ac:dyDescent="0.2">
      <c r="A510" s="65" t="s">
        <v>408</v>
      </c>
      <c r="B510" s="66" t="s">
        <v>72</v>
      </c>
      <c r="C510" s="67" t="s">
        <v>152</v>
      </c>
      <c r="D510" s="68">
        <v>43346</v>
      </c>
      <c r="E510" s="69">
        <v>0.99473684210526203</v>
      </c>
      <c r="F510" s="65">
        <v>190</v>
      </c>
      <c r="G510" s="70">
        <v>6820.8157894736796</v>
      </c>
      <c r="H510" s="64">
        <v>48.332105263157899</v>
      </c>
      <c r="I510" s="69">
        <v>22.297272395608999</v>
      </c>
      <c r="J510" s="65">
        <v>139</v>
      </c>
      <c r="K510" s="69">
        <v>231.07194244604301</v>
      </c>
      <c r="L510" s="69">
        <v>210.607142857143</v>
      </c>
      <c r="M510" s="69">
        <v>808.35</v>
      </c>
      <c r="N510" s="69">
        <v>3.0927627799542599</v>
      </c>
      <c r="O510" s="69">
        <v>0.114417155317945</v>
      </c>
      <c r="P510" s="70">
        <v>187.65263157894699</v>
      </c>
      <c r="Q510" s="69">
        <v>4.7386648926412898</v>
      </c>
      <c r="R510" s="69">
        <v>28.647872340425501</v>
      </c>
      <c r="S510" s="69">
        <v>1.85998525421326</v>
      </c>
      <c r="T510" s="69">
        <v>-3.2826315789473801</v>
      </c>
      <c r="U510" s="69">
        <v>7.7772077593083102</v>
      </c>
    </row>
    <row r="511" spans="1:21" x14ac:dyDescent="0.2">
      <c r="A511" s="65" t="s">
        <v>408</v>
      </c>
      <c r="B511" s="66" t="s">
        <v>67</v>
      </c>
      <c r="C511" s="67" t="s">
        <v>431</v>
      </c>
      <c r="D511" s="68">
        <v>43104</v>
      </c>
      <c r="E511" s="69">
        <v>0.54687116564417204</v>
      </c>
      <c r="F511" s="65">
        <v>326</v>
      </c>
      <c r="G511" s="70">
        <v>6879.4110429447901</v>
      </c>
      <c r="H511" s="64">
        <v>47.319018404907901</v>
      </c>
      <c r="I511" s="69">
        <v>21.993146850159501</v>
      </c>
      <c r="J511" s="65">
        <v>121</v>
      </c>
      <c r="K511" s="69">
        <v>233.65289256198301</v>
      </c>
      <c r="L511" s="69">
        <v>239.04918032786901</v>
      </c>
      <c r="M511" s="69">
        <v>885.29508196721304</v>
      </c>
      <c r="N511" s="69">
        <v>3.5389902229816701</v>
      </c>
      <c r="O511" s="72">
        <v>0.12119839940383099</v>
      </c>
      <c r="P511" s="70">
        <v>130.89263803681001</v>
      </c>
      <c r="Q511" s="69">
        <v>2.60687594504207</v>
      </c>
      <c r="R511" s="69">
        <v>37.8761006289308</v>
      </c>
      <c r="S511" s="69">
        <v>1.3743411317658001</v>
      </c>
      <c r="T511" s="69">
        <v>-22.9050632911393</v>
      </c>
      <c r="U511" s="69">
        <v>7.7989143100368601</v>
      </c>
    </row>
    <row r="512" spans="1:21" x14ac:dyDescent="0.2">
      <c r="A512" s="65" t="s">
        <v>408</v>
      </c>
      <c r="B512" s="66" t="s">
        <v>117</v>
      </c>
      <c r="C512" s="67" t="s">
        <v>432</v>
      </c>
      <c r="D512" s="68">
        <v>43275</v>
      </c>
      <c r="E512" s="69">
        <v>0.51587499999999997</v>
      </c>
      <c r="F512" s="65">
        <v>160</v>
      </c>
      <c r="G512" s="70">
        <v>9145.7124999999996</v>
      </c>
      <c r="H512" s="64">
        <v>44.198125000000097</v>
      </c>
      <c r="I512" s="69">
        <v>34.365731643270102</v>
      </c>
      <c r="J512" s="65"/>
      <c r="K512" s="69"/>
      <c r="L512" s="69"/>
      <c r="M512" s="69"/>
      <c r="N512" s="69">
        <v>3.6851833333333301</v>
      </c>
      <c r="O512" s="69">
        <v>0.22686047750287999</v>
      </c>
      <c r="P512" s="70">
        <v>177.05625000000001</v>
      </c>
      <c r="Q512" s="69">
        <v>4.5441513906605397</v>
      </c>
      <c r="R512" s="69">
        <v>45.486874999999998</v>
      </c>
      <c r="S512" s="69">
        <v>2.3317385815727301</v>
      </c>
      <c r="T512" s="69"/>
      <c r="U512" s="69"/>
    </row>
    <row r="513" spans="1:21" x14ac:dyDescent="0.2">
      <c r="A513" s="65" t="s">
        <v>408</v>
      </c>
      <c r="B513" s="66" t="s">
        <v>69</v>
      </c>
      <c r="C513" s="67" t="s">
        <v>275</v>
      </c>
      <c r="D513" s="68">
        <v>43343</v>
      </c>
      <c r="E513" s="69">
        <v>1.444</v>
      </c>
      <c r="F513" s="65">
        <v>30</v>
      </c>
      <c r="G513" s="70">
        <v>4581.8666666666704</v>
      </c>
      <c r="H513" s="64">
        <v>42.3</v>
      </c>
      <c r="I513" s="69">
        <v>59.605816656685001</v>
      </c>
      <c r="J513" s="65"/>
      <c r="K513" s="69"/>
      <c r="L513" s="69"/>
      <c r="M513" s="69"/>
      <c r="N513" s="69"/>
      <c r="O513" s="69"/>
      <c r="P513" s="70">
        <v>158.19999999999999</v>
      </c>
      <c r="Q513" s="69">
        <v>10.3533436211656</v>
      </c>
      <c r="R513" s="69">
        <v>19.886666666666699</v>
      </c>
      <c r="S513" s="69">
        <v>2.8579983886055702</v>
      </c>
      <c r="T513" s="69"/>
      <c r="U513" s="69"/>
    </row>
    <row r="514" spans="1:21" x14ac:dyDescent="0.2">
      <c r="A514" s="65" t="s">
        <v>408</v>
      </c>
      <c r="B514" s="66" t="s">
        <v>85</v>
      </c>
      <c r="C514" s="67" t="s">
        <v>186</v>
      </c>
      <c r="D514" s="68">
        <v>43354</v>
      </c>
      <c r="E514" s="69">
        <v>0.53268595041322298</v>
      </c>
      <c r="F514" s="65">
        <v>242</v>
      </c>
      <c r="G514" s="70">
        <v>5603.2479338843004</v>
      </c>
      <c r="H514" s="64">
        <v>42.031818181818302</v>
      </c>
      <c r="I514" s="69">
        <v>21.6340306208991</v>
      </c>
      <c r="J514" s="65">
        <v>82</v>
      </c>
      <c r="K514" s="69">
        <v>132.5</v>
      </c>
      <c r="L514" s="69">
        <v>180.41228070175401</v>
      </c>
      <c r="M514" s="69">
        <v>599.30701754385996</v>
      </c>
      <c r="N514" s="69">
        <v>2.61220285541564</v>
      </c>
      <c r="O514" s="69">
        <v>0.14102294309796101</v>
      </c>
      <c r="P514" s="70">
        <v>154.04132231405001</v>
      </c>
      <c r="Q514" s="69">
        <v>3.5547363892278998</v>
      </c>
      <c r="R514" s="69">
        <v>32.9331858407079</v>
      </c>
      <c r="S514" s="69">
        <v>1.5841900871350301</v>
      </c>
      <c r="T514" s="69">
        <v>-20.045798319327702</v>
      </c>
      <c r="U514" s="69">
        <v>7.2767202480454101</v>
      </c>
    </row>
    <row r="515" spans="1:21" x14ac:dyDescent="0.2">
      <c r="A515" s="65" t="s">
        <v>408</v>
      </c>
      <c r="B515" s="66" t="s">
        <v>69</v>
      </c>
      <c r="C515" s="67" t="s">
        <v>277</v>
      </c>
      <c r="D515" s="68">
        <v>43413</v>
      </c>
      <c r="E515" s="69">
        <v>0.57960526315789496</v>
      </c>
      <c r="F515" s="65">
        <v>76</v>
      </c>
      <c r="G515" s="70">
        <v>6555.8289473684199</v>
      </c>
      <c r="H515" s="64">
        <v>39.409210526315803</v>
      </c>
      <c r="I515" s="69">
        <v>33.243594722847803</v>
      </c>
      <c r="J515" s="65"/>
      <c r="K515" s="69"/>
      <c r="L515" s="69"/>
      <c r="M515" s="69"/>
      <c r="N515" s="69"/>
      <c r="O515" s="69"/>
      <c r="P515" s="70">
        <v>112.802631578947</v>
      </c>
      <c r="Q515" s="69">
        <v>4.7759271989236103</v>
      </c>
      <c r="R515" s="69">
        <v>38.782432432432401</v>
      </c>
      <c r="S515" s="69">
        <v>2.8128390506783001</v>
      </c>
      <c r="T515" s="69"/>
      <c r="U515" s="69"/>
    </row>
    <row r="516" spans="1:21" x14ac:dyDescent="0.2">
      <c r="A516" s="65" t="s">
        <v>408</v>
      </c>
      <c r="B516" s="66" t="s">
        <v>69</v>
      </c>
      <c r="C516" s="67" t="s">
        <v>433</v>
      </c>
      <c r="D516" s="68">
        <v>43115</v>
      </c>
      <c r="E516" s="69"/>
      <c r="F516" s="65">
        <v>43</v>
      </c>
      <c r="G516" s="70">
        <v>6900.3720930232603</v>
      </c>
      <c r="H516" s="64">
        <v>38.188372093023297</v>
      </c>
      <c r="I516" s="69">
        <v>45.479273778317101</v>
      </c>
      <c r="J516" s="65"/>
      <c r="K516" s="69"/>
      <c r="L516" s="69"/>
      <c r="M516" s="69"/>
      <c r="N516" s="69">
        <v>3.5964810374149701</v>
      </c>
      <c r="O516" s="72">
        <v>0.228091359176022</v>
      </c>
      <c r="P516" s="70">
        <v>176.976744186047</v>
      </c>
      <c r="Q516" s="69">
        <v>12.841330368738401</v>
      </c>
      <c r="R516" s="69">
        <v>37.576744186046497</v>
      </c>
      <c r="S516" s="69">
        <v>3.0734094054166401</v>
      </c>
      <c r="T516" s="69"/>
      <c r="U516" s="69"/>
    </row>
    <row r="517" spans="1:21" x14ac:dyDescent="0.2">
      <c r="A517" s="65" t="s">
        <v>408</v>
      </c>
      <c r="B517" s="66" t="s">
        <v>128</v>
      </c>
      <c r="C517" s="67" t="s">
        <v>434</v>
      </c>
      <c r="D517" s="68">
        <v>43009</v>
      </c>
      <c r="E517" s="69">
        <v>0.35190839694656501</v>
      </c>
      <c r="F517" s="65">
        <v>131</v>
      </c>
      <c r="G517" s="70">
        <v>7130.6641221374002</v>
      </c>
      <c r="H517" s="64">
        <v>35.074045801526701</v>
      </c>
      <c r="I517" s="69">
        <v>29.354098720126299</v>
      </c>
      <c r="J517" s="65"/>
      <c r="K517" s="69"/>
      <c r="L517" s="69"/>
      <c r="M517" s="69"/>
      <c r="N517" s="69"/>
      <c r="O517" s="69"/>
      <c r="P517" s="70">
        <v>154.08396946564901</v>
      </c>
      <c r="Q517" s="69">
        <v>6.9922198032257503</v>
      </c>
      <c r="R517" s="69">
        <v>34.396899224806198</v>
      </c>
      <c r="S517" s="69">
        <v>1.8077108400089601</v>
      </c>
      <c r="T517" s="69"/>
      <c r="U517" s="69"/>
    </row>
    <row r="518" spans="1:21" x14ac:dyDescent="0.2">
      <c r="A518" s="65" t="s">
        <v>408</v>
      </c>
      <c r="B518" s="66" t="s">
        <v>69</v>
      </c>
      <c r="C518" s="67" t="s">
        <v>99</v>
      </c>
      <c r="D518" s="68">
        <v>43473</v>
      </c>
      <c r="E518" s="69">
        <v>0.38024999999999998</v>
      </c>
      <c r="F518" s="65">
        <v>80</v>
      </c>
      <c r="G518" s="70">
        <v>7298.6875</v>
      </c>
      <c r="H518" s="64">
        <v>34.161249999999903</v>
      </c>
      <c r="I518" s="69">
        <v>43.3248673547807</v>
      </c>
      <c r="J518" s="65"/>
      <c r="K518" s="69"/>
      <c r="L518" s="69"/>
      <c r="M518" s="69">
        <v>544.4</v>
      </c>
      <c r="N518" s="69"/>
      <c r="O518" s="69"/>
      <c r="P518" s="70">
        <v>141.11250000000001</v>
      </c>
      <c r="Q518" s="69">
        <v>5.4801423382489203</v>
      </c>
      <c r="R518" s="69">
        <v>37.257692307692302</v>
      </c>
      <c r="S518" s="69">
        <v>2.8921711124503302</v>
      </c>
      <c r="T518" s="69"/>
      <c r="U518" s="69"/>
    </row>
    <row r="519" spans="1:21" x14ac:dyDescent="0.2">
      <c r="A519" s="65" t="s">
        <v>408</v>
      </c>
      <c r="B519" s="66" t="s">
        <v>65</v>
      </c>
      <c r="C519" s="67" t="s">
        <v>435</v>
      </c>
      <c r="D519" s="68">
        <v>43414</v>
      </c>
      <c r="E519" s="69">
        <v>0.86743749999999997</v>
      </c>
      <c r="F519" s="65">
        <v>160</v>
      </c>
      <c r="G519" s="70">
        <v>8760.0062500000004</v>
      </c>
      <c r="H519" s="64">
        <v>32.15625</v>
      </c>
      <c r="I519" s="69">
        <v>29.3009934293923</v>
      </c>
      <c r="J519" s="65"/>
      <c r="K519" s="69"/>
      <c r="L519" s="69"/>
      <c r="M519" s="69">
        <v>1057.8</v>
      </c>
      <c r="N519" s="69"/>
      <c r="O519" s="69"/>
      <c r="P519" s="70">
        <v>154.66249999999999</v>
      </c>
      <c r="Q519" s="69">
        <v>3.9609918662457999</v>
      </c>
      <c r="R519" s="69">
        <v>53.885806451612901</v>
      </c>
      <c r="S519" s="69">
        <v>2.59696342910788</v>
      </c>
      <c r="T519" s="69"/>
      <c r="U519" s="69"/>
    </row>
    <row r="520" spans="1:21" x14ac:dyDescent="0.2">
      <c r="A520" s="65" t="s">
        <v>408</v>
      </c>
      <c r="B520" s="66" t="s">
        <v>85</v>
      </c>
      <c r="C520" s="67" t="s">
        <v>436</v>
      </c>
      <c r="D520" s="68">
        <v>43242</v>
      </c>
      <c r="E520" s="69">
        <v>0.65160550458715605</v>
      </c>
      <c r="F520" s="65">
        <v>218</v>
      </c>
      <c r="G520" s="70">
        <v>7727.6376146788998</v>
      </c>
      <c r="H520" s="64">
        <v>30.912385321100999</v>
      </c>
      <c r="I520" s="69">
        <v>24.102631191437901</v>
      </c>
      <c r="J520" s="65"/>
      <c r="K520" s="69"/>
      <c r="L520" s="69"/>
      <c r="M520" s="69"/>
      <c r="N520" s="69">
        <v>3.0995744680851098</v>
      </c>
      <c r="O520" s="69">
        <v>0.22842913010141799</v>
      </c>
      <c r="P520" s="70">
        <v>140.25229357798199</v>
      </c>
      <c r="Q520" s="69">
        <v>3.4531891585788399</v>
      </c>
      <c r="R520" s="69">
        <v>44.572380952381003</v>
      </c>
      <c r="S520" s="69">
        <v>1.9835890831285801</v>
      </c>
      <c r="T520" s="69"/>
      <c r="U520" s="69"/>
    </row>
    <row r="521" spans="1:21" x14ac:dyDescent="0.2">
      <c r="A521" s="65" t="s">
        <v>408</v>
      </c>
      <c r="B521" s="66" t="s">
        <v>83</v>
      </c>
      <c r="C521" s="67" t="s">
        <v>437</v>
      </c>
      <c r="D521" s="68">
        <v>43492</v>
      </c>
      <c r="E521" s="69"/>
      <c r="F521" s="65">
        <v>33</v>
      </c>
      <c r="G521" s="70">
        <v>7827.7575757575796</v>
      </c>
      <c r="H521" s="64">
        <v>30.6575757575757</v>
      </c>
      <c r="I521" s="69">
        <v>74.206376970915898</v>
      </c>
      <c r="J521" s="65"/>
      <c r="K521" s="69"/>
      <c r="L521" s="69"/>
      <c r="M521" s="69"/>
      <c r="N521" s="69"/>
      <c r="O521" s="69"/>
      <c r="P521" s="70">
        <v>132.09090909090901</v>
      </c>
      <c r="Q521" s="69">
        <v>10.090346012135999</v>
      </c>
      <c r="R521" s="69">
        <v>31.276</v>
      </c>
      <c r="S521" s="69">
        <v>3.23745929189336</v>
      </c>
      <c r="T521" s="69"/>
      <c r="U521" s="69"/>
    </row>
    <row r="522" spans="1:21" x14ac:dyDescent="0.2">
      <c r="A522" s="65" t="s">
        <v>408</v>
      </c>
      <c r="B522" s="66" t="s">
        <v>65</v>
      </c>
      <c r="C522" s="67" t="s">
        <v>280</v>
      </c>
      <c r="D522" s="68">
        <v>43400</v>
      </c>
      <c r="E522" s="69">
        <v>0.32714285714285701</v>
      </c>
      <c r="F522" s="65">
        <v>42</v>
      </c>
      <c r="G522" s="70">
        <v>7352.3095238095202</v>
      </c>
      <c r="H522" s="64">
        <v>24.923809523809599</v>
      </c>
      <c r="I522" s="69">
        <v>42.438173901094203</v>
      </c>
      <c r="J522" s="65"/>
      <c r="K522" s="69"/>
      <c r="L522" s="69"/>
      <c r="M522" s="69"/>
      <c r="N522" s="69"/>
      <c r="O522" s="69"/>
      <c r="P522" s="70">
        <v>205.73809523809501</v>
      </c>
      <c r="Q522" s="69">
        <v>8.7763579790962805</v>
      </c>
      <c r="R522" s="69">
        <v>50.075609756097599</v>
      </c>
      <c r="S522" s="69">
        <v>4.2649690195423604</v>
      </c>
      <c r="T522" s="69"/>
      <c r="U522" s="69"/>
    </row>
    <row r="523" spans="1:21" x14ac:dyDescent="0.2">
      <c r="A523" s="65" t="s">
        <v>408</v>
      </c>
      <c r="B523" s="66" t="s">
        <v>294</v>
      </c>
      <c r="C523" s="67" t="s">
        <v>438</v>
      </c>
      <c r="D523" s="68">
        <v>43211</v>
      </c>
      <c r="E523" s="69">
        <v>0.63333333333333297</v>
      </c>
      <c r="F523" s="65">
        <v>81</v>
      </c>
      <c r="G523" s="70">
        <v>7457.0246913580204</v>
      </c>
      <c r="H523" s="64">
        <v>23.256790123456799</v>
      </c>
      <c r="I523" s="69">
        <v>34.473920449631301</v>
      </c>
      <c r="J523" s="65"/>
      <c r="K523" s="69"/>
      <c r="L523" s="69"/>
      <c r="M523" s="69"/>
      <c r="N523" s="69"/>
      <c r="O523" s="69"/>
      <c r="P523" s="70">
        <v>169.76543209876499</v>
      </c>
      <c r="Q523" s="69">
        <v>7.2543361150873</v>
      </c>
      <c r="R523" s="69">
        <v>34.316455696202503</v>
      </c>
      <c r="S523" s="69">
        <v>2.5005136962526202</v>
      </c>
      <c r="T523" s="69"/>
      <c r="U523" s="69"/>
    </row>
    <row r="524" spans="1:21" x14ac:dyDescent="0.2">
      <c r="A524" s="65" t="s">
        <v>408</v>
      </c>
      <c r="B524" s="66" t="s">
        <v>83</v>
      </c>
      <c r="C524" s="67" t="s">
        <v>439</v>
      </c>
      <c r="D524" s="68">
        <v>43105</v>
      </c>
      <c r="E524" s="69">
        <v>0.37586206896551699</v>
      </c>
      <c r="F524" s="65">
        <v>58</v>
      </c>
      <c r="G524" s="70">
        <v>5965.2241379310299</v>
      </c>
      <c r="H524" s="64">
        <v>22.148275862068999</v>
      </c>
      <c r="I524" s="69">
        <v>38.202980046861001</v>
      </c>
      <c r="J524" s="65"/>
      <c r="K524" s="69"/>
      <c r="L524" s="69"/>
      <c r="M524" s="69"/>
      <c r="N524" s="69"/>
      <c r="O524" s="72"/>
      <c r="P524" s="70">
        <v>170.37931034482801</v>
      </c>
      <c r="Q524" s="69">
        <v>7.47190048015658</v>
      </c>
      <c r="R524" s="69">
        <v>42.570689655172401</v>
      </c>
      <c r="S524" s="69">
        <v>3.5042382157324101</v>
      </c>
      <c r="T524" s="69"/>
      <c r="U524" s="69"/>
    </row>
    <row r="525" spans="1:21" x14ac:dyDescent="0.2">
      <c r="A525" s="65" t="s">
        <v>408</v>
      </c>
      <c r="B525" s="66" t="s">
        <v>83</v>
      </c>
      <c r="C525" s="67" t="s">
        <v>270</v>
      </c>
      <c r="D525" s="68">
        <v>43483</v>
      </c>
      <c r="E525" s="69">
        <v>0.64835555555555602</v>
      </c>
      <c r="F525" s="65">
        <v>225</v>
      </c>
      <c r="G525" s="70">
        <v>7763.2977777777796</v>
      </c>
      <c r="H525" s="64">
        <v>21.436444444444401</v>
      </c>
      <c r="I525" s="69">
        <v>27.067429946557901</v>
      </c>
      <c r="J525" s="65"/>
      <c r="K525" s="69"/>
      <c r="L525" s="69"/>
      <c r="M525" s="69"/>
      <c r="N525" s="69"/>
      <c r="O525" s="69"/>
      <c r="P525" s="70">
        <v>147.20444444444399</v>
      </c>
      <c r="Q525" s="69">
        <v>3.5863293000398802</v>
      </c>
      <c r="R525" s="69">
        <v>44.822222222222202</v>
      </c>
      <c r="S525" s="69">
        <v>2.00850161757351</v>
      </c>
      <c r="T525" s="69"/>
      <c r="U525" s="69"/>
    </row>
    <row r="526" spans="1:21" x14ac:dyDescent="0.2">
      <c r="A526" s="65" t="s">
        <v>408</v>
      </c>
      <c r="B526" s="66" t="s">
        <v>69</v>
      </c>
      <c r="C526" s="67" t="s">
        <v>281</v>
      </c>
      <c r="D526" s="68">
        <v>43131</v>
      </c>
      <c r="E526" s="69">
        <v>0.47086956521739098</v>
      </c>
      <c r="F526" s="65">
        <v>138</v>
      </c>
      <c r="G526" s="70">
        <v>7887.3115942028999</v>
      </c>
      <c r="H526" s="64">
        <v>20.778260869565202</v>
      </c>
      <c r="I526" s="69">
        <v>29.3422347734308</v>
      </c>
      <c r="J526" s="65"/>
      <c r="K526" s="69"/>
      <c r="L526" s="69"/>
      <c r="M526" s="69">
        <v>1011</v>
      </c>
      <c r="N526" s="69">
        <v>2.89328164556962</v>
      </c>
      <c r="O526" s="69">
        <v>0.17728718956029499</v>
      </c>
      <c r="P526" s="70">
        <v>134.231884057971</v>
      </c>
      <c r="Q526" s="69">
        <v>4.8693204224839501</v>
      </c>
      <c r="R526" s="69">
        <v>55.0533834586466</v>
      </c>
      <c r="S526" s="69">
        <v>2.9564409160398202</v>
      </c>
      <c r="T526" s="69"/>
      <c r="U526" s="69"/>
    </row>
    <row r="527" spans="1:21" x14ac:dyDescent="0.2">
      <c r="A527" s="65" t="s">
        <v>408</v>
      </c>
      <c r="B527" s="66" t="s">
        <v>67</v>
      </c>
      <c r="C527" s="67" t="s">
        <v>108</v>
      </c>
      <c r="D527" s="68">
        <v>43517</v>
      </c>
      <c r="E527" s="69">
        <v>0.20016129032258101</v>
      </c>
      <c r="F527" s="65">
        <v>62</v>
      </c>
      <c r="G527" s="70">
        <v>8420.3064516128998</v>
      </c>
      <c r="H527" s="64">
        <v>19.596774193548299</v>
      </c>
      <c r="I527" s="69">
        <v>46.670369389944597</v>
      </c>
      <c r="J527" s="65">
        <v>57</v>
      </c>
      <c r="K527" s="69">
        <v>291.68421052631601</v>
      </c>
      <c r="L527" s="69">
        <v>266.66666666666703</v>
      </c>
      <c r="M527" s="69">
        <v>1020.59649122807</v>
      </c>
      <c r="N527" s="69">
        <v>3.11741713902342</v>
      </c>
      <c r="O527" s="69">
        <v>0.20979474224081399</v>
      </c>
      <c r="P527" s="70">
        <v>144.40322580645201</v>
      </c>
      <c r="Q527" s="69">
        <v>5.8855854568575596</v>
      </c>
      <c r="R527" s="69">
        <v>43.891379310344803</v>
      </c>
      <c r="S527" s="69">
        <v>4.00857541492298</v>
      </c>
      <c r="T527" s="69">
        <v>39.7406779661017</v>
      </c>
      <c r="U527" s="69">
        <v>15.085799058965399</v>
      </c>
    </row>
    <row r="528" spans="1:21" x14ac:dyDescent="0.2">
      <c r="A528" s="65" t="s">
        <v>408</v>
      </c>
      <c r="B528" s="66" t="s">
        <v>65</v>
      </c>
      <c r="C528" s="67" t="s">
        <v>440</v>
      </c>
      <c r="D528" s="68">
        <v>43397</v>
      </c>
      <c r="E528" s="69">
        <v>1.1205468750000001</v>
      </c>
      <c r="F528" s="65">
        <v>640</v>
      </c>
      <c r="G528" s="70">
        <v>9639.7374999999993</v>
      </c>
      <c r="H528" s="64">
        <v>18.041718749999799</v>
      </c>
      <c r="I528" s="69">
        <v>16.564841841119701</v>
      </c>
      <c r="J528" s="65"/>
      <c r="K528" s="69"/>
      <c r="L528" s="69"/>
      <c r="M528" s="69"/>
      <c r="N528" s="69"/>
      <c r="O528" s="69"/>
      <c r="P528" s="70">
        <v>152.140625</v>
      </c>
      <c r="Q528" s="69">
        <v>2.1525084448202501</v>
      </c>
      <c r="R528" s="69">
        <v>41.321342512908799</v>
      </c>
      <c r="S528" s="69">
        <v>0.98442511686230305</v>
      </c>
      <c r="T528" s="69"/>
      <c r="U528" s="69"/>
    </row>
    <row r="529" spans="1:21" x14ac:dyDescent="0.2">
      <c r="A529" s="65" t="s">
        <v>408</v>
      </c>
      <c r="B529" s="66" t="s">
        <v>85</v>
      </c>
      <c r="C529" s="67" t="s">
        <v>269</v>
      </c>
      <c r="D529" s="68">
        <v>43141</v>
      </c>
      <c r="E529" s="69">
        <v>0.83598566308243705</v>
      </c>
      <c r="F529" s="65">
        <v>279</v>
      </c>
      <c r="G529" s="70">
        <v>5988.0788530465998</v>
      </c>
      <c r="H529" s="64">
        <v>15.2752688172042</v>
      </c>
      <c r="I529" s="69">
        <v>21.2241754885547</v>
      </c>
      <c r="J529" s="65">
        <v>170</v>
      </c>
      <c r="K529" s="69">
        <v>236.71764705882401</v>
      </c>
      <c r="L529" s="69">
        <v>207.523529411765</v>
      </c>
      <c r="M529" s="69">
        <v>792.15294117647102</v>
      </c>
      <c r="N529" s="69">
        <v>3.55529444330578</v>
      </c>
      <c r="O529" s="69">
        <v>8.8300918656364802E-2</v>
      </c>
      <c r="P529" s="70">
        <v>166.62724014336899</v>
      </c>
      <c r="Q529" s="69">
        <v>3.8845594514904902</v>
      </c>
      <c r="R529" s="69">
        <v>31.458483754512599</v>
      </c>
      <c r="S529" s="69">
        <v>1.39801617673342</v>
      </c>
      <c r="T529" s="69">
        <v>-6.6856115107913601</v>
      </c>
      <c r="U529" s="69">
        <v>7.3679843049539899</v>
      </c>
    </row>
    <row r="530" spans="1:21" x14ac:dyDescent="0.2">
      <c r="A530" s="65" t="s">
        <v>408</v>
      </c>
      <c r="B530" s="66" t="s">
        <v>69</v>
      </c>
      <c r="C530" s="67" t="s">
        <v>71</v>
      </c>
      <c r="D530" s="68">
        <v>43074</v>
      </c>
      <c r="E530" s="69">
        <v>0.36069767441860501</v>
      </c>
      <c r="F530" s="65">
        <v>86</v>
      </c>
      <c r="G530" s="70">
        <v>6323.2906976744198</v>
      </c>
      <c r="H530" s="64">
        <v>13.754651162790701</v>
      </c>
      <c r="I530" s="69">
        <v>34.460738128857699</v>
      </c>
      <c r="J530" s="65"/>
      <c r="K530" s="69"/>
      <c r="L530" s="69"/>
      <c r="M530" s="69"/>
      <c r="N530" s="69"/>
      <c r="O530" s="69"/>
      <c r="P530" s="70">
        <v>146.5</v>
      </c>
      <c r="Q530" s="69">
        <v>6.4807565297855803</v>
      </c>
      <c r="R530" s="69">
        <v>33.411627906976697</v>
      </c>
      <c r="S530" s="69">
        <v>2.4278392315134201</v>
      </c>
      <c r="T530" s="69"/>
      <c r="U530" s="69"/>
    </row>
    <row r="531" spans="1:21" x14ac:dyDescent="0.2">
      <c r="A531" s="65" t="s">
        <v>408</v>
      </c>
      <c r="B531" s="66" t="s">
        <v>69</v>
      </c>
      <c r="C531" s="67" t="s">
        <v>107</v>
      </c>
      <c r="D531" s="68">
        <v>43249</v>
      </c>
      <c r="E531" s="69">
        <v>0.19936170212766</v>
      </c>
      <c r="F531" s="65">
        <v>141</v>
      </c>
      <c r="G531" s="70">
        <v>7755.8652482269499</v>
      </c>
      <c r="H531" s="64">
        <v>5.1382978723403703</v>
      </c>
      <c r="I531" s="69">
        <v>35.493981319205602</v>
      </c>
      <c r="J531" s="65"/>
      <c r="K531" s="69"/>
      <c r="L531" s="69"/>
      <c r="M531" s="69"/>
      <c r="N531" s="69"/>
      <c r="O531" s="69"/>
      <c r="P531" s="70">
        <v>125.524822695035</v>
      </c>
      <c r="Q531" s="69">
        <v>3.7300442554950699</v>
      </c>
      <c r="R531" s="69">
        <v>44.194814814814798</v>
      </c>
      <c r="S531" s="69">
        <v>2.8855305748157098</v>
      </c>
      <c r="T531" s="69"/>
      <c r="U531" s="69"/>
    </row>
    <row r="532" spans="1:21" x14ac:dyDescent="0.2">
      <c r="A532" s="65" t="s">
        <v>408</v>
      </c>
      <c r="B532" s="66" t="s">
        <v>65</v>
      </c>
      <c r="C532" s="67" t="s">
        <v>314</v>
      </c>
      <c r="D532" s="68">
        <v>43472</v>
      </c>
      <c r="E532" s="69">
        <v>0.15484076433121</v>
      </c>
      <c r="F532" s="65">
        <v>157</v>
      </c>
      <c r="G532" s="70">
        <v>6318.4522292993597</v>
      </c>
      <c r="H532" s="64">
        <v>4.2025477707006003</v>
      </c>
      <c r="I532" s="69">
        <v>30.6722898234826</v>
      </c>
      <c r="J532" s="65"/>
      <c r="K532" s="69"/>
      <c r="L532" s="69"/>
      <c r="M532" s="69"/>
      <c r="N532" s="69">
        <v>3.87478378378378</v>
      </c>
      <c r="O532" s="69">
        <v>0.35591198074909403</v>
      </c>
      <c r="P532" s="70">
        <v>156.828025477707</v>
      </c>
      <c r="Q532" s="69">
        <v>4.4124226881345399</v>
      </c>
      <c r="R532" s="69">
        <v>33.092356687898103</v>
      </c>
      <c r="S532" s="69">
        <v>1.69535264639075</v>
      </c>
      <c r="T532" s="69"/>
      <c r="U532" s="69"/>
    </row>
    <row r="533" spans="1:21" x14ac:dyDescent="0.2">
      <c r="A533" s="65" t="s">
        <v>408</v>
      </c>
      <c r="B533" s="66" t="s">
        <v>67</v>
      </c>
      <c r="C533" s="67" t="s">
        <v>156</v>
      </c>
      <c r="D533" s="68">
        <v>43420</v>
      </c>
      <c r="E533" s="69">
        <v>0.26237804878048798</v>
      </c>
      <c r="F533" s="65">
        <v>164</v>
      </c>
      <c r="G533" s="70">
        <v>7157.6951219512202</v>
      </c>
      <c r="H533" s="64">
        <v>2.8152439024390099</v>
      </c>
      <c r="I533" s="69">
        <v>29.387979519902999</v>
      </c>
      <c r="J533" s="65"/>
      <c r="K533" s="69"/>
      <c r="L533" s="69"/>
      <c r="M533" s="69"/>
      <c r="N533" s="69"/>
      <c r="O533" s="69"/>
      <c r="P533" s="70">
        <v>159.03048780487799</v>
      </c>
      <c r="Q533" s="69">
        <v>4.5717338008865402</v>
      </c>
      <c r="R533" s="69">
        <v>41.522222222222197</v>
      </c>
      <c r="S533" s="69">
        <v>2.3199630076191098</v>
      </c>
      <c r="T533" s="69"/>
      <c r="U533" s="69"/>
    </row>
    <row r="534" spans="1:21" x14ac:dyDescent="0.2">
      <c r="A534" s="65" t="s">
        <v>408</v>
      </c>
      <c r="B534" s="66" t="s">
        <v>65</v>
      </c>
      <c r="C534" s="67" t="s">
        <v>97</v>
      </c>
      <c r="D534" s="68">
        <v>43233</v>
      </c>
      <c r="E534" s="69">
        <v>0.38348122866894202</v>
      </c>
      <c r="F534" s="65">
        <v>293</v>
      </c>
      <c r="G534" s="70">
        <v>5097.7542662116002</v>
      </c>
      <c r="H534" s="64">
        <v>2.6709897610920201</v>
      </c>
      <c r="I534" s="69">
        <v>21.384536478162399</v>
      </c>
      <c r="J534" s="65"/>
      <c r="K534" s="69"/>
      <c r="L534" s="69"/>
      <c r="M534" s="69"/>
      <c r="N534" s="69"/>
      <c r="O534" s="69"/>
      <c r="P534" s="70">
        <v>155.412969283276</v>
      </c>
      <c r="Q534" s="69">
        <v>3.8390966067010801</v>
      </c>
      <c r="R534" s="69">
        <v>29.590592334494801</v>
      </c>
      <c r="S534" s="69">
        <v>1.3104201249849601</v>
      </c>
      <c r="T534" s="69"/>
      <c r="U534" s="69"/>
    </row>
    <row r="535" spans="1:21" x14ac:dyDescent="0.2">
      <c r="A535" s="65" t="s">
        <v>408</v>
      </c>
      <c r="B535" s="66" t="s">
        <v>83</v>
      </c>
      <c r="C535" s="67" t="s">
        <v>441</v>
      </c>
      <c r="D535" s="68">
        <v>43488</v>
      </c>
      <c r="E535" s="69">
        <v>0.33181818181818201</v>
      </c>
      <c r="F535" s="65">
        <v>187</v>
      </c>
      <c r="G535" s="70">
        <v>8841.2834224598901</v>
      </c>
      <c r="H535" s="64">
        <v>1.8786096256685301</v>
      </c>
      <c r="I535" s="69">
        <v>28.1418006021573</v>
      </c>
      <c r="J535" s="65"/>
      <c r="K535" s="69"/>
      <c r="L535" s="69"/>
      <c r="M535" s="69"/>
      <c r="N535" s="69"/>
      <c r="O535" s="69"/>
      <c r="P535" s="70">
        <v>143.41176470588201</v>
      </c>
      <c r="Q535" s="69">
        <v>3.9277416769804598</v>
      </c>
      <c r="R535" s="69">
        <v>52.165340909090901</v>
      </c>
      <c r="S535" s="69">
        <v>2.30466662785958</v>
      </c>
      <c r="T535" s="69"/>
      <c r="U535" s="69"/>
    </row>
    <row r="536" spans="1:21" x14ac:dyDescent="0.2">
      <c r="A536" s="65" t="s">
        <v>408</v>
      </c>
      <c r="B536" s="66" t="s">
        <v>67</v>
      </c>
      <c r="C536" s="67" t="s">
        <v>442</v>
      </c>
      <c r="D536" s="68">
        <v>43277</v>
      </c>
      <c r="E536" s="69">
        <v>0.43256830601092899</v>
      </c>
      <c r="F536" s="65">
        <v>366</v>
      </c>
      <c r="G536" s="70">
        <v>6840.0546448087398</v>
      </c>
      <c r="H536" s="64">
        <v>1.7456284153004999</v>
      </c>
      <c r="I536" s="69">
        <v>18.640528795638001</v>
      </c>
      <c r="J536" s="65"/>
      <c r="K536" s="69"/>
      <c r="L536" s="69"/>
      <c r="M536" s="69"/>
      <c r="N536" s="69">
        <v>2.4463214285714301</v>
      </c>
      <c r="O536" s="69">
        <v>0.35611584099168497</v>
      </c>
      <c r="P536" s="70">
        <v>173.89071038251399</v>
      </c>
      <c r="Q536" s="69">
        <v>3.08054612311077</v>
      </c>
      <c r="R536" s="69">
        <v>33.115300546448097</v>
      </c>
      <c r="S536" s="69">
        <v>1.19933451591331</v>
      </c>
      <c r="T536" s="69"/>
      <c r="U536" s="69"/>
    </row>
    <row r="537" spans="1:21" x14ac:dyDescent="0.2">
      <c r="A537" s="65" t="s">
        <v>408</v>
      </c>
      <c r="B537" s="66" t="s">
        <v>67</v>
      </c>
      <c r="C537" s="67" t="s">
        <v>443</v>
      </c>
      <c r="D537" s="68">
        <v>43245</v>
      </c>
      <c r="E537" s="69">
        <v>2.31061946902655</v>
      </c>
      <c r="F537" s="65">
        <v>113</v>
      </c>
      <c r="G537" s="70">
        <v>9172.1681415929197</v>
      </c>
      <c r="H537" s="64">
        <v>1.21238938053095</v>
      </c>
      <c r="I537" s="69">
        <v>32.135212301754002</v>
      </c>
      <c r="J537" s="65"/>
      <c r="K537" s="69"/>
      <c r="L537" s="69"/>
      <c r="M537" s="69"/>
      <c r="N537" s="69"/>
      <c r="O537" s="69"/>
      <c r="P537" s="70">
        <v>151.265486725664</v>
      </c>
      <c r="Q537" s="69">
        <v>4.9252153414631801</v>
      </c>
      <c r="R537" s="69">
        <v>53.792727272727298</v>
      </c>
      <c r="S537" s="69">
        <v>2.92621258886766</v>
      </c>
      <c r="T537" s="69"/>
      <c r="U537" s="69"/>
    </row>
    <row r="538" spans="1:21" x14ac:dyDescent="0.2">
      <c r="A538" s="65" t="s">
        <v>408</v>
      </c>
      <c r="B538" s="66" t="s">
        <v>83</v>
      </c>
      <c r="C538" s="67" t="s">
        <v>444</v>
      </c>
      <c r="D538" s="68">
        <v>43497</v>
      </c>
      <c r="E538" s="69">
        <v>0.68331428571428598</v>
      </c>
      <c r="F538" s="65">
        <v>175</v>
      </c>
      <c r="G538" s="70">
        <v>8198.7714285714301</v>
      </c>
      <c r="H538" s="64">
        <v>-6.2857142857148093E-2</v>
      </c>
      <c r="I538" s="69">
        <v>25.392915700430699</v>
      </c>
      <c r="J538" s="65">
        <v>38</v>
      </c>
      <c r="K538" s="69">
        <v>276.21052631578902</v>
      </c>
      <c r="L538" s="69">
        <v>248.52631578947401</v>
      </c>
      <c r="M538" s="69">
        <v>981.76315789473699</v>
      </c>
      <c r="N538" s="69"/>
      <c r="O538" s="69"/>
      <c r="P538" s="70">
        <v>157.34857142857101</v>
      </c>
      <c r="Q538" s="69">
        <v>4.0734058287558899</v>
      </c>
      <c r="R538" s="69">
        <v>45.493103448275797</v>
      </c>
      <c r="S538" s="69">
        <v>2.2839366768532399</v>
      </c>
      <c r="T538" s="69"/>
      <c r="U538" s="69"/>
    </row>
    <row r="539" spans="1:21" x14ac:dyDescent="0.2">
      <c r="A539" s="65" t="s">
        <v>408</v>
      </c>
      <c r="B539" s="66" t="s">
        <v>65</v>
      </c>
      <c r="C539" s="67" t="s">
        <v>125</v>
      </c>
      <c r="D539" s="68">
        <v>43389</v>
      </c>
      <c r="E539" s="69">
        <v>0.30812499999999998</v>
      </c>
      <c r="F539" s="65">
        <v>96</v>
      </c>
      <c r="G539" s="70">
        <v>7310.25</v>
      </c>
      <c r="H539" s="64">
        <v>-1.1135416666666</v>
      </c>
      <c r="I539" s="69">
        <v>35.2629514784742</v>
      </c>
      <c r="J539" s="65"/>
      <c r="K539" s="69"/>
      <c r="L539" s="69"/>
      <c r="M539" s="69"/>
      <c r="N539" s="69">
        <v>4.5813327586206896</v>
      </c>
      <c r="O539" s="69">
        <v>0.382835281862554</v>
      </c>
      <c r="P539" s="70">
        <v>153.854166666667</v>
      </c>
      <c r="Q539" s="69">
        <v>5.5606697494875101</v>
      </c>
      <c r="R539" s="69">
        <v>40.3854166666667</v>
      </c>
      <c r="S539" s="69">
        <v>3.0095771760953798</v>
      </c>
      <c r="T539" s="69"/>
      <c r="U539" s="69"/>
    </row>
    <row r="540" spans="1:21" x14ac:dyDescent="0.2">
      <c r="A540" s="65" t="s">
        <v>408</v>
      </c>
      <c r="B540" s="66" t="s">
        <v>65</v>
      </c>
      <c r="C540" s="67" t="s">
        <v>303</v>
      </c>
      <c r="D540" s="68">
        <v>43395</v>
      </c>
      <c r="E540" s="69">
        <v>1.41537313432836</v>
      </c>
      <c r="F540" s="65">
        <v>67</v>
      </c>
      <c r="G540" s="70">
        <v>7687.7462686567196</v>
      </c>
      <c r="H540" s="64">
        <v>-1.6358208955223801</v>
      </c>
      <c r="I540" s="69">
        <v>37.279543676919602</v>
      </c>
      <c r="J540" s="65"/>
      <c r="K540" s="69"/>
      <c r="L540" s="69"/>
      <c r="M540" s="69"/>
      <c r="N540" s="69"/>
      <c r="O540" s="69"/>
      <c r="P540" s="70">
        <v>155.22388059701501</v>
      </c>
      <c r="Q540" s="69">
        <v>6.6367881187724498</v>
      </c>
      <c r="R540" s="69">
        <v>38.083582089552202</v>
      </c>
      <c r="S540" s="69">
        <v>3.0900810053616099</v>
      </c>
      <c r="T540" s="69"/>
      <c r="U540" s="69"/>
    </row>
    <row r="541" spans="1:21" x14ac:dyDescent="0.2">
      <c r="A541" s="65" t="s">
        <v>408</v>
      </c>
      <c r="B541" s="66" t="s">
        <v>69</v>
      </c>
      <c r="C541" s="67" t="s">
        <v>445</v>
      </c>
      <c r="D541" s="68">
        <v>43425</v>
      </c>
      <c r="E541" s="69"/>
      <c r="F541" s="65">
        <v>28</v>
      </c>
      <c r="G541" s="70">
        <v>7691.2857142857101</v>
      </c>
      <c r="H541" s="64">
        <v>-5.1142857142856997</v>
      </c>
      <c r="I541" s="69">
        <v>48.424387061507502</v>
      </c>
      <c r="J541" s="65"/>
      <c r="K541" s="69"/>
      <c r="L541" s="69"/>
      <c r="M541" s="69"/>
      <c r="N541" s="69"/>
      <c r="O541" s="69"/>
      <c r="P541" s="70">
        <v>121.142857142857</v>
      </c>
      <c r="Q541" s="69">
        <v>9.8339002104175606</v>
      </c>
      <c r="R541" s="69">
        <v>52.714285714285701</v>
      </c>
      <c r="S541" s="69">
        <v>7.5034836958372999</v>
      </c>
      <c r="T541" s="69"/>
      <c r="U541" s="69"/>
    </row>
    <row r="542" spans="1:21" x14ac:dyDescent="0.2">
      <c r="A542" s="65" t="s">
        <v>408</v>
      </c>
      <c r="B542" s="66" t="s">
        <v>67</v>
      </c>
      <c r="C542" s="67" t="s">
        <v>113</v>
      </c>
      <c r="D542" s="68">
        <v>43287</v>
      </c>
      <c r="E542" s="69">
        <v>0.279230769230769</v>
      </c>
      <c r="F542" s="65">
        <v>26</v>
      </c>
      <c r="G542" s="70">
        <v>7053.4615384615399</v>
      </c>
      <c r="H542" s="64">
        <v>-6.1730769230769402</v>
      </c>
      <c r="I542" s="69">
        <v>49.431623810516001</v>
      </c>
      <c r="J542" s="65"/>
      <c r="K542" s="69"/>
      <c r="L542" s="69"/>
      <c r="M542" s="69">
        <v>839.5</v>
      </c>
      <c r="N542" s="69"/>
      <c r="O542" s="69"/>
      <c r="P542" s="70">
        <v>169.730769230769</v>
      </c>
      <c r="Q542" s="69">
        <v>9.5822845665735095</v>
      </c>
      <c r="R542" s="69">
        <v>54.223999999999997</v>
      </c>
      <c r="S542" s="69">
        <v>4.6164643036274704</v>
      </c>
      <c r="T542" s="69"/>
      <c r="U542" s="69"/>
    </row>
    <row r="543" spans="1:21" x14ac:dyDescent="0.2">
      <c r="A543" s="65" t="s">
        <v>408</v>
      </c>
      <c r="B543" s="66" t="s">
        <v>72</v>
      </c>
      <c r="C543" s="67" t="s">
        <v>79</v>
      </c>
      <c r="D543" s="68">
        <v>43087</v>
      </c>
      <c r="E543" s="69">
        <v>0.91177419354838796</v>
      </c>
      <c r="F543" s="65">
        <v>124</v>
      </c>
      <c r="G543" s="70">
        <v>7067.6854838709696</v>
      </c>
      <c r="H543" s="64">
        <v>-6.7435483870967197</v>
      </c>
      <c r="I543" s="69">
        <v>35.512778572849598</v>
      </c>
      <c r="J543" s="65">
        <v>83</v>
      </c>
      <c r="K543" s="69">
        <v>221.43373493975901</v>
      </c>
      <c r="L543" s="69">
        <v>230.88118811881199</v>
      </c>
      <c r="M543" s="69">
        <v>830.14851485148495</v>
      </c>
      <c r="N543" s="69">
        <v>2.78413132052968</v>
      </c>
      <c r="O543" s="69">
        <v>0.13952849982975801</v>
      </c>
      <c r="P543" s="70">
        <v>132.427419354839</v>
      </c>
      <c r="Q543" s="69">
        <v>3.1807217738693301</v>
      </c>
      <c r="R543" s="69">
        <v>43.1875</v>
      </c>
      <c r="S543" s="69">
        <v>2.7896308005722501</v>
      </c>
      <c r="T543" s="69">
        <v>18.984677419354899</v>
      </c>
      <c r="U543" s="69">
        <v>10.6242711630033</v>
      </c>
    </row>
    <row r="544" spans="1:21" x14ac:dyDescent="0.2">
      <c r="A544" s="65" t="s">
        <v>408</v>
      </c>
      <c r="B544" s="66" t="s">
        <v>83</v>
      </c>
      <c r="C544" s="67" t="s">
        <v>446</v>
      </c>
      <c r="D544" s="68">
        <v>43268</v>
      </c>
      <c r="E544" s="69">
        <v>0.83447761194029901</v>
      </c>
      <c r="F544" s="65">
        <v>67</v>
      </c>
      <c r="G544" s="70">
        <v>7562.3432835820904</v>
      </c>
      <c r="H544" s="64">
        <v>-9.3298507462686402</v>
      </c>
      <c r="I544" s="69">
        <v>34.564540213054698</v>
      </c>
      <c r="J544" s="65">
        <v>26</v>
      </c>
      <c r="K544" s="69">
        <v>234</v>
      </c>
      <c r="L544" s="69">
        <v>214.230769230769</v>
      </c>
      <c r="M544" s="69">
        <v>824.5</v>
      </c>
      <c r="N544" s="69">
        <v>2.86038683563938</v>
      </c>
      <c r="O544" s="72">
        <v>0.15686903232305499</v>
      </c>
      <c r="P544" s="70">
        <v>113.98507462686599</v>
      </c>
      <c r="Q544" s="69">
        <v>6.0074013048489103</v>
      </c>
      <c r="R544" s="69">
        <v>24.9384615384615</v>
      </c>
      <c r="S544" s="69">
        <v>1.70087744932818</v>
      </c>
      <c r="T544" s="69">
        <v>-64.589552238805993</v>
      </c>
      <c r="U544" s="69">
        <v>12.3705169064014</v>
      </c>
    </row>
    <row r="545" spans="1:21" x14ac:dyDescent="0.2">
      <c r="A545" s="65" t="s">
        <v>408</v>
      </c>
      <c r="B545" s="66" t="s">
        <v>117</v>
      </c>
      <c r="C545" s="67" t="s">
        <v>122</v>
      </c>
      <c r="D545" s="68">
        <v>43130</v>
      </c>
      <c r="E545" s="69">
        <v>4.39285714285714E-2</v>
      </c>
      <c r="F545" s="65">
        <v>84</v>
      </c>
      <c r="G545" s="70">
        <v>5851.9880952381</v>
      </c>
      <c r="H545" s="64">
        <v>-9.9773809523808996</v>
      </c>
      <c r="I545" s="69">
        <v>44.744754957933402</v>
      </c>
      <c r="J545" s="65"/>
      <c r="K545" s="69"/>
      <c r="L545" s="69"/>
      <c r="M545" s="69"/>
      <c r="N545" s="69"/>
      <c r="O545" s="72"/>
      <c r="P545" s="70">
        <v>127.380952380952</v>
      </c>
      <c r="Q545" s="69">
        <v>5.6988112811145202</v>
      </c>
      <c r="R545" s="69">
        <v>35.9707317073171</v>
      </c>
      <c r="S545" s="69">
        <v>2.2049344403391098</v>
      </c>
      <c r="T545" s="69"/>
      <c r="U545" s="69"/>
    </row>
    <row r="546" spans="1:21" x14ac:dyDescent="0.2">
      <c r="A546" s="65" t="s">
        <v>408</v>
      </c>
      <c r="B546" s="66" t="s">
        <v>67</v>
      </c>
      <c r="C546" s="67" t="s">
        <v>223</v>
      </c>
      <c r="D546" s="68">
        <v>43465</v>
      </c>
      <c r="E546" s="69">
        <v>0.140980392156863</v>
      </c>
      <c r="F546" s="65">
        <v>51</v>
      </c>
      <c r="G546" s="70">
        <v>6942.4117647058802</v>
      </c>
      <c r="H546" s="64">
        <v>-14.525490196078399</v>
      </c>
      <c r="I546" s="69">
        <v>34.943341237049999</v>
      </c>
      <c r="J546" s="65"/>
      <c r="K546" s="69"/>
      <c r="L546" s="69"/>
      <c r="M546" s="69"/>
      <c r="N546" s="69">
        <v>2.9821397849462401</v>
      </c>
      <c r="O546" s="69">
        <v>0.25212076861131399</v>
      </c>
      <c r="P546" s="70">
        <v>173.41176470588201</v>
      </c>
      <c r="Q546" s="69">
        <v>7.1932526374612804</v>
      </c>
      <c r="R546" s="69">
        <v>67.050980392156902</v>
      </c>
      <c r="S546" s="69">
        <v>5.1704768032487598</v>
      </c>
      <c r="T546" s="69"/>
      <c r="U546" s="69"/>
    </row>
    <row r="547" spans="1:21" x14ac:dyDescent="0.2">
      <c r="A547" s="65" t="s">
        <v>408</v>
      </c>
      <c r="B547" s="66" t="s">
        <v>85</v>
      </c>
      <c r="C547" s="67" t="s">
        <v>447</v>
      </c>
      <c r="D547" s="68">
        <v>43255</v>
      </c>
      <c r="E547" s="69">
        <v>0.317320954907162</v>
      </c>
      <c r="F547" s="65">
        <v>377</v>
      </c>
      <c r="G547" s="70">
        <v>6710.0848806366002</v>
      </c>
      <c r="H547" s="64">
        <v>-14.5827586206898</v>
      </c>
      <c r="I547" s="69">
        <v>21.058790342066398</v>
      </c>
      <c r="J547" s="65"/>
      <c r="K547" s="69"/>
      <c r="L547" s="69"/>
      <c r="M547" s="69"/>
      <c r="N547" s="69"/>
      <c r="O547" s="69"/>
      <c r="P547" s="70">
        <v>142.51724137931001</v>
      </c>
      <c r="Q547" s="69">
        <v>2.6607606272649802</v>
      </c>
      <c r="R547" s="69">
        <v>43.454847645429403</v>
      </c>
      <c r="S547" s="69">
        <v>1.5689251957149799</v>
      </c>
      <c r="T547" s="69"/>
      <c r="U547" s="69"/>
    </row>
    <row r="548" spans="1:21" x14ac:dyDescent="0.2">
      <c r="A548" s="65" t="s">
        <v>408</v>
      </c>
      <c r="B548" s="66" t="s">
        <v>69</v>
      </c>
      <c r="C548" s="67" t="s">
        <v>448</v>
      </c>
      <c r="D548" s="68">
        <v>43475</v>
      </c>
      <c r="E548" s="69">
        <v>0.12232558139534901</v>
      </c>
      <c r="F548" s="65">
        <v>43</v>
      </c>
      <c r="G548" s="70">
        <v>8390.1627906976701</v>
      </c>
      <c r="H548" s="64">
        <v>-18.232558139534898</v>
      </c>
      <c r="I548" s="69">
        <v>42.395541581258598</v>
      </c>
      <c r="J548" s="65"/>
      <c r="K548" s="69"/>
      <c r="L548" s="69"/>
      <c r="M548" s="69"/>
      <c r="N548" s="69">
        <v>2.7333088235294101</v>
      </c>
      <c r="O548" s="69">
        <v>0.27499811133260499</v>
      </c>
      <c r="P548" s="70">
        <v>119.651162790698</v>
      </c>
      <c r="Q548" s="69">
        <v>9.9647153643939603</v>
      </c>
      <c r="R548" s="69">
        <v>53.609302325581403</v>
      </c>
      <c r="S548" s="69">
        <v>4.5558510369173897</v>
      </c>
      <c r="T548" s="69"/>
      <c r="U548" s="69"/>
    </row>
    <row r="549" spans="1:21" x14ac:dyDescent="0.2">
      <c r="A549" s="65" t="s">
        <v>408</v>
      </c>
      <c r="B549" s="66" t="s">
        <v>67</v>
      </c>
      <c r="C549" s="67" t="s">
        <v>449</v>
      </c>
      <c r="D549" s="68">
        <v>43098</v>
      </c>
      <c r="E549" s="69">
        <v>0.30284518828451901</v>
      </c>
      <c r="F549" s="65">
        <v>239</v>
      </c>
      <c r="G549" s="70">
        <v>7547.1924686192497</v>
      </c>
      <c r="H549" s="64">
        <v>-19.376987447698799</v>
      </c>
      <c r="I549" s="69">
        <v>24.962809925756702</v>
      </c>
      <c r="J549" s="65"/>
      <c r="K549" s="69"/>
      <c r="L549" s="69"/>
      <c r="M549" s="69"/>
      <c r="N549" s="69">
        <v>2.9686663089502501</v>
      </c>
      <c r="O549" s="69">
        <v>0.102307314582017</v>
      </c>
      <c r="P549" s="70">
        <v>140.70292887029299</v>
      </c>
      <c r="Q549" s="69">
        <v>2.9403487522664098</v>
      </c>
      <c r="R549" s="69">
        <v>49.907391304347897</v>
      </c>
      <c r="S549" s="69">
        <v>2.2776774676342701</v>
      </c>
      <c r="T549" s="69"/>
      <c r="U549" s="69"/>
    </row>
    <row r="550" spans="1:21" x14ac:dyDescent="0.2">
      <c r="A550" s="65" t="s">
        <v>408</v>
      </c>
      <c r="B550" s="66" t="s">
        <v>65</v>
      </c>
      <c r="C550" s="67" t="s">
        <v>291</v>
      </c>
      <c r="D550" s="68">
        <v>43484</v>
      </c>
      <c r="E550" s="69">
        <v>9.7560975609756101E-2</v>
      </c>
      <c r="F550" s="65">
        <v>41</v>
      </c>
      <c r="G550" s="70">
        <v>5071.7560975609804</v>
      </c>
      <c r="H550" s="64">
        <v>-20.429268292682899</v>
      </c>
      <c r="I550" s="69">
        <v>46.289915833283501</v>
      </c>
      <c r="J550" s="65"/>
      <c r="K550" s="69"/>
      <c r="L550" s="69"/>
      <c r="M550" s="69"/>
      <c r="N550" s="69">
        <v>3.6234851190476198</v>
      </c>
      <c r="O550" s="69">
        <v>0.22003627860736899</v>
      </c>
      <c r="P550" s="70">
        <v>166.585365853659</v>
      </c>
      <c r="Q550" s="69">
        <v>11.079093452048101</v>
      </c>
      <c r="R550" s="69">
        <v>34.865853658536601</v>
      </c>
      <c r="S550" s="69">
        <v>3.3849642606393999</v>
      </c>
      <c r="T550" s="69"/>
      <c r="U550" s="69"/>
    </row>
    <row r="551" spans="1:21" x14ac:dyDescent="0.2">
      <c r="A551" s="65" t="s">
        <v>408</v>
      </c>
      <c r="B551" s="66" t="s">
        <v>72</v>
      </c>
      <c r="C551" s="67" t="s">
        <v>154</v>
      </c>
      <c r="D551" s="68">
        <v>43450</v>
      </c>
      <c r="E551" s="69">
        <v>0.17557046979865801</v>
      </c>
      <c r="F551" s="65">
        <v>149</v>
      </c>
      <c r="G551" s="70">
        <v>5599.2751677852302</v>
      </c>
      <c r="H551" s="64">
        <v>-22.266442953020199</v>
      </c>
      <c r="I551" s="69">
        <v>27.917468017475102</v>
      </c>
      <c r="J551" s="65"/>
      <c r="K551" s="69"/>
      <c r="L551" s="69"/>
      <c r="M551" s="69"/>
      <c r="N551" s="69"/>
      <c r="O551" s="69"/>
      <c r="P551" s="70">
        <v>146.58389261745</v>
      </c>
      <c r="Q551" s="69">
        <v>5.5036645005012499</v>
      </c>
      <c r="R551" s="69">
        <v>26.6557046979866</v>
      </c>
      <c r="S551" s="69">
        <v>1.59296942515249</v>
      </c>
      <c r="T551" s="69"/>
      <c r="U551" s="69"/>
    </row>
    <row r="552" spans="1:21" x14ac:dyDescent="0.2">
      <c r="A552" s="65" t="s">
        <v>408</v>
      </c>
      <c r="B552" s="66" t="s">
        <v>72</v>
      </c>
      <c r="C552" s="67" t="s">
        <v>399</v>
      </c>
      <c r="D552" s="68">
        <v>43479</v>
      </c>
      <c r="E552" s="69">
        <v>9.8674698795180704E-2</v>
      </c>
      <c r="F552" s="65">
        <v>83</v>
      </c>
      <c r="G552" s="70">
        <v>7881.0722891566302</v>
      </c>
      <c r="H552" s="64">
        <v>-23.821686746987901</v>
      </c>
      <c r="I552" s="69">
        <v>41.820011992124499</v>
      </c>
      <c r="J552" s="65"/>
      <c r="K552" s="69"/>
      <c r="L552" s="69"/>
      <c r="M552" s="69"/>
      <c r="N552" s="69"/>
      <c r="O552" s="69"/>
      <c r="P552" s="70">
        <v>115.759036144578</v>
      </c>
      <c r="Q552" s="69">
        <v>4.8454998453747598</v>
      </c>
      <c r="R552" s="69">
        <v>53.244155844155898</v>
      </c>
      <c r="S552" s="69">
        <v>3.41202263680184</v>
      </c>
      <c r="T552" s="69"/>
      <c r="U552" s="69"/>
    </row>
    <row r="553" spans="1:21" x14ac:dyDescent="0.2">
      <c r="A553" s="65" t="s">
        <v>408</v>
      </c>
      <c r="B553" s="66" t="s">
        <v>69</v>
      </c>
      <c r="C553" s="67" t="s">
        <v>352</v>
      </c>
      <c r="D553" s="68">
        <v>43480</v>
      </c>
      <c r="E553" s="69">
        <v>9.8125000000000004E-2</v>
      </c>
      <c r="F553" s="65">
        <v>48</v>
      </c>
      <c r="G553" s="70">
        <v>7939.5833333333303</v>
      </c>
      <c r="H553" s="64">
        <v>-25.7395833333333</v>
      </c>
      <c r="I553" s="69">
        <v>38.260945768441204</v>
      </c>
      <c r="J553" s="65">
        <v>28</v>
      </c>
      <c r="K553" s="69">
        <v>242.25</v>
      </c>
      <c r="L553" s="69">
        <v>270.03448275862098</v>
      </c>
      <c r="M553" s="69">
        <v>975.55172413793105</v>
      </c>
      <c r="N553" s="69">
        <v>2.0891563945313898</v>
      </c>
      <c r="O553" s="69">
        <v>0.25569428371512298</v>
      </c>
      <c r="P553" s="70">
        <v>129.6875</v>
      </c>
      <c r="Q553" s="69">
        <v>9.4613883239172392</v>
      </c>
      <c r="R553" s="69">
        <v>50.565116279069798</v>
      </c>
      <c r="S553" s="69">
        <v>4.8978014862694099</v>
      </c>
      <c r="T553" s="69">
        <v>-29.0425531914894</v>
      </c>
      <c r="U553" s="69">
        <v>16.914886169920202</v>
      </c>
    </row>
    <row r="554" spans="1:21" x14ac:dyDescent="0.2">
      <c r="A554" s="65" t="s">
        <v>408</v>
      </c>
      <c r="B554" s="66" t="s">
        <v>67</v>
      </c>
      <c r="C554" s="67" t="s">
        <v>450</v>
      </c>
      <c r="D554" s="68">
        <v>43365</v>
      </c>
      <c r="E554" s="69">
        <v>0.53</v>
      </c>
      <c r="F554" s="65">
        <v>62</v>
      </c>
      <c r="G554" s="70">
        <v>8627.8548387096798</v>
      </c>
      <c r="H554" s="64">
        <v>-29.05</v>
      </c>
      <c r="I554" s="69">
        <v>43.347778530049503</v>
      </c>
      <c r="J554" s="65">
        <v>32</v>
      </c>
      <c r="K554" s="69">
        <v>261.34375</v>
      </c>
      <c r="L554" s="69">
        <v>247.9375</v>
      </c>
      <c r="M554" s="69">
        <v>952.3125</v>
      </c>
      <c r="N554" s="69">
        <v>3.0691664739976598</v>
      </c>
      <c r="O554" s="69">
        <v>0.13177297888886699</v>
      </c>
      <c r="P554" s="70">
        <v>129.77419354838699</v>
      </c>
      <c r="Q554" s="69">
        <v>6.1685483343806302</v>
      </c>
      <c r="R554" s="69">
        <v>77.373770491803299</v>
      </c>
      <c r="S554" s="69">
        <v>3.8027857933860698</v>
      </c>
      <c r="T554" s="69">
        <v>-31.7370967741935</v>
      </c>
      <c r="U554" s="69">
        <v>13.4874250997599</v>
      </c>
    </row>
    <row r="555" spans="1:21" x14ac:dyDescent="0.2">
      <c r="A555" s="65" t="s">
        <v>408</v>
      </c>
      <c r="B555" s="66" t="s">
        <v>65</v>
      </c>
      <c r="C555" s="67" t="s">
        <v>253</v>
      </c>
      <c r="D555" s="68">
        <v>43126</v>
      </c>
      <c r="E555" s="69">
        <v>0.59889655172413803</v>
      </c>
      <c r="F555" s="65">
        <v>145</v>
      </c>
      <c r="G555" s="70">
        <v>6190.9172413793103</v>
      </c>
      <c r="H555" s="64">
        <v>-29.266206896551701</v>
      </c>
      <c r="I555" s="69">
        <v>27.324331557038601</v>
      </c>
      <c r="J555" s="65"/>
      <c r="K555" s="69"/>
      <c r="L555" s="69"/>
      <c r="M555" s="69"/>
      <c r="N555" s="69"/>
      <c r="O555" s="69"/>
      <c r="P555" s="70">
        <v>140.89655172413799</v>
      </c>
      <c r="Q555" s="69">
        <v>4.7066200640167297</v>
      </c>
      <c r="R555" s="69">
        <v>32.506896551724203</v>
      </c>
      <c r="S555" s="69">
        <v>1.8220269582954001</v>
      </c>
      <c r="T555" s="69"/>
      <c r="U555" s="69"/>
    </row>
    <row r="556" spans="1:21" x14ac:dyDescent="0.2">
      <c r="A556" s="65" t="s">
        <v>408</v>
      </c>
      <c r="B556" s="66" t="s">
        <v>72</v>
      </c>
      <c r="C556" s="67" t="s">
        <v>451</v>
      </c>
      <c r="D556" s="68">
        <v>43224</v>
      </c>
      <c r="E556" s="69">
        <v>0.14877358490566001</v>
      </c>
      <c r="F556" s="65">
        <v>106</v>
      </c>
      <c r="G556" s="70">
        <v>8536.9245283018899</v>
      </c>
      <c r="H556" s="64">
        <v>-29.4018867924528</v>
      </c>
      <c r="I556" s="69">
        <v>31.304328300037</v>
      </c>
      <c r="J556" s="65">
        <v>66</v>
      </c>
      <c r="K556" s="69">
        <v>282.13636363636402</v>
      </c>
      <c r="L556" s="69">
        <v>285.432835820896</v>
      </c>
      <c r="M556" s="69">
        <v>1050.4029850746299</v>
      </c>
      <c r="N556" s="69">
        <v>2.8437131174848398</v>
      </c>
      <c r="O556" s="69">
        <v>0.16354220693086999</v>
      </c>
      <c r="P556" s="70">
        <v>137.952830188679</v>
      </c>
      <c r="Q556" s="69">
        <v>5.67978053553135</v>
      </c>
      <c r="R556" s="69">
        <v>45.2820754716981</v>
      </c>
      <c r="S556" s="69">
        <v>3.2834431222502798</v>
      </c>
      <c r="T556" s="69">
        <v>-35.832380952381001</v>
      </c>
      <c r="U556" s="69">
        <v>10.150105784038701</v>
      </c>
    </row>
    <row r="557" spans="1:21" x14ac:dyDescent="0.2">
      <c r="A557" s="65" t="s">
        <v>408</v>
      </c>
      <c r="B557" s="66" t="s">
        <v>69</v>
      </c>
      <c r="C557" s="67" t="s">
        <v>452</v>
      </c>
      <c r="D557" s="68">
        <v>43500</v>
      </c>
      <c r="E557" s="69">
        <v>0.77395061728395098</v>
      </c>
      <c r="F557" s="65">
        <v>81</v>
      </c>
      <c r="G557" s="70">
        <v>8683.4567901234605</v>
      </c>
      <c r="H557" s="64">
        <v>-31.2456790123457</v>
      </c>
      <c r="I557" s="69">
        <v>33.396794176440501</v>
      </c>
      <c r="J557" s="65"/>
      <c r="K557" s="69"/>
      <c r="L557" s="69"/>
      <c r="M557" s="69"/>
      <c r="N557" s="69"/>
      <c r="O557" s="69"/>
      <c r="P557" s="70">
        <v>134.18518518518499</v>
      </c>
      <c r="Q557" s="69">
        <v>6.7459203746383096</v>
      </c>
      <c r="R557" s="69">
        <v>30.101234567901201</v>
      </c>
      <c r="S557" s="69">
        <v>2.6738488314676001</v>
      </c>
      <c r="T557" s="69"/>
      <c r="U557" s="69"/>
    </row>
    <row r="558" spans="1:21" x14ac:dyDescent="0.2">
      <c r="A558" s="65" t="s">
        <v>408</v>
      </c>
      <c r="B558" s="66" t="s">
        <v>117</v>
      </c>
      <c r="C558" s="67" t="s">
        <v>118</v>
      </c>
      <c r="D558" s="68">
        <v>43130</v>
      </c>
      <c r="E558" s="69">
        <v>0.16098360655737701</v>
      </c>
      <c r="F558" s="65">
        <v>122</v>
      </c>
      <c r="G558" s="70">
        <v>6568.4098360655698</v>
      </c>
      <c r="H558" s="64">
        <v>-37.831967213114801</v>
      </c>
      <c r="I558" s="69">
        <v>33.383128557331098</v>
      </c>
      <c r="J558" s="65"/>
      <c r="K558" s="69"/>
      <c r="L558" s="69"/>
      <c r="M558" s="69"/>
      <c r="N558" s="69"/>
      <c r="O558" s="69"/>
      <c r="P558" s="70">
        <v>119.20491803278701</v>
      </c>
      <c r="Q558" s="69">
        <v>4.5892958539093396</v>
      </c>
      <c r="R558" s="69">
        <v>34.295454545454497</v>
      </c>
      <c r="S558" s="69">
        <v>2.1294806605936998</v>
      </c>
      <c r="T558" s="69"/>
      <c r="U558" s="69"/>
    </row>
    <row r="559" spans="1:21" x14ac:dyDescent="0.2">
      <c r="A559" s="65" t="s">
        <v>408</v>
      </c>
      <c r="B559" s="66" t="s">
        <v>67</v>
      </c>
      <c r="C559" s="67" t="s">
        <v>119</v>
      </c>
      <c r="D559" s="68">
        <v>43387</v>
      </c>
      <c r="E559" s="69">
        <v>2.1999999999999999E-2</v>
      </c>
      <c r="F559" s="65">
        <v>35</v>
      </c>
      <c r="G559" s="70">
        <v>8210.0571428571402</v>
      </c>
      <c r="H559" s="64">
        <v>-39.208571428571403</v>
      </c>
      <c r="I559" s="69">
        <v>49.4016509388724</v>
      </c>
      <c r="J559" s="65"/>
      <c r="K559" s="69"/>
      <c r="L559" s="69"/>
      <c r="M559" s="69"/>
      <c r="N559" s="69"/>
      <c r="O559" s="69"/>
      <c r="P559" s="70">
        <v>148.142857142857</v>
      </c>
      <c r="Q559" s="69">
        <v>8.7445678559203106</v>
      </c>
      <c r="R559" s="69">
        <v>64.099999999999994</v>
      </c>
      <c r="S559" s="69">
        <v>5.7427111246001301</v>
      </c>
      <c r="T559" s="69"/>
      <c r="U559" s="69"/>
    </row>
    <row r="560" spans="1:21" x14ac:dyDescent="0.2">
      <c r="A560" s="65" t="s">
        <v>408</v>
      </c>
      <c r="B560" s="66" t="s">
        <v>294</v>
      </c>
      <c r="C560" s="67" t="s">
        <v>295</v>
      </c>
      <c r="D560" s="68">
        <v>43332</v>
      </c>
      <c r="E560" s="69">
        <v>0.105571428571429</v>
      </c>
      <c r="F560" s="65">
        <v>140</v>
      </c>
      <c r="G560" s="70">
        <v>7986.4214285714297</v>
      </c>
      <c r="H560" s="64">
        <v>-42.900714285714201</v>
      </c>
      <c r="I560" s="69">
        <v>30.210790655683699</v>
      </c>
      <c r="J560" s="65"/>
      <c r="K560" s="69"/>
      <c r="L560" s="69"/>
      <c r="M560" s="69"/>
      <c r="N560" s="69">
        <v>3.3481351351351401</v>
      </c>
      <c r="O560" s="69">
        <v>0.34800412298255301</v>
      </c>
      <c r="P560" s="70">
        <v>166.24285714285699</v>
      </c>
      <c r="Q560" s="69">
        <v>4.6970051404781801</v>
      </c>
      <c r="R560" s="69">
        <v>48.240287769784203</v>
      </c>
      <c r="S560" s="69">
        <v>2.6133352509383001</v>
      </c>
      <c r="T560" s="69"/>
      <c r="U560" s="69"/>
    </row>
    <row r="561" spans="1:21" x14ac:dyDescent="0.2">
      <c r="A561" s="65" t="s">
        <v>408</v>
      </c>
      <c r="B561" s="66" t="s">
        <v>65</v>
      </c>
      <c r="C561" s="67" t="s">
        <v>453</v>
      </c>
      <c r="D561" s="68">
        <v>43035</v>
      </c>
      <c r="E561" s="69">
        <v>9.5652173913043492E-3</v>
      </c>
      <c r="F561" s="65">
        <v>46</v>
      </c>
      <c r="G561" s="70">
        <v>7312.4130434782601</v>
      </c>
      <c r="H561" s="64">
        <v>-44.897826086956499</v>
      </c>
      <c r="I561" s="69">
        <v>44.767062759439</v>
      </c>
      <c r="J561" s="65"/>
      <c r="K561" s="69"/>
      <c r="L561" s="69"/>
      <c r="M561" s="69"/>
      <c r="N561" s="69"/>
      <c r="O561" s="69"/>
      <c r="P561" s="70">
        <v>118.04347826087</v>
      </c>
      <c r="Q561" s="69">
        <v>7.4336327048143902</v>
      </c>
      <c r="R561" s="69">
        <v>48.317777777777799</v>
      </c>
      <c r="S561" s="69">
        <v>4.7722993726198704</v>
      </c>
      <c r="T561" s="69"/>
      <c r="U561" s="69"/>
    </row>
    <row r="562" spans="1:21" x14ac:dyDescent="0.2">
      <c r="A562" s="65" t="s">
        <v>408</v>
      </c>
      <c r="B562" s="66" t="s">
        <v>69</v>
      </c>
      <c r="C562" s="67" t="s">
        <v>219</v>
      </c>
      <c r="D562" s="68">
        <v>43251</v>
      </c>
      <c r="E562" s="69">
        <v>0.42361823361823397</v>
      </c>
      <c r="F562" s="65">
        <v>351</v>
      </c>
      <c r="G562" s="70">
        <v>7104.19943019943</v>
      </c>
      <c r="H562" s="64">
        <v>-52.542165242165296</v>
      </c>
      <c r="I562" s="69">
        <v>19.9830888731275</v>
      </c>
      <c r="J562" s="65">
        <v>246</v>
      </c>
      <c r="K562" s="69">
        <v>226.369918699187</v>
      </c>
      <c r="L562" s="69">
        <v>220.829268292683</v>
      </c>
      <c r="M562" s="69">
        <v>832.78048780487802</v>
      </c>
      <c r="N562" s="69">
        <v>3.3093207084997198</v>
      </c>
      <c r="O562" s="69">
        <v>9.0958897240803499E-2</v>
      </c>
      <c r="P562" s="70">
        <v>143.99430199430199</v>
      </c>
      <c r="Q562" s="69">
        <v>3.1293066228473698</v>
      </c>
      <c r="R562" s="69">
        <v>36.317630057803498</v>
      </c>
      <c r="S562" s="69">
        <v>1.4964627317510699</v>
      </c>
      <c r="T562" s="69">
        <v>-31.720723684210501</v>
      </c>
      <c r="U562" s="69">
        <v>6.45314398930606</v>
      </c>
    </row>
    <row r="563" spans="1:21" x14ac:dyDescent="0.2">
      <c r="A563" s="65" t="s">
        <v>408</v>
      </c>
      <c r="B563" s="66" t="s">
        <v>72</v>
      </c>
      <c r="C563" s="67" t="s">
        <v>454</v>
      </c>
      <c r="D563" s="68">
        <v>42995</v>
      </c>
      <c r="E563" s="69"/>
      <c r="F563" s="65">
        <v>29</v>
      </c>
      <c r="G563" s="70">
        <v>9254.4482758620707</v>
      </c>
      <c r="H563" s="64">
        <v>-52.803448275862102</v>
      </c>
      <c r="I563" s="69">
        <v>53.6456973981049</v>
      </c>
      <c r="J563" s="65"/>
      <c r="K563" s="69"/>
      <c r="L563" s="69"/>
      <c r="M563" s="69"/>
      <c r="N563" s="69"/>
      <c r="O563" s="69"/>
      <c r="P563" s="70">
        <v>111.241379310345</v>
      </c>
      <c r="Q563" s="69">
        <v>9.0715078194997893</v>
      </c>
      <c r="R563" s="69">
        <v>51.7038461538462</v>
      </c>
      <c r="S563" s="69">
        <v>3.8410594723100102</v>
      </c>
      <c r="T563" s="69"/>
      <c r="U563" s="69"/>
    </row>
    <row r="564" spans="1:21" x14ac:dyDescent="0.2">
      <c r="A564" s="65" t="s">
        <v>408</v>
      </c>
      <c r="B564" s="66" t="s">
        <v>65</v>
      </c>
      <c r="C564" s="67" t="s">
        <v>287</v>
      </c>
      <c r="D564" s="68">
        <v>43508</v>
      </c>
      <c r="E564" s="69">
        <v>1.03157894736842</v>
      </c>
      <c r="F564" s="65">
        <v>38</v>
      </c>
      <c r="G564" s="70">
        <v>5220.0789473684199</v>
      </c>
      <c r="H564" s="64">
        <v>-52.876315789473701</v>
      </c>
      <c r="I564" s="69">
        <v>48.0544931954974</v>
      </c>
      <c r="J564" s="65"/>
      <c r="K564" s="69"/>
      <c r="L564" s="69"/>
      <c r="M564" s="69"/>
      <c r="N564" s="69"/>
      <c r="O564" s="69"/>
      <c r="P564" s="70">
        <v>139.789473684211</v>
      </c>
      <c r="Q564" s="69">
        <v>13.893987867222799</v>
      </c>
      <c r="R564" s="69">
        <v>26.421052631578899</v>
      </c>
      <c r="S564" s="69">
        <v>4.0012927461057997</v>
      </c>
      <c r="T564" s="69"/>
      <c r="U564" s="69"/>
    </row>
    <row r="565" spans="1:21" x14ac:dyDescent="0.2">
      <c r="A565" s="65" t="s">
        <v>408</v>
      </c>
      <c r="B565" s="66" t="s">
        <v>65</v>
      </c>
      <c r="C565" s="67" t="s">
        <v>455</v>
      </c>
      <c r="D565" s="68">
        <v>43144</v>
      </c>
      <c r="E565" s="69">
        <v>1.2</v>
      </c>
      <c r="F565" s="65">
        <v>33</v>
      </c>
      <c r="G565" s="70">
        <v>6518.9696969696997</v>
      </c>
      <c r="H565" s="64">
        <v>-58.642424242424198</v>
      </c>
      <c r="I565" s="69">
        <v>50.1939828033683</v>
      </c>
      <c r="J565" s="65"/>
      <c r="K565" s="69"/>
      <c r="L565" s="69"/>
      <c r="M565" s="69"/>
      <c r="N565" s="69"/>
      <c r="O565" s="69"/>
      <c r="P565" s="70">
        <v>171.54545454545499</v>
      </c>
      <c r="Q565" s="69">
        <v>11.1765354606685</v>
      </c>
      <c r="R565" s="69">
        <v>36.674999999999997</v>
      </c>
      <c r="S565" s="69">
        <v>4.9043512609031801</v>
      </c>
      <c r="T565" s="69"/>
      <c r="U565" s="69"/>
    </row>
    <row r="566" spans="1:21" x14ac:dyDescent="0.2">
      <c r="A566" s="65" t="s">
        <v>408</v>
      </c>
      <c r="B566" s="66" t="s">
        <v>65</v>
      </c>
      <c r="C566" s="67" t="s">
        <v>456</v>
      </c>
      <c r="D566" s="68">
        <v>43152</v>
      </c>
      <c r="E566" s="69">
        <v>6.3235294117647096E-3</v>
      </c>
      <c r="F566" s="65">
        <v>136</v>
      </c>
      <c r="G566" s="70">
        <v>5834.0588235294099</v>
      </c>
      <c r="H566" s="64">
        <v>-62.154411764705898</v>
      </c>
      <c r="I566" s="69">
        <v>20.634964929303901</v>
      </c>
      <c r="J566" s="65"/>
      <c r="K566" s="69"/>
      <c r="L566" s="69"/>
      <c r="M566" s="69"/>
      <c r="N566" s="69"/>
      <c r="O566" s="69"/>
      <c r="P566" s="70">
        <v>153.24264705882399</v>
      </c>
      <c r="Q566" s="69">
        <v>6.1116651233444701</v>
      </c>
      <c r="R566" s="69">
        <v>26.632352941176499</v>
      </c>
      <c r="S566" s="69">
        <v>1.41590401707519</v>
      </c>
      <c r="T566" s="69"/>
      <c r="U566" s="69"/>
    </row>
    <row r="567" spans="1:21" x14ac:dyDescent="0.2">
      <c r="A567" s="65" t="s">
        <v>408</v>
      </c>
      <c r="B567" s="66" t="s">
        <v>65</v>
      </c>
      <c r="C567" s="67" t="s">
        <v>302</v>
      </c>
      <c r="D567" s="68">
        <v>43207</v>
      </c>
      <c r="E567" s="69">
        <v>0.136333333333333</v>
      </c>
      <c r="F567" s="65">
        <v>30</v>
      </c>
      <c r="G567" s="70">
        <v>4165.9333333333298</v>
      </c>
      <c r="H567" s="64">
        <v>-62.2633333333333</v>
      </c>
      <c r="I567" s="69">
        <v>54.982210181098303</v>
      </c>
      <c r="J567" s="65"/>
      <c r="K567" s="69"/>
      <c r="L567" s="69"/>
      <c r="M567" s="69"/>
      <c r="N567" s="69"/>
      <c r="O567" s="69"/>
      <c r="P567" s="70">
        <v>179.96666666666701</v>
      </c>
      <c r="Q567" s="69">
        <v>11.3885890998764</v>
      </c>
      <c r="R567" s="69">
        <v>15.913793103448301</v>
      </c>
      <c r="S567" s="69">
        <v>2.05863389191334</v>
      </c>
      <c r="T567" s="69"/>
      <c r="U567" s="69"/>
    </row>
    <row r="568" spans="1:21" x14ac:dyDescent="0.2">
      <c r="A568" s="65" t="s">
        <v>408</v>
      </c>
      <c r="B568" s="66" t="s">
        <v>69</v>
      </c>
      <c r="C568" s="67" t="s">
        <v>308</v>
      </c>
      <c r="D568" s="68">
        <v>43316</v>
      </c>
      <c r="E568" s="69">
        <v>0.196388888888889</v>
      </c>
      <c r="F568" s="65">
        <v>36</v>
      </c>
      <c r="G568" s="70">
        <v>6443.4166666666697</v>
      </c>
      <c r="H568" s="64">
        <v>-63.35</v>
      </c>
      <c r="I568" s="69">
        <v>43.897194924302603</v>
      </c>
      <c r="J568" s="65"/>
      <c r="K568" s="69"/>
      <c r="L568" s="69"/>
      <c r="M568" s="69"/>
      <c r="N568" s="69"/>
      <c r="O568" s="69"/>
      <c r="P568" s="70">
        <v>148.638888888889</v>
      </c>
      <c r="Q568" s="69">
        <v>12.8102236438712</v>
      </c>
      <c r="R568" s="69">
        <v>25.508333333333301</v>
      </c>
      <c r="S568" s="69">
        <v>2.97169818106837</v>
      </c>
      <c r="T568" s="69"/>
      <c r="U568" s="69"/>
    </row>
    <row r="569" spans="1:21" x14ac:dyDescent="0.2">
      <c r="A569" s="65" t="s">
        <v>408</v>
      </c>
      <c r="B569" s="66" t="s">
        <v>65</v>
      </c>
      <c r="C569" s="67" t="s">
        <v>457</v>
      </c>
      <c r="D569" s="68">
        <v>43301</v>
      </c>
      <c r="E569" s="69">
        <v>0.12585227272727301</v>
      </c>
      <c r="F569" s="65">
        <v>176</v>
      </c>
      <c r="G569" s="70">
        <v>6287.5056818181802</v>
      </c>
      <c r="H569" s="64">
        <v>-64.434090909090898</v>
      </c>
      <c r="I569" s="69">
        <v>28.463294998823901</v>
      </c>
      <c r="J569" s="65"/>
      <c r="K569" s="69"/>
      <c r="L569" s="69"/>
      <c r="M569" s="69"/>
      <c r="N569" s="69">
        <v>3.1503270738181302</v>
      </c>
      <c r="O569" s="69">
        <v>0.13977061769191301</v>
      </c>
      <c r="P569" s="70">
        <v>206.289772727273</v>
      </c>
      <c r="Q569" s="69">
        <v>4.6294168856351199</v>
      </c>
      <c r="R569" s="69">
        <v>34.433522727272702</v>
      </c>
      <c r="S569" s="69">
        <v>1.9714474231069301</v>
      </c>
      <c r="T569" s="69"/>
      <c r="U569" s="69"/>
    </row>
    <row r="570" spans="1:21" x14ac:dyDescent="0.2">
      <c r="A570" s="65" t="s">
        <v>408</v>
      </c>
      <c r="B570" s="66" t="s">
        <v>69</v>
      </c>
      <c r="C570" s="67" t="s">
        <v>160</v>
      </c>
      <c r="D570" s="68">
        <v>43493</v>
      </c>
      <c r="E570" s="69">
        <v>0.172164948453608</v>
      </c>
      <c r="F570" s="65">
        <v>97</v>
      </c>
      <c r="G570" s="70">
        <v>7310</v>
      </c>
      <c r="H570" s="64">
        <v>-65.471134020618607</v>
      </c>
      <c r="I570" s="69">
        <v>38.981095679292601</v>
      </c>
      <c r="J570" s="65">
        <v>55</v>
      </c>
      <c r="K570" s="69">
        <v>232.61818181818199</v>
      </c>
      <c r="L570" s="69">
        <v>218.58181818181799</v>
      </c>
      <c r="M570" s="69">
        <v>831.52727272727304</v>
      </c>
      <c r="N570" s="69">
        <v>3.19940952595099</v>
      </c>
      <c r="O570" s="69">
        <v>0.17198546103248599</v>
      </c>
      <c r="P570" s="70">
        <v>130.39175257732001</v>
      </c>
      <c r="Q570" s="69">
        <v>4.0311170647526904</v>
      </c>
      <c r="R570" s="69">
        <v>47.064516129032299</v>
      </c>
      <c r="S570" s="69">
        <v>2.2854754330398599</v>
      </c>
      <c r="T570" s="69">
        <v>-16.602083333333301</v>
      </c>
      <c r="U570" s="69">
        <v>10.473150820656</v>
      </c>
    </row>
    <row r="571" spans="1:21" x14ac:dyDescent="0.2">
      <c r="A571" s="65" t="s">
        <v>408</v>
      </c>
      <c r="B571" s="66" t="s">
        <v>83</v>
      </c>
      <c r="C571" s="67" t="s">
        <v>458</v>
      </c>
      <c r="D571" s="68">
        <v>43066</v>
      </c>
      <c r="E571" s="69">
        <v>0.41440860215053799</v>
      </c>
      <c r="F571" s="65">
        <v>93</v>
      </c>
      <c r="G571" s="70">
        <v>9855.4301075268795</v>
      </c>
      <c r="H571" s="64">
        <v>-66.519354838709702</v>
      </c>
      <c r="I571" s="69">
        <v>29.825340024367001</v>
      </c>
      <c r="J571" s="65"/>
      <c r="K571" s="69"/>
      <c r="L571" s="69"/>
      <c r="M571" s="69"/>
      <c r="N571" s="69">
        <v>2.2650263157894699</v>
      </c>
      <c r="O571" s="69">
        <v>0.32866840373154199</v>
      </c>
      <c r="P571" s="70">
        <v>146.537634408602</v>
      </c>
      <c r="Q571" s="69">
        <v>7.6351246462432503</v>
      </c>
      <c r="R571" s="69">
        <v>38.352688172043003</v>
      </c>
      <c r="S571" s="69">
        <v>3.3088017091305999</v>
      </c>
      <c r="T571" s="69"/>
      <c r="U571" s="69"/>
    </row>
    <row r="572" spans="1:21" x14ac:dyDescent="0.2">
      <c r="A572" s="65" t="s">
        <v>408</v>
      </c>
      <c r="B572" s="66" t="s">
        <v>69</v>
      </c>
      <c r="C572" s="67" t="s">
        <v>198</v>
      </c>
      <c r="D572" s="68">
        <v>43418</v>
      </c>
      <c r="E572" s="69">
        <v>1.34042553191489E-2</v>
      </c>
      <c r="F572" s="65">
        <v>47</v>
      </c>
      <c r="G572" s="70">
        <v>5242.0638297872301</v>
      </c>
      <c r="H572" s="64">
        <v>-68.161702127659595</v>
      </c>
      <c r="I572" s="69">
        <v>56.8111232409317</v>
      </c>
      <c r="J572" s="65"/>
      <c r="K572" s="69"/>
      <c r="L572" s="69"/>
      <c r="M572" s="69"/>
      <c r="N572" s="69"/>
      <c r="O572" s="69"/>
      <c r="P572" s="70">
        <v>149.38297872340399</v>
      </c>
      <c r="Q572" s="69">
        <v>9.1372793238816907</v>
      </c>
      <c r="R572" s="69">
        <v>30.885106382978702</v>
      </c>
      <c r="S572" s="69">
        <v>3.4374252712064299</v>
      </c>
      <c r="T572" s="69"/>
      <c r="U572" s="69"/>
    </row>
    <row r="573" spans="1:21" x14ac:dyDescent="0.2">
      <c r="A573" s="65" t="s">
        <v>408</v>
      </c>
      <c r="B573" s="66" t="s">
        <v>85</v>
      </c>
      <c r="C573" s="67" t="s">
        <v>326</v>
      </c>
      <c r="D573" s="68">
        <v>43277</v>
      </c>
      <c r="E573" s="69">
        <v>0.26032362459546898</v>
      </c>
      <c r="F573" s="65">
        <v>309</v>
      </c>
      <c r="G573" s="70">
        <v>6825.77022653722</v>
      </c>
      <c r="H573" s="64">
        <v>-70.599999999999994</v>
      </c>
      <c r="I573" s="69">
        <v>20.554107881819199</v>
      </c>
      <c r="J573" s="65"/>
      <c r="K573" s="69"/>
      <c r="L573" s="69"/>
      <c r="M573" s="69"/>
      <c r="N573" s="69">
        <v>3.4419732376902199</v>
      </c>
      <c r="O573" s="69">
        <v>0.111307269193366</v>
      </c>
      <c r="P573" s="70">
        <v>149.05177993527499</v>
      </c>
      <c r="Q573" s="69">
        <v>3.2635229131635302</v>
      </c>
      <c r="R573" s="69">
        <v>36.481045751633999</v>
      </c>
      <c r="S573" s="69">
        <v>1.5641421149371699</v>
      </c>
      <c r="T573" s="69"/>
      <c r="U573" s="69"/>
    </row>
    <row r="574" spans="1:21" x14ac:dyDescent="0.2">
      <c r="A574" s="65" t="s">
        <v>408</v>
      </c>
      <c r="B574" s="66" t="s">
        <v>83</v>
      </c>
      <c r="C574" s="67" t="s">
        <v>398</v>
      </c>
      <c r="D574" s="68">
        <v>43144</v>
      </c>
      <c r="E574" s="69">
        <v>0.22578947368421101</v>
      </c>
      <c r="F574" s="65">
        <v>76</v>
      </c>
      <c r="G574" s="70">
        <v>9021.6973684210498</v>
      </c>
      <c r="H574" s="64">
        <v>-71.215789473684197</v>
      </c>
      <c r="I574" s="69">
        <v>42.759237559571801</v>
      </c>
      <c r="J574" s="65">
        <v>53</v>
      </c>
      <c r="K574" s="69">
        <v>252.52830188679201</v>
      </c>
      <c r="L574" s="69">
        <v>285.52830188679201</v>
      </c>
      <c r="M574" s="69">
        <v>1050.71698113208</v>
      </c>
      <c r="N574" s="69">
        <v>3.77246647677168</v>
      </c>
      <c r="O574" s="72">
        <v>0.18989151504846399</v>
      </c>
      <c r="P574" s="70">
        <v>138.657894736842</v>
      </c>
      <c r="Q574" s="69">
        <v>6.1139630995787098</v>
      </c>
      <c r="R574" s="69">
        <v>54.664473684210499</v>
      </c>
      <c r="S574" s="69">
        <v>3.5017352610401402</v>
      </c>
      <c r="T574" s="69">
        <v>-50.578666666666699</v>
      </c>
      <c r="U574" s="69">
        <v>12.226546556436</v>
      </c>
    </row>
    <row r="575" spans="1:21" x14ac:dyDescent="0.2">
      <c r="A575" s="65" t="s">
        <v>408</v>
      </c>
      <c r="B575" s="66" t="s">
        <v>117</v>
      </c>
      <c r="C575" s="67" t="s">
        <v>279</v>
      </c>
      <c r="D575" s="68">
        <v>43266</v>
      </c>
      <c r="E575" s="69">
        <v>0.48255319148936199</v>
      </c>
      <c r="F575" s="65">
        <v>141</v>
      </c>
      <c r="G575" s="70">
        <v>6216.2269503546104</v>
      </c>
      <c r="H575" s="64">
        <v>-72.651063829787205</v>
      </c>
      <c r="I575" s="69">
        <v>29.0920791368994</v>
      </c>
      <c r="J575" s="65"/>
      <c r="K575" s="69"/>
      <c r="L575" s="69"/>
      <c r="M575" s="69"/>
      <c r="N575" s="69">
        <v>2.9380000000000002</v>
      </c>
      <c r="O575" s="69">
        <v>0.36574085053203897</v>
      </c>
      <c r="P575" s="70">
        <v>151.50354609929099</v>
      </c>
      <c r="Q575" s="69">
        <v>4.5316809385728902</v>
      </c>
      <c r="R575" s="69">
        <v>31.2881481481481</v>
      </c>
      <c r="S575" s="69">
        <v>2.1652180517341399</v>
      </c>
      <c r="T575" s="69"/>
      <c r="U575" s="69"/>
    </row>
    <row r="576" spans="1:21" x14ac:dyDescent="0.2">
      <c r="A576" s="65" t="s">
        <v>408</v>
      </c>
      <c r="B576" s="66" t="s">
        <v>83</v>
      </c>
      <c r="C576" s="67" t="s">
        <v>459</v>
      </c>
      <c r="D576" s="68">
        <v>43503</v>
      </c>
      <c r="E576" s="69">
        <v>0.82851211072664399</v>
      </c>
      <c r="F576" s="65">
        <v>289</v>
      </c>
      <c r="G576" s="70">
        <v>8809.32525951557</v>
      </c>
      <c r="H576" s="64">
        <v>-77.470242214532902</v>
      </c>
      <c r="I576" s="69">
        <v>23.944718623983899</v>
      </c>
      <c r="J576" s="65">
        <v>199</v>
      </c>
      <c r="K576" s="69">
        <v>296.43216080401999</v>
      </c>
      <c r="L576" s="69">
        <v>274.38693467336702</v>
      </c>
      <c r="M576" s="69">
        <v>1074.86934673367</v>
      </c>
      <c r="N576" s="69">
        <v>2.1519713332183898</v>
      </c>
      <c r="O576" s="69">
        <v>6.9605979935244103E-2</v>
      </c>
      <c r="P576" s="70">
        <v>120.051903114187</v>
      </c>
      <c r="Q576" s="69">
        <v>2.6907170878616902</v>
      </c>
      <c r="R576" s="69">
        <v>59.655147058823601</v>
      </c>
      <c r="S576" s="69">
        <v>1.93414748180212</v>
      </c>
      <c r="T576" s="69">
        <v>-70.923529411764704</v>
      </c>
      <c r="U576" s="69">
        <v>6.8391087888243796</v>
      </c>
    </row>
    <row r="577" spans="1:21" x14ac:dyDescent="0.2">
      <c r="A577" s="65" t="s">
        <v>408</v>
      </c>
      <c r="B577" s="66" t="s">
        <v>69</v>
      </c>
      <c r="C577" s="67" t="s">
        <v>310</v>
      </c>
      <c r="D577" s="68">
        <v>43291</v>
      </c>
      <c r="E577" s="69">
        <v>4.3458646616541398E-2</v>
      </c>
      <c r="F577" s="65">
        <v>133</v>
      </c>
      <c r="G577" s="70">
        <v>4929.3007518797003</v>
      </c>
      <c r="H577" s="64">
        <v>-78.263909774436101</v>
      </c>
      <c r="I577" s="69">
        <v>29.4551799177991</v>
      </c>
      <c r="J577" s="65"/>
      <c r="K577" s="69"/>
      <c r="L577" s="69"/>
      <c r="M577" s="69"/>
      <c r="N577" s="69"/>
      <c r="O577" s="69"/>
      <c r="P577" s="70">
        <v>137.007518796992</v>
      </c>
      <c r="Q577" s="69">
        <v>5.5059310202870897</v>
      </c>
      <c r="R577" s="69">
        <v>23.212781954887198</v>
      </c>
      <c r="S577" s="69">
        <v>1.41852487470507</v>
      </c>
      <c r="T577" s="69"/>
      <c r="U577" s="69"/>
    </row>
    <row r="578" spans="1:21" x14ac:dyDescent="0.2">
      <c r="A578" s="65" t="s">
        <v>408</v>
      </c>
      <c r="B578" s="66" t="s">
        <v>69</v>
      </c>
      <c r="C578" s="67" t="s">
        <v>282</v>
      </c>
      <c r="D578" s="68">
        <v>43123</v>
      </c>
      <c r="E578" s="69">
        <v>6.4840764331210193E-2</v>
      </c>
      <c r="F578" s="65">
        <v>157</v>
      </c>
      <c r="G578" s="70">
        <v>6679.1974522293003</v>
      </c>
      <c r="H578" s="64">
        <v>-78.882165605095594</v>
      </c>
      <c r="I578" s="69">
        <v>28.149610498362701</v>
      </c>
      <c r="J578" s="65"/>
      <c r="K578" s="69"/>
      <c r="L578" s="69"/>
      <c r="M578" s="69"/>
      <c r="N578" s="69"/>
      <c r="O578" s="69"/>
      <c r="P578" s="70">
        <v>142.25477707006399</v>
      </c>
      <c r="Q578" s="69">
        <v>4.4422171117315701</v>
      </c>
      <c r="R578" s="69">
        <v>27.908974358974401</v>
      </c>
      <c r="S578" s="69">
        <v>1.4958767071763199</v>
      </c>
      <c r="T578" s="69"/>
      <c r="U578" s="69"/>
    </row>
    <row r="579" spans="1:21" x14ac:dyDescent="0.2">
      <c r="A579" s="65" t="s">
        <v>408</v>
      </c>
      <c r="B579" s="66" t="s">
        <v>69</v>
      </c>
      <c r="C579" s="67" t="s">
        <v>153</v>
      </c>
      <c r="D579" s="68">
        <v>43176</v>
      </c>
      <c r="E579" s="69">
        <v>0.67666666666666597</v>
      </c>
      <c r="F579" s="65">
        <v>318</v>
      </c>
      <c r="G579" s="70">
        <v>7597.7515723270399</v>
      </c>
      <c r="H579" s="64">
        <v>-81.158805031446505</v>
      </c>
      <c r="I579" s="69">
        <v>25.289898611715198</v>
      </c>
      <c r="J579" s="65">
        <v>176</v>
      </c>
      <c r="K579" s="69">
        <v>239.647727272727</v>
      </c>
      <c r="L579" s="69">
        <v>239.34269662921301</v>
      </c>
      <c r="M579" s="69">
        <v>900.35393258426996</v>
      </c>
      <c r="N579" s="69">
        <v>3.1882356695548699</v>
      </c>
      <c r="O579" s="69">
        <v>6.3833944929837502E-2</v>
      </c>
      <c r="P579" s="70">
        <v>138.86477987421401</v>
      </c>
      <c r="Q579" s="69">
        <v>3.2008922851746102</v>
      </c>
      <c r="R579" s="69">
        <v>40.489836065573797</v>
      </c>
      <c r="S579" s="69">
        <v>1.9205671776828599</v>
      </c>
      <c r="T579" s="69">
        <v>-37.350157728706598</v>
      </c>
      <c r="U579" s="69">
        <v>6.1529332155496901</v>
      </c>
    </row>
    <row r="580" spans="1:21" x14ac:dyDescent="0.2">
      <c r="A580" s="65" t="s">
        <v>408</v>
      </c>
      <c r="B580" s="66" t="s">
        <v>65</v>
      </c>
      <c r="C580" s="67" t="s">
        <v>460</v>
      </c>
      <c r="D580" s="68">
        <v>43077</v>
      </c>
      <c r="E580" s="69">
        <v>0.16416666666666699</v>
      </c>
      <c r="F580" s="65">
        <v>96</v>
      </c>
      <c r="G580" s="70">
        <v>7216.9166666666697</v>
      </c>
      <c r="H580" s="64">
        <v>-81.430208333333397</v>
      </c>
      <c r="I580" s="69">
        <v>38.641693948733803</v>
      </c>
      <c r="J580" s="65">
        <v>37</v>
      </c>
      <c r="K580" s="69">
        <v>288.89189189189199</v>
      </c>
      <c r="L580" s="69">
        <v>250.789473684211</v>
      </c>
      <c r="M580" s="69">
        <v>974.5</v>
      </c>
      <c r="N580" s="69">
        <v>3.4182870701706101</v>
      </c>
      <c r="O580" s="72">
        <v>0.25548270102248199</v>
      </c>
      <c r="P580" s="70">
        <v>133.958333333333</v>
      </c>
      <c r="Q580" s="69">
        <v>4.5262857208643599</v>
      </c>
      <c r="R580" s="69">
        <v>49.5139784946237</v>
      </c>
      <c r="S580" s="69">
        <v>3.53576814304598</v>
      </c>
      <c r="T580" s="69">
        <v>-27.978571428571399</v>
      </c>
      <c r="U580" s="69">
        <v>12.263867193085099</v>
      </c>
    </row>
    <row r="581" spans="1:21" x14ac:dyDescent="0.2">
      <c r="A581" s="65" t="s">
        <v>408</v>
      </c>
      <c r="B581" s="66" t="s">
        <v>83</v>
      </c>
      <c r="C581" s="67" t="s">
        <v>404</v>
      </c>
      <c r="D581" s="68">
        <v>43367</v>
      </c>
      <c r="E581" s="69">
        <v>2.8974358974358998E-2</v>
      </c>
      <c r="F581" s="65">
        <v>39</v>
      </c>
      <c r="G581" s="70">
        <v>5540.64102564103</v>
      </c>
      <c r="H581" s="64">
        <v>-84.053846153846195</v>
      </c>
      <c r="I581" s="69">
        <v>48.027186807969898</v>
      </c>
      <c r="J581" s="65"/>
      <c r="K581" s="69"/>
      <c r="L581" s="69"/>
      <c r="M581" s="69"/>
      <c r="N581" s="69"/>
      <c r="O581" s="69"/>
      <c r="P581" s="70">
        <v>147.102564102564</v>
      </c>
      <c r="Q581" s="69">
        <v>8.88316690983015</v>
      </c>
      <c r="R581" s="69">
        <v>36.065789473684198</v>
      </c>
      <c r="S581" s="69">
        <v>2.8774476903587498</v>
      </c>
      <c r="T581" s="69"/>
      <c r="U581" s="69"/>
    </row>
    <row r="582" spans="1:21" x14ac:dyDescent="0.2">
      <c r="A582" s="65" t="s">
        <v>408</v>
      </c>
      <c r="B582" s="66" t="s">
        <v>65</v>
      </c>
      <c r="C582" s="67" t="s">
        <v>357</v>
      </c>
      <c r="D582" s="68">
        <v>43360</v>
      </c>
      <c r="E582" s="69">
        <v>7.6846846846846797E-2</v>
      </c>
      <c r="F582" s="65">
        <v>111</v>
      </c>
      <c r="G582" s="70">
        <v>6733.2882882882896</v>
      </c>
      <c r="H582" s="64">
        <v>-84.217117117117098</v>
      </c>
      <c r="I582" s="69">
        <v>31.224092130266001</v>
      </c>
      <c r="J582" s="65"/>
      <c r="K582" s="69"/>
      <c r="L582" s="69"/>
      <c r="M582" s="69"/>
      <c r="N582" s="69">
        <v>4.0698382275132303</v>
      </c>
      <c r="O582" s="69">
        <v>0.19568020999484301</v>
      </c>
      <c r="P582" s="70">
        <v>168.027027027027</v>
      </c>
      <c r="Q582" s="69">
        <v>6.0185688566826698</v>
      </c>
      <c r="R582" s="69">
        <v>54.611320754716999</v>
      </c>
      <c r="S582" s="69">
        <v>3.0670167543310201</v>
      </c>
      <c r="T582" s="69"/>
      <c r="U582" s="69"/>
    </row>
    <row r="583" spans="1:21" x14ac:dyDescent="0.2">
      <c r="A583" s="65" t="s">
        <v>408</v>
      </c>
      <c r="B583" s="66" t="s">
        <v>69</v>
      </c>
      <c r="C583" s="67" t="s">
        <v>218</v>
      </c>
      <c r="D583" s="68">
        <v>43338</v>
      </c>
      <c r="E583" s="69"/>
      <c r="F583" s="65">
        <v>122</v>
      </c>
      <c r="G583" s="70">
        <v>6642.52459016393</v>
      </c>
      <c r="H583" s="64">
        <v>-95.254098360655703</v>
      </c>
      <c r="I583" s="69">
        <v>34.890784952579601</v>
      </c>
      <c r="J583" s="65"/>
      <c r="K583" s="69"/>
      <c r="L583" s="69"/>
      <c r="M583" s="69"/>
      <c r="N583" s="69"/>
      <c r="O583" s="69"/>
      <c r="P583" s="70">
        <v>161.27049180327899</v>
      </c>
      <c r="Q583" s="69">
        <v>5.7186678301114</v>
      </c>
      <c r="R583" s="69">
        <v>39.206666666666699</v>
      </c>
      <c r="S583" s="69">
        <v>2.93951151006996</v>
      </c>
      <c r="T583" s="69"/>
      <c r="U583" s="69"/>
    </row>
    <row r="584" spans="1:21" x14ac:dyDescent="0.2">
      <c r="A584" s="65" t="s">
        <v>408</v>
      </c>
      <c r="B584" s="66" t="s">
        <v>67</v>
      </c>
      <c r="C584" s="67" t="s">
        <v>169</v>
      </c>
      <c r="D584" s="68">
        <v>43427</v>
      </c>
      <c r="E584" s="69">
        <v>2.14782608695652E-2</v>
      </c>
      <c r="F584" s="65">
        <v>115</v>
      </c>
      <c r="G584" s="70">
        <v>6678.4</v>
      </c>
      <c r="H584" s="64">
        <v>-97.247826086956493</v>
      </c>
      <c r="I584" s="69">
        <v>33.664532607469397</v>
      </c>
      <c r="J584" s="65"/>
      <c r="K584" s="69"/>
      <c r="L584" s="69"/>
      <c r="M584" s="69"/>
      <c r="N584" s="69"/>
      <c r="O584" s="69"/>
      <c r="P584" s="70">
        <v>138.121739130435</v>
      </c>
      <c r="Q584" s="69">
        <v>4.7594483945093904</v>
      </c>
      <c r="R584" s="69">
        <v>41.821929824561401</v>
      </c>
      <c r="S584" s="69">
        <v>2.7795666804698702</v>
      </c>
      <c r="T584" s="69"/>
      <c r="U584" s="69"/>
    </row>
    <row r="585" spans="1:21" x14ac:dyDescent="0.2">
      <c r="A585" s="65" t="s">
        <v>408</v>
      </c>
      <c r="B585" s="66" t="s">
        <v>65</v>
      </c>
      <c r="C585" s="67" t="s">
        <v>298</v>
      </c>
      <c r="D585" s="68">
        <v>43405</v>
      </c>
      <c r="E585" s="69">
        <v>0.31290322580645202</v>
      </c>
      <c r="F585" s="65">
        <v>62</v>
      </c>
      <c r="G585" s="70">
        <v>6517.0483870967701</v>
      </c>
      <c r="H585" s="64">
        <v>-98.927419354838705</v>
      </c>
      <c r="I585" s="69">
        <v>38.559506655470102</v>
      </c>
      <c r="J585" s="65"/>
      <c r="K585" s="69"/>
      <c r="L585" s="69"/>
      <c r="M585" s="69"/>
      <c r="N585" s="69"/>
      <c r="O585" s="69"/>
      <c r="P585" s="70">
        <v>158.806451612903</v>
      </c>
      <c r="Q585" s="69">
        <v>6.9546707408421504</v>
      </c>
      <c r="R585" s="69">
        <v>50.9</v>
      </c>
      <c r="S585" s="69">
        <v>3.2702483988473898</v>
      </c>
      <c r="T585" s="69"/>
      <c r="U585" s="69"/>
    </row>
    <row r="586" spans="1:21" x14ac:dyDescent="0.2">
      <c r="A586" s="65" t="s">
        <v>408</v>
      </c>
      <c r="B586" s="66" t="s">
        <v>83</v>
      </c>
      <c r="C586" s="67" t="s">
        <v>461</v>
      </c>
      <c r="D586" s="68">
        <v>43147</v>
      </c>
      <c r="E586" s="69">
        <v>0.116380952380952</v>
      </c>
      <c r="F586" s="65">
        <v>105</v>
      </c>
      <c r="G586" s="70">
        <v>8145.9238095238097</v>
      </c>
      <c r="H586" s="64">
        <v>-99.562857142857098</v>
      </c>
      <c r="I586" s="69">
        <v>35.710773665412397</v>
      </c>
      <c r="J586" s="65"/>
      <c r="K586" s="69"/>
      <c r="L586" s="69"/>
      <c r="M586" s="69"/>
      <c r="N586" s="69"/>
      <c r="O586" s="69"/>
      <c r="P586" s="70">
        <v>146.685714285714</v>
      </c>
      <c r="Q586" s="69">
        <v>5.6575392061547802</v>
      </c>
      <c r="R586" s="69">
        <v>61.388349514563103</v>
      </c>
      <c r="S586" s="69">
        <v>4.4174517836358902</v>
      </c>
      <c r="T586" s="69"/>
      <c r="U586" s="69"/>
    </row>
    <row r="587" spans="1:21" x14ac:dyDescent="0.2">
      <c r="A587" s="65" t="s">
        <v>408</v>
      </c>
      <c r="B587" s="66" t="s">
        <v>65</v>
      </c>
      <c r="C587" s="67" t="s">
        <v>462</v>
      </c>
      <c r="D587" s="68">
        <v>43430</v>
      </c>
      <c r="E587" s="69">
        <v>6.7291666666666694E-2</v>
      </c>
      <c r="F587" s="65">
        <v>48</v>
      </c>
      <c r="G587" s="70">
        <v>7306.0625</v>
      </c>
      <c r="H587" s="64">
        <v>-100.91249999999999</v>
      </c>
      <c r="I587" s="69">
        <v>54.166032071432703</v>
      </c>
      <c r="J587" s="65"/>
      <c r="K587" s="69"/>
      <c r="L587" s="69"/>
      <c r="M587" s="69"/>
      <c r="N587" s="69"/>
      <c r="O587" s="69"/>
      <c r="P587" s="70">
        <v>114.229166666667</v>
      </c>
      <c r="Q587" s="69">
        <v>7.0485424014631999</v>
      </c>
      <c r="R587" s="69">
        <v>26.865957446808501</v>
      </c>
      <c r="S587" s="69">
        <v>2.7621638754256099</v>
      </c>
      <c r="T587" s="69"/>
      <c r="U587" s="69"/>
    </row>
    <row r="588" spans="1:21" x14ac:dyDescent="0.2">
      <c r="A588" s="65" t="s">
        <v>408</v>
      </c>
      <c r="B588" s="66" t="s">
        <v>67</v>
      </c>
      <c r="C588" s="67" t="s">
        <v>236</v>
      </c>
      <c r="D588" s="68">
        <v>43414</v>
      </c>
      <c r="E588" s="69"/>
      <c r="F588" s="65">
        <v>74</v>
      </c>
      <c r="G588" s="70">
        <v>8101.1081081081102</v>
      </c>
      <c r="H588" s="64">
        <v>-102.068918918919</v>
      </c>
      <c r="I588" s="69">
        <v>41.141516900876802</v>
      </c>
      <c r="J588" s="65"/>
      <c r="K588" s="69"/>
      <c r="L588" s="69"/>
      <c r="M588" s="69"/>
      <c r="N588" s="69"/>
      <c r="O588" s="69"/>
      <c r="P588" s="70">
        <v>140.513513513514</v>
      </c>
      <c r="Q588" s="69">
        <v>5.97564609545634</v>
      </c>
      <c r="R588" s="69">
        <v>39.839189189189199</v>
      </c>
      <c r="S588" s="69">
        <v>2.8905121368124802</v>
      </c>
      <c r="T588" s="69"/>
      <c r="U588" s="69"/>
    </row>
    <row r="589" spans="1:21" x14ac:dyDescent="0.2">
      <c r="A589" s="65" t="s">
        <v>408</v>
      </c>
      <c r="B589" s="66" t="s">
        <v>69</v>
      </c>
      <c r="C589" s="67" t="s">
        <v>170</v>
      </c>
      <c r="D589" s="68">
        <v>43329</v>
      </c>
      <c r="E589" s="69"/>
      <c r="F589" s="65">
        <v>26</v>
      </c>
      <c r="G589" s="70">
        <v>3329.3461538461502</v>
      </c>
      <c r="H589" s="64">
        <v>-103.41923076923101</v>
      </c>
      <c r="I589" s="69">
        <v>45.421998404443301</v>
      </c>
      <c r="J589" s="65"/>
      <c r="K589" s="69"/>
      <c r="L589" s="69"/>
      <c r="M589" s="69"/>
      <c r="N589" s="69"/>
      <c r="O589" s="69"/>
      <c r="P589" s="70">
        <v>131.538461538462</v>
      </c>
      <c r="Q589" s="69">
        <v>12.0280736700861</v>
      </c>
      <c r="R589" s="69">
        <v>26.0615384615385</v>
      </c>
      <c r="S589" s="69">
        <v>2.3137719914465098</v>
      </c>
      <c r="T589" s="69"/>
      <c r="U589" s="69"/>
    </row>
    <row r="590" spans="1:21" x14ac:dyDescent="0.2">
      <c r="A590" s="65" t="s">
        <v>408</v>
      </c>
      <c r="B590" s="66" t="s">
        <v>67</v>
      </c>
      <c r="C590" s="67" t="s">
        <v>278</v>
      </c>
      <c r="D590" s="68">
        <v>43146</v>
      </c>
      <c r="E590" s="69">
        <v>0.22662420382165599</v>
      </c>
      <c r="F590" s="65">
        <v>157</v>
      </c>
      <c r="G590" s="70">
        <v>8150.64968152866</v>
      </c>
      <c r="H590" s="64">
        <v>-103.820382165605</v>
      </c>
      <c r="I590" s="69">
        <v>31.9973165972681</v>
      </c>
      <c r="J590" s="65"/>
      <c r="K590" s="69"/>
      <c r="L590" s="69"/>
      <c r="M590" s="69"/>
      <c r="N590" s="69">
        <v>2.1278953488372099</v>
      </c>
      <c r="O590" s="69">
        <v>0.25562654091141601</v>
      </c>
      <c r="P590" s="70">
        <v>132.25477707006399</v>
      </c>
      <c r="Q590" s="69">
        <v>4.3503563716169804</v>
      </c>
      <c r="R590" s="69">
        <v>48.344736842105299</v>
      </c>
      <c r="S590" s="69">
        <v>2.7854832052159901</v>
      </c>
      <c r="T590" s="69"/>
      <c r="U590" s="69"/>
    </row>
    <row r="591" spans="1:21" x14ac:dyDescent="0.2">
      <c r="A591" s="65" t="s">
        <v>408</v>
      </c>
      <c r="B591" s="66" t="s">
        <v>65</v>
      </c>
      <c r="C591" s="67" t="s">
        <v>227</v>
      </c>
      <c r="D591" s="68">
        <v>43159</v>
      </c>
      <c r="E591" s="69"/>
      <c r="F591" s="65">
        <v>42</v>
      </c>
      <c r="G591" s="70">
        <v>4948.2380952381</v>
      </c>
      <c r="H591" s="64">
        <v>-104.01666666666701</v>
      </c>
      <c r="I591" s="69">
        <v>34.969720586775502</v>
      </c>
      <c r="J591" s="65"/>
      <c r="K591" s="69"/>
      <c r="L591" s="69"/>
      <c r="M591" s="69"/>
      <c r="N591" s="69"/>
      <c r="O591" s="69"/>
      <c r="P591" s="70">
        <v>156.5</v>
      </c>
      <c r="Q591" s="69">
        <v>11.8864278101517</v>
      </c>
      <c r="R591" s="69">
        <v>22.854761904761901</v>
      </c>
      <c r="S591" s="69">
        <v>3.8905708140040201</v>
      </c>
      <c r="T591" s="69"/>
      <c r="U591" s="69"/>
    </row>
    <row r="592" spans="1:21" x14ac:dyDescent="0.2">
      <c r="A592" s="65" t="s">
        <v>408</v>
      </c>
      <c r="B592" s="66" t="s">
        <v>69</v>
      </c>
      <c r="C592" s="67" t="s">
        <v>463</v>
      </c>
      <c r="D592" s="68">
        <v>43130</v>
      </c>
      <c r="E592" s="69">
        <v>1.23703703703704E-2</v>
      </c>
      <c r="F592" s="65">
        <v>135</v>
      </c>
      <c r="G592" s="70">
        <v>7473.3703703703704</v>
      </c>
      <c r="H592" s="64">
        <v>-110.945185185185</v>
      </c>
      <c r="I592" s="69">
        <v>29.818314158914699</v>
      </c>
      <c r="J592" s="65"/>
      <c r="K592" s="69"/>
      <c r="L592" s="69"/>
      <c r="M592" s="69"/>
      <c r="N592" s="69"/>
      <c r="O592" s="69"/>
      <c r="P592" s="70">
        <v>132.54814814814799</v>
      </c>
      <c r="Q592" s="69">
        <v>4.9599693123763</v>
      </c>
      <c r="R592" s="69">
        <v>39.442968749999999</v>
      </c>
      <c r="S592" s="69">
        <v>2.4666320611096202</v>
      </c>
      <c r="T592" s="69"/>
      <c r="U592" s="69"/>
    </row>
    <row r="593" spans="1:21" x14ac:dyDescent="0.2">
      <c r="A593" s="65" t="s">
        <v>408</v>
      </c>
      <c r="B593" s="66" t="s">
        <v>67</v>
      </c>
      <c r="C593" s="67" t="s">
        <v>296</v>
      </c>
      <c r="D593" s="68">
        <v>43470</v>
      </c>
      <c r="E593" s="69">
        <v>1.7907142857142899</v>
      </c>
      <c r="F593" s="65">
        <v>28</v>
      </c>
      <c r="G593" s="70">
        <v>6701.5</v>
      </c>
      <c r="H593" s="64">
        <v>-112.421428571429</v>
      </c>
      <c r="I593" s="69">
        <v>47.719213559964999</v>
      </c>
      <c r="J593" s="65"/>
      <c r="K593" s="69"/>
      <c r="L593" s="69"/>
      <c r="M593" s="69"/>
      <c r="N593" s="69"/>
      <c r="O593" s="69"/>
      <c r="P593" s="70">
        <v>129.357142857143</v>
      </c>
      <c r="Q593" s="69">
        <v>10.430827109822699</v>
      </c>
      <c r="R593" s="69">
        <v>50.2777777777778</v>
      </c>
      <c r="S593" s="69">
        <v>7.4763393798246698</v>
      </c>
      <c r="T593" s="69"/>
      <c r="U593" s="69"/>
    </row>
    <row r="594" spans="1:21" x14ac:dyDescent="0.2">
      <c r="A594" s="65" t="s">
        <v>408</v>
      </c>
      <c r="B594" s="66" t="s">
        <v>67</v>
      </c>
      <c r="C594" s="67" t="s">
        <v>350</v>
      </c>
      <c r="D594" s="68">
        <v>43117</v>
      </c>
      <c r="E594" s="69"/>
      <c r="F594" s="65">
        <v>46</v>
      </c>
      <c r="G594" s="70">
        <v>6819.1521739130403</v>
      </c>
      <c r="H594" s="64">
        <v>-116.328260869565</v>
      </c>
      <c r="I594" s="69">
        <v>54.406098395658702</v>
      </c>
      <c r="J594" s="65"/>
      <c r="K594" s="69"/>
      <c r="L594" s="69"/>
      <c r="M594" s="69"/>
      <c r="N594" s="69"/>
      <c r="O594" s="69"/>
      <c r="P594" s="70">
        <v>110.04347826087</v>
      </c>
      <c r="Q594" s="69">
        <v>7.7355416962882204</v>
      </c>
      <c r="R594" s="69">
        <v>41.4</v>
      </c>
      <c r="S594" s="69">
        <v>4.31888863839389</v>
      </c>
      <c r="T594" s="69"/>
      <c r="U594" s="69"/>
    </row>
    <row r="595" spans="1:21" x14ac:dyDescent="0.2">
      <c r="A595" s="65" t="s">
        <v>408</v>
      </c>
      <c r="B595" s="66" t="s">
        <v>83</v>
      </c>
      <c r="C595" s="67" t="s">
        <v>407</v>
      </c>
      <c r="D595" s="68">
        <v>43103</v>
      </c>
      <c r="E595" s="69">
        <v>1.1440000000000001E-2</v>
      </c>
      <c r="F595" s="65">
        <v>125</v>
      </c>
      <c r="G595" s="70">
        <v>8049.5839999999998</v>
      </c>
      <c r="H595" s="64">
        <v>-117.8104</v>
      </c>
      <c r="I595" s="69">
        <v>31.0091675481778</v>
      </c>
      <c r="J595" s="65"/>
      <c r="K595" s="69"/>
      <c r="L595" s="69"/>
      <c r="M595" s="69"/>
      <c r="N595" s="69"/>
      <c r="O595" s="72"/>
      <c r="P595" s="70">
        <v>131.928</v>
      </c>
      <c r="Q595" s="69">
        <v>5.6567308009873303</v>
      </c>
      <c r="R595" s="69">
        <v>58.595041322314003</v>
      </c>
      <c r="S595" s="69">
        <v>3.4124522522093099</v>
      </c>
      <c r="T595" s="69"/>
      <c r="U595" s="69"/>
    </row>
    <row r="596" spans="1:21" x14ac:dyDescent="0.2">
      <c r="A596" s="65" t="s">
        <v>408</v>
      </c>
      <c r="B596" s="66" t="s">
        <v>65</v>
      </c>
      <c r="C596" s="67" t="s">
        <v>285</v>
      </c>
      <c r="D596" s="68">
        <v>43080</v>
      </c>
      <c r="E596" s="69">
        <v>9.8975903614457794E-2</v>
      </c>
      <c r="F596" s="65">
        <v>166</v>
      </c>
      <c r="G596" s="70">
        <v>6433.7831325301204</v>
      </c>
      <c r="H596" s="64">
        <v>-118.600602409639</v>
      </c>
      <c r="I596" s="69">
        <v>32.186224226145796</v>
      </c>
      <c r="J596" s="65">
        <v>59</v>
      </c>
      <c r="K596" s="69">
        <v>252.06779661016901</v>
      </c>
      <c r="L596" s="69">
        <v>223.101694915254</v>
      </c>
      <c r="M596" s="69">
        <v>861.89830508474597</v>
      </c>
      <c r="N596" s="69">
        <v>2.9846170180672398</v>
      </c>
      <c r="O596" s="69">
        <v>0.17171348624508201</v>
      </c>
      <c r="P596" s="70">
        <v>122.879518072289</v>
      </c>
      <c r="Q596" s="69">
        <v>3.3472814620057001</v>
      </c>
      <c r="R596" s="69">
        <v>40.348466257668697</v>
      </c>
      <c r="S596" s="69">
        <v>2.08560913749035</v>
      </c>
      <c r="T596" s="69">
        <v>-31.779605263157901</v>
      </c>
      <c r="U596" s="69">
        <v>9.8705725142548495</v>
      </c>
    </row>
    <row r="597" spans="1:21" x14ac:dyDescent="0.2">
      <c r="A597" s="65" t="s">
        <v>408</v>
      </c>
      <c r="B597" s="66" t="s">
        <v>72</v>
      </c>
      <c r="C597" s="67" t="s">
        <v>239</v>
      </c>
      <c r="D597" s="68">
        <v>43126</v>
      </c>
      <c r="E597" s="69"/>
      <c r="F597" s="65">
        <v>37</v>
      </c>
      <c r="G597" s="70">
        <v>6411.1081081081102</v>
      </c>
      <c r="H597" s="64">
        <v>-119.67027027027</v>
      </c>
      <c r="I597" s="69">
        <v>44.000689809100201</v>
      </c>
      <c r="J597" s="65"/>
      <c r="K597" s="69"/>
      <c r="L597" s="69"/>
      <c r="M597" s="69"/>
      <c r="N597" s="69"/>
      <c r="O597" s="69"/>
      <c r="P597" s="70">
        <v>147.243243243243</v>
      </c>
      <c r="Q597" s="69">
        <v>9.9281506981105192</v>
      </c>
      <c r="R597" s="69">
        <v>38.881081081081099</v>
      </c>
      <c r="S597" s="69">
        <v>3.4542632357812102</v>
      </c>
      <c r="T597" s="69"/>
      <c r="U597" s="69"/>
    </row>
    <row r="598" spans="1:21" x14ac:dyDescent="0.2">
      <c r="A598" s="65" t="s">
        <v>408</v>
      </c>
      <c r="B598" s="66" t="s">
        <v>65</v>
      </c>
      <c r="C598" s="67" t="s">
        <v>394</v>
      </c>
      <c r="D598" s="68">
        <v>43305</v>
      </c>
      <c r="E598" s="69"/>
      <c r="F598" s="65">
        <v>41</v>
      </c>
      <c r="G598" s="70">
        <v>5218.07317073171</v>
      </c>
      <c r="H598" s="64">
        <v>-122.875609756098</v>
      </c>
      <c r="I598" s="69">
        <v>53.742447544326801</v>
      </c>
      <c r="J598" s="65"/>
      <c r="K598" s="69"/>
      <c r="L598" s="69"/>
      <c r="M598" s="69"/>
      <c r="N598" s="69"/>
      <c r="O598" s="69"/>
      <c r="P598" s="70">
        <v>180</v>
      </c>
      <c r="Q598" s="69">
        <v>10.588419813472701</v>
      </c>
      <c r="R598" s="69">
        <v>32.958536585365898</v>
      </c>
      <c r="S598" s="69">
        <v>4.0826924634778097</v>
      </c>
      <c r="T598" s="69"/>
      <c r="U598" s="69"/>
    </row>
    <row r="599" spans="1:21" x14ac:dyDescent="0.2">
      <c r="A599" s="65" t="s">
        <v>408</v>
      </c>
      <c r="B599" s="66" t="s">
        <v>69</v>
      </c>
      <c r="C599" s="67" t="s">
        <v>391</v>
      </c>
      <c r="D599" s="68">
        <v>43129</v>
      </c>
      <c r="E599" s="69"/>
      <c r="F599" s="65">
        <v>27</v>
      </c>
      <c r="G599" s="70">
        <v>5766.4444444444398</v>
      </c>
      <c r="H599" s="64">
        <v>-123.022222222222</v>
      </c>
      <c r="I599" s="69">
        <v>50.470813357322399</v>
      </c>
      <c r="J599" s="65"/>
      <c r="K599" s="69"/>
      <c r="L599" s="69"/>
      <c r="M599" s="69"/>
      <c r="N599" s="69"/>
      <c r="O599" s="69"/>
      <c r="P599" s="70">
        <v>168.333333333333</v>
      </c>
      <c r="Q599" s="69">
        <v>15.8289467607784</v>
      </c>
      <c r="R599" s="69">
        <v>43.8958333333333</v>
      </c>
      <c r="S599" s="69">
        <v>3.75291905309482</v>
      </c>
      <c r="T599" s="69"/>
      <c r="U599" s="69"/>
    </row>
    <row r="600" spans="1:21" x14ac:dyDescent="0.2">
      <c r="A600" s="65" t="s">
        <v>408</v>
      </c>
      <c r="B600" s="66" t="s">
        <v>65</v>
      </c>
      <c r="C600" s="67" t="s">
        <v>381</v>
      </c>
      <c r="D600" s="68">
        <v>43028</v>
      </c>
      <c r="E600" s="69">
        <v>4.1162790697674402E-2</v>
      </c>
      <c r="F600" s="65">
        <v>43</v>
      </c>
      <c r="G600" s="70">
        <v>5990.4186046511604</v>
      </c>
      <c r="H600" s="64">
        <v>-123.42093023255801</v>
      </c>
      <c r="I600" s="69">
        <v>36.663220751921003</v>
      </c>
      <c r="J600" s="65"/>
      <c r="K600" s="69"/>
      <c r="L600" s="69"/>
      <c r="M600" s="69"/>
      <c r="N600" s="69"/>
      <c r="O600" s="69"/>
      <c r="P600" s="70">
        <v>185.39534883720901</v>
      </c>
      <c r="Q600" s="69">
        <v>12.7249260337162</v>
      </c>
      <c r="R600" s="69">
        <v>34.852380952380898</v>
      </c>
      <c r="S600" s="69">
        <v>3.2224031367217898</v>
      </c>
      <c r="T600" s="69"/>
      <c r="U600" s="69"/>
    </row>
    <row r="601" spans="1:21" x14ac:dyDescent="0.2">
      <c r="A601" s="65" t="s">
        <v>408</v>
      </c>
      <c r="B601" s="66" t="s">
        <v>65</v>
      </c>
      <c r="C601" s="67" t="s">
        <v>374</v>
      </c>
      <c r="D601" s="68">
        <v>43264</v>
      </c>
      <c r="E601" s="69">
        <v>1.9484536082474201E-2</v>
      </c>
      <c r="F601" s="65">
        <v>97</v>
      </c>
      <c r="G601" s="70">
        <v>6421.8556701030902</v>
      </c>
      <c r="H601" s="64">
        <v>-124.54226804123699</v>
      </c>
      <c r="I601" s="69">
        <v>34.985553469050103</v>
      </c>
      <c r="J601" s="65"/>
      <c r="K601" s="69"/>
      <c r="L601" s="69"/>
      <c r="M601" s="69"/>
      <c r="N601" s="69"/>
      <c r="O601" s="69"/>
      <c r="P601" s="70">
        <v>162.78350515463899</v>
      </c>
      <c r="Q601" s="69">
        <v>7.1090430951997998</v>
      </c>
      <c r="R601" s="69">
        <v>27.205681818181802</v>
      </c>
      <c r="S601" s="69">
        <v>2.1939240917740102</v>
      </c>
      <c r="T601" s="69"/>
      <c r="U601" s="69"/>
    </row>
    <row r="602" spans="1:21" x14ac:dyDescent="0.2">
      <c r="A602" s="65" t="s">
        <v>408</v>
      </c>
      <c r="B602" s="66" t="s">
        <v>65</v>
      </c>
      <c r="C602" s="67" t="s">
        <v>220</v>
      </c>
      <c r="D602" s="68">
        <v>43485</v>
      </c>
      <c r="E602" s="69">
        <v>4.2692307692307703E-2</v>
      </c>
      <c r="F602" s="65">
        <v>26</v>
      </c>
      <c r="G602" s="70">
        <v>4437.4615384615399</v>
      </c>
      <c r="H602" s="64">
        <v>-125.1</v>
      </c>
      <c r="I602" s="69">
        <v>55.706995555730302</v>
      </c>
      <c r="J602" s="65"/>
      <c r="K602" s="69"/>
      <c r="L602" s="69"/>
      <c r="M602" s="69"/>
      <c r="N602" s="69"/>
      <c r="O602" s="69"/>
      <c r="P602" s="70">
        <v>188.730769230769</v>
      </c>
      <c r="Q602" s="69">
        <v>12.093425765496001</v>
      </c>
      <c r="R602" s="69">
        <v>17.347999999999999</v>
      </c>
      <c r="S602" s="69">
        <v>2.7634406090958401</v>
      </c>
      <c r="T602" s="69"/>
      <c r="U602" s="69"/>
    </row>
    <row r="603" spans="1:21" x14ac:dyDescent="0.2">
      <c r="A603" s="65" t="s">
        <v>408</v>
      </c>
      <c r="B603" s="66" t="s">
        <v>83</v>
      </c>
      <c r="C603" s="67" t="s">
        <v>464</v>
      </c>
      <c r="D603" s="68">
        <v>43140</v>
      </c>
      <c r="E603" s="69">
        <v>0.32466666666666699</v>
      </c>
      <c r="F603" s="65">
        <v>120</v>
      </c>
      <c r="G603" s="70">
        <v>7500.7583333333296</v>
      </c>
      <c r="H603" s="64">
        <v>-126.713333333333</v>
      </c>
      <c r="I603" s="69">
        <v>29.916705794938601</v>
      </c>
      <c r="J603" s="65"/>
      <c r="K603" s="69"/>
      <c r="L603" s="69"/>
      <c r="M603" s="69"/>
      <c r="N603" s="69"/>
      <c r="O603" s="69"/>
      <c r="P603" s="70">
        <v>136.191666666667</v>
      </c>
      <c r="Q603" s="69">
        <v>4.9482659135182896</v>
      </c>
      <c r="R603" s="69">
        <v>53.465137614678902</v>
      </c>
      <c r="S603" s="69">
        <v>3.3335079913841001</v>
      </c>
      <c r="T603" s="69"/>
      <c r="U603" s="69"/>
    </row>
    <row r="604" spans="1:21" x14ac:dyDescent="0.2">
      <c r="A604" s="65" t="s">
        <v>408</v>
      </c>
      <c r="B604" s="66" t="s">
        <v>85</v>
      </c>
      <c r="C604" s="67" t="s">
        <v>243</v>
      </c>
      <c r="D604" s="68">
        <v>43517</v>
      </c>
      <c r="E604" s="69"/>
      <c r="F604" s="65">
        <v>29</v>
      </c>
      <c r="G604" s="70">
        <v>8641.3448275862102</v>
      </c>
      <c r="H604" s="64">
        <v>-129.920689655172</v>
      </c>
      <c r="I604" s="69">
        <v>64.918863794260105</v>
      </c>
      <c r="J604" s="65"/>
      <c r="K604" s="69"/>
      <c r="L604" s="69"/>
      <c r="M604" s="69">
        <v>1026.3333333333301</v>
      </c>
      <c r="N604" s="69">
        <v>5.0596392006802704</v>
      </c>
      <c r="O604" s="69">
        <v>0.478667496143317</v>
      </c>
      <c r="P604" s="70">
        <v>153.79310344827601</v>
      </c>
      <c r="Q604" s="69">
        <v>11.4839124259444</v>
      </c>
      <c r="R604" s="69">
        <v>35.7068965517241</v>
      </c>
      <c r="S604" s="69">
        <v>3.85400096321922</v>
      </c>
      <c r="T604" s="69"/>
      <c r="U604" s="69"/>
    </row>
    <row r="605" spans="1:21" x14ac:dyDescent="0.2">
      <c r="A605" s="65" t="s">
        <v>408</v>
      </c>
      <c r="B605" s="66" t="s">
        <v>69</v>
      </c>
      <c r="C605" s="67" t="s">
        <v>465</v>
      </c>
      <c r="D605" s="68">
        <v>43297</v>
      </c>
      <c r="E605" s="69">
        <v>9.6627450980392202E-2</v>
      </c>
      <c r="F605" s="65">
        <v>255</v>
      </c>
      <c r="G605" s="70">
        <v>5664.7058823529396</v>
      </c>
      <c r="H605" s="64">
        <v>-130.27529411764701</v>
      </c>
      <c r="I605" s="69">
        <v>24.074970289645702</v>
      </c>
      <c r="J605" s="65"/>
      <c r="K605" s="69"/>
      <c r="L605" s="69"/>
      <c r="M605" s="69"/>
      <c r="N605" s="69"/>
      <c r="O605" s="69"/>
      <c r="P605" s="70">
        <v>135.51372549019601</v>
      </c>
      <c r="Q605" s="69">
        <v>3.9890921637494801</v>
      </c>
      <c r="R605" s="69">
        <v>26.5133858267717</v>
      </c>
      <c r="S605" s="69">
        <v>1.4251635247580301</v>
      </c>
      <c r="T605" s="69"/>
      <c r="U605" s="69"/>
    </row>
    <row r="606" spans="1:21" x14ac:dyDescent="0.2">
      <c r="A606" s="65" t="s">
        <v>408</v>
      </c>
      <c r="B606" s="66" t="s">
        <v>85</v>
      </c>
      <c r="C606" s="67" t="s">
        <v>212</v>
      </c>
      <c r="D606" s="68">
        <v>43181</v>
      </c>
      <c r="E606" s="69">
        <v>1.3947368421052601E-2</v>
      </c>
      <c r="F606" s="65">
        <v>76</v>
      </c>
      <c r="G606" s="70">
        <v>5556.0657894736796</v>
      </c>
      <c r="H606" s="64">
        <v>-130.32763157894701</v>
      </c>
      <c r="I606" s="69">
        <v>41.2723948182133</v>
      </c>
      <c r="J606" s="65"/>
      <c r="K606" s="69"/>
      <c r="L606" s="69"/>
      <c r="M606" s="69"/>
      <c r="N606" s="69"/>
      <c r="O606" s="69"/>
      <c r="P606" s="70">
        <v>153.605263157895</v>
      </c>
      <c r="Q606" s="69">
        <v>6.7720550392932397</v>
      </c>
      <c r="R606" s="69">
        <v>24.972000000000001</v>
      </c>
      <c r="S606" s="69">
        <v>2.2870190362286098</v>
      </c>
      <c r="T606" s="69"/>
      <c r="U606" s="69"/>
    </row>
    <row r="607" spans="1:21" x14ac:dyDescent="0.2">
      <c r="A607" s="65" t="s">
        <v>408</v>
      </c>
      <c r="B607" s="66" t="s">
        <v>65</v>
      </c>
      <c r="C607" s="67" t="s">
        <v>319</v>
      </c>
      <c r="D607" s="68">
        <v>43520</v>
      </c>
      <c r="E607" s="69">
        <v>0.337837837837838</v>
      </c>
      <c r="F607" s="65">
        <v>74</v>
      </c>
      <c r="G607" s="70">
        <v>5621.6756756756804</v>
      </c>
      <c r="H607" s="64">
        <v>-137.89189189189199</v>
      </c>
      <c r="I607" s="69">
        <v>44.222645343619497</v>
      </c>
      <c r="J607" s="65"/>
      <c r="K607" s="69"/>
      <c r="L607" s="69"/>
      <c r="M607" s="69"/>
      <c r="N607" s="69">
        <v>3.7886476540616201</v>
      </c>
      <c r="O607" s="69">
        <v>0.30260577526850702</v>
      </c>
      <c r="P607" s="70">
        <v>155.64864864864899</v>
      </c>
      <c r="Q607" s="69">
        <v>6.4124390996234801</v>
      </c>
      <c r="R607" s="69">
        <v>37.9067567567567</v>
      </c>
      <c r="S607" s="69">
        <v>2.8936763716169902</v>
      </c>
      <c r="T607" s="69"/>
      <c r="U607" s="69"/>
    </row>
    <row r="608" spans="1:21" x14ac:dyDescent="0.2">
      <c r="A608" s="65" t="s">
        <v>408</v>
      </c>
      <c r="B608" s="66" t="s">
        <v>69</v>
      </c>
      <c r="C608" s="67" t="s">
        <v>121</v>
      </c>
      <c r="D608" s="68">
        <v>43272</v>
      </c>
      <c r="E608" s="69">
        <v>1.3296703296703301E-2</v>
      </c>
      <c r="F608" s="65">
        <v>182</v>
      </c>
      <c r="G608" s="70">
        <v>5727.9065934065902</v>
      </c>
      <c r="H608" s="64">
        <v>-140.49450549450501</v>
      </c>
      <c r="I608" s="69">
        <v>24.638912512327099</v>
      </c>
      <c r="J608" s="65"/>
      <c r="K608" s="69"/>
      <c r="L608" s="69"/>
      <c r="M608" s="69"/>
      <c r="N608" s="69"/>
      <c r="O608" s="69"/>
      <c r="P608" s="70">
        <v>155.175824175824</v>
      </c>
      <c r="Q608" s="69">
        <v>4.3598263887539899</v>
      </c>
      <c r="R608" s="69">
        <v>37.029120879120903</v>
      </c>
      <c r="S608" s="69">
        <v>1.50104850387763</v>
      </c>
      <c r="T608" s="69"/>
      <c r="U608" s="69"/>
    </row>
    <row r="609" spans="1:21" x14ac:dyDescent="0.2">
      <c r="A609" s="65" t="s">
        <v>408</v>
      </c>
      <c r="B609" s="66" t="s">
        <v>69</v>
      </c>
      <c r="C609" s="67" t="s">
        <v>216</v>
      </c>
      <c r="D609" s="68">
        <v>43273</v>
      </c>
      <c r="E609" s="69">
        <v>0.15723270440251599</v>
      </c>
      <c r="F609" s="65">
        <v>159</v>
      </c>
      <c r="G609" s="70">
        <v>5644.7798742138402</v>
      </c>
      <c r="H609" s="64">
        <v>-142.66603773584899</v>
      </c>
      <c r="I609" s="69">
        <v>27.7229023302705</v>
      </c>
      <c r="J609" s="65"/>
      <c r="K609" s="69"/>
      <c r="L609" s="69"/>
      <c r="M609" s="69"/>
      <c r="N609" s="69"/>
      <c r="O609" s="69"/>
      <c r="P609" s="70">
        <v>140.76729559748401</v>
      </c>
      <c r="Q609" s="69">
        <v>4.4000835457592302</v>
      </c>
      <c r="R609" s="69">
        <v>30.971794871794899</v>
      </c>
      <c r="S609" s="69">
        <v>1.7078374280422099</v>
      </c>
      <c r="T609" s="69"/>
      <c r="U609" s="69"/>
    </row>
    <row r="610" spans="1:21" x14ac:dyDescent="0.2">
      <c r="A610" s="65" t="s">
        <v>408</v>
      </c>
      <c r="B610" s="66" t="s">
        <v>69</v>
      </c>
      <c r="C610" s="67" t="s">
        <v>466</v>
      </c>
      <c r="D610" s="68">
        <v>43475</v>
      </c>
      <c r="E610" s="69">
        <v>0.23208955223880601</v>
      </c>
      <c r="F610" s="65">
        <v>67</v>
      </c>
      <c r="G610" s="70">
        <v>4610.2686567164201</v>
      </c>
      <c r="H610" s="64">
        <v>-146.11343283582099</v>
      </c>
      <c r="I610" s="69">
        <v>35.845827272651903</v>
      </c>
      <c r="J610" s="65"/>
      <c r="K610" s="69"/>
      <c r="L610" s="69"/>
      <c r="M610" s="69"/>
      <c r="N610" s="69"/>
      <c r="O610" s="72"/>
      <c r="P610" s="70">
        <v>160.880597014925</v>
      </c>
      <c r="Q610" s="69">
        <v>8.1206840783039898</v>
      </c>
      <c r="R610" s="69">
        <v>32.309230769230801</v>
      </c>
      <c r="S610" s="69">
        <v>2.3422650147684601</v>
      </c>
      <c r="T610" s="69"/>
      <c r="U610" s="69"/>
    </row>
    <row r="611" spans="1:21" x14ac:dyDescent="0.2">
      <c r="A611" s="65" t="s">
        <v>408</v>
      </c>
      <c r="B611" s="66" t="s">
        <v>65</v>
      </c>
      <c r="C611" s="67" t="s">
        <v>467</v>
      </c>
      <c r="D611" s="68">
        <v>43161</v>
      </c>
      <c r="E611" s="69"/>
      <c r="F611" s="65">
        <v>268</v>
      </c>
      <c r="G611" s="70">
        <v>6470.8768656716402</v>
      </c>
      <c r="H611" s="64">
        <v>-146.45261194029899</v>
      </c>
      <c r="I611" s="69">
        <v>18.6981351950127</v>
      </c>
      <c r="J611" s="65"/>
      <c r="K611" s="69"/>
      <c r="L611" s="69"/>
      <c r="M611" s="69"/>
      <c r="N611" s="69">
        <v>2.7929355259617998</v>
      </c>
      <c r="O611" s="69">
        <v>0.16497587053870399</v>
      </c>
      <c r="P611" s="70">
        <v>168.27985074626901</v>
      </c>
      <c r="Q611" s="69">
        <v>3.9067760550922799</v>
      </c>
      <c r="R611" s="69">
        <v>36.1115671641791</v>
      </c>
      <c r="S611" s="69">
        <v>1.48997513796657</v>
      </c>
      <c r="T611" s="69"/>
      <c r="U611" s="69"/>
    </row>
    <row r="612" spans="1:21" x14ac:dyDescent="0.2">
      <c r="A612" s="65" t="s">
        <v>408</v>
      </c>
      <c r="B612" s="66" t="s">
        <v>69</v>
      </c>
      <c r="C612" s="67" t="s">
        <v>468</v>
      </c>
      <c r="D612" s="68">
        <v>43212</v>
      </c>
      <c r="E612" s="69">
        <v>1.5921052631578898E-2</v>
      </c>
      <c r="F612" s="65">
        <v>76</v>
      </c>
      <c r="G612" s="70">
        <v>6572.1052631578996</v>
      </c>
      <c r="H612" s="64">
        <v>-152.63552631578901</v>
      </c>
      <c r="I612" s="69">
        <v>32.939792375912702</v>
      </c>
      <c r="J612" s="65"/>
      <c r="K612" s="69"/>
      <c r="L612" s="69"/>
      <c r="M612" s="69"/>
      <c r="N612" s="69"/>
      <c r="O612" s="72"/>
      <c r="P612" s="70">
        <v>123.105263157895</v>
      </c>
      <c r="Q612" s="69">
        <v>7.4066963288532701</v>
      </c>
      <c r="R612" s="69">
        <v>32.797368421052603</v>
      </c>
      <c r="S612" s="69">
        <v>2.6562484913905902</v>
      </c>
      <c r="T612" s="69"/>
      <c r="U612" s="69"/>
    </row>
    <row r="613" spans="1:21" x14ac:dyDescent="0.2">
      <c r="A613" s="65" t="s">
        <v>408</v>
      </c>
      <c r="B613" s="66" t="s">
        <v>65</v>
      </c>
      <c r="C613" s="67" t="s">
        <v>288</v>
      </c>
      <c r="D613" s="68">
        <v>43150</v>
      </c>
      <c r="E613" s="69">
        <v>0.23173974540311201</v>
      </c>
      <c r="F613" s="65">
        <v>707</v>
      </c>
      <c r="G613" s="70">
        <v>4640.7227722772304</v>
      </c>
      <c r="H613" s="64">
        <v>-153.48783592645</v>
      </c>
      <c r="I613" s="69">
        <v>15.667713663270799</v>
      </c>
      <c r="J613" s="65"/>
      <c r="K613" s="69"/>
      <c r="L613" s="69"/>
      <c r="M613" s="69"/>
      <c r="N613" s="69"/>
      <c r="O613" s="69"/>
      <c r="P613" s="70">
        <v>150.896746817539</v>
      </c>
      <c r="Q613" s="69">
        <v>2.4174207530072098</v>
      </c>
      <c r="R613" s="69">
        <v>25.174005681818201</v>
      </c>
      <c r="S613" s="69">
        <v>0.72784465680043298</v>
      </c>
      <c r="T613" s="69"/>
      <c r="U613" s="69"/>
    </row>
    <row r="614" spans="1:21" x14ac:dyDescent="0.2">
      <c r="A614" s="65" t="s">
        <v>408</v>
      </c>
      <c r="B614" s="66" t="s">
        <v>72</v>
      </c>
      <c r="C614" s="67" t="s">
        <v>151</v>
      </c>
      <c r="D614" s="68">
        <v>43468</v>
      </c>
      <c r="E614" s="69"/>
      <c r="F614" s="65">
        <v>59</v>
      </c>
      <c r="G614" s="70">
        <v>5811.6949152542402</v>
      </c>
      <c r="H614" s="64">
        <v>-156.296610169492</v>
      </c>
      <c r="I614" s="69">
        <v>38.6616817266653</v>
      </c>
      <c r="J614" s="65"/>
      <c r="K614" s="69"/>
      <c r="L614" s="69"/>
      <c r="M614" s="69"/>
      <c r="N614" s="69"/>
      <c r="O614" s="69"/>
      <c r="P614" s="70">
        <v>153.55932203389801</v>
      </c>
      <c r="Q614" s="69">
        <v>8.6731098974398293</v>
      </c>
      <c r="R614" s="69">
        <v>16.656140350877202</v>
      </c>
      <c r="S614" s="69">
        <v>2.1129509018036101</v>
      </c>
      <c r="T614" s="69"/>
      <c r="U614" s="69"/>
    </row>
    <row r="615" spans="1:21" x14ac:dyDescent="0.2">
      <c r="A615" s="65" t="s">
        <v>408</v>
      </c>
      <c r="B615" s="66" t="s">
        <v>85</v>
      </c>
      <c r="C615" s="67" t="s">
        <v>173</v>
      </c>
      <c r="D615" s="68">
        <v>43027</v>
      </c>
      <c r="E615" s="69">
        <v>8.9863013698630104E-2</v>
      </c>
      <c r="F615" s="65">
        <v>73</v>
      </c>
      <c r="G615" s="70">
        <v>6052.7397260274001</v>
      </c>
      <c r="H615" s="64">
        <v>-156.98904109589</v>
      </c>
      <c r="I615" s="69">
        <v>36.203848675387697</v>
      </c>
      <c r="J615" s="65"/>
      <c r="K615" s="69"/>
      <c r="L615" s="69"/>
      <c r="M615" s="69"/>
      <c r="N615" s="69"/>
      <c r="O615" s="69"/>
      <c r="P615" s="70">
        <v>135.31506849315099</v>
      </c>
      <c r="Q615" s="69">
        <v>6.8476261235762097</v>
      </c>
      <c r="R615" s="69">
        <v>35.667123287671203</v>
      </c>
      <c r="S615" s="69">
        <v>3.1979921728444398</v>
      </c>
      <c r="T615" s="69"/>
      <c r="U615" s="69"/>
    </row>
    <row r="616" spans="1:21" x14ac:dyDescent="0.2">
      <c r="A616" s="65" t="s">
        <v>408</v>
      </c>
      <c r="B616" s="66" t="s">
        <v>65</v>
      </c>
      <c r="C616" s="67" t="s">
        <v>469</v>
      </c>
      <c r="D616" s="68">
        <v>43469</v>
      </c>
      <c r="E616" s="69"/>
      <c r="F616" s="65">
        <v>48</v>
      </c>
      <c r="G616" s="70">
        <v>3825.2083333333298</v>
      </c>
      <c r="H616" s="64">
        <v>-161.270833333333</v>
      </c>
      <c r="I616" s="69">
        <v>43.848006533200298</v>
      </c>
      <c r="J616" s="65"/>
      <c r="K616" s="69"/>
      <c r="L616" s="69"/>
      <c r="M616" s="69">
        <v>483</v>
      </c>
      <c r="N616" s="69"/>
      <c r="O616" s="69"/>
      <c r="P616" s="70">
        <v>140.25</v>
      </c>
      <c r="Q616" s="69">
        <v>9.3620300353597798</v>
      </c>
      <c r="R616" s="69">
        <v>18.881250000000001</v>
      </c>
      <c r="S616" s="69">
        <v>2.5107334413600801</v>
      </c>
      <c r="T616" s="69"/>
      <c r="U616" s="69"/>
    </row>
    <row r="617" spans="1:21" x14ac:dyDescent="0.2">
      <c r="A617" s="65" t="s">
        <v>408</v>
      </c>
      <c r="B617" s="66" t="s">
        <v>69</v>
      </c>
      <c r="C617" s="67" t="s">
        <v>470</v>
      </c>
      <c r="D617" s="68">
        <v>43466</v>
      </c>
      <c r="E617" s="69"/>
      <c r="F617" s="65">
        <v>57</v>
      </c>
      <c r="G617" s="70">
        <v>6251.5789473684199</v>
      </c>
      <c r="H617" s="64">
        <v>-163.29649122807001</v>
      </c>
      <c r="I617" s="69">
        <v>35.724055815942201</v>
      </c>
      <c r="J617" s="65"/>
      <c r="K617" s="69"/>
      <c r="L617" s="69"/>
      <c r="M617" s="69"/>
      <c r="N617" s="69"/>
      <c r="O617" s="69"/>
      <c r="P617" s="70">
        <v>149.385964912281</v>
      </c>
      <c r="Q617" s="69">
        <v>8.3972021531716798</v>
      </c>
      <c r="R617" s="69">
        <v>51.521818181818198</v>
      </c>
      <c r="S617" s="69">
        <v>4.6356492220427503</v>
      </c>
      <c r="T617" s="69"/>
      <c r="U617" s="69"/>
    </row>
    <row r="618" spans="1:21" x14ac:dyDescent="0.2">
      <c r="A618" s="65" t="s">
        <v>408</v>
      </c>
      <c r="B618" s="66" t="s">
        <v>69</v>
      </c>
      <c r="C618" s="67" t="s">
        <v>262</v>
      </c>
      <c r="D618" s="68">
        <v>43287</v>
      </c>
      <c r="E618" s="69"/>
      <c r="F618" s="65">
        <v>138</v>
      </c>
      <c r="G618" s="70">
        <v>4012.8768115941998</v>
      </c>
      <c r="H618" s="64">
        <v>-165.47101449275399</v>
      </c>
      <c r="I618" s="69">
        <v>28.489404868899701</v>
      </c>
      <c r="J618" s="65"/>
      <c r="K618" s="69"/>
      <c r="L618" s="69"/>
      <c r="M618" s="69"/>
      <c r="N618" s="69"/>
      <c r="O618" s="69"/>
      <c r="P618" s="70">
        <v>132.130434782609</v>
      </c>
      <c r="Q618" s="69">
        <v>4.8295261756449204</v>
      </c>
      <c r="R618" s="69">
        <v>27.475000000000001</v>
      </c>
      <c r="S618" s="69">
        <v>1.6773710983986001</v>
      </c>
      <c r="T618" s="69"/>
      <c r="U618" s="69"/>
    </row>
    <row r="619" spans="1:21" x14ac:dyDescent="0.2">
      <c r="A619" s="65" t="s">
        <v>408</v>
      </c>
      <c r="B619" s="66" t="s">
        <v>72</v>
      </c>
      <c r="C619" s="67" t="s">
        <v>188</v>
      </c>
      <c r="D619" s="68">
        <v>43285</v>
      </c>
      <c r="E619" s="69"/>
      <c r="F619" s="65">
        <v>33</v>
      </c>
      <c r="G619" s="70">
        <v>4203.9393939393904</v>
      </c>
      <c r="H619" s="64">
        <v>-165.94545454545499</v>
      </c>
      <c r="I619" s="69">
        <v>55.584742853461201</v>
      </c>
      <c r="J619" s="65"/>
      <c r="K619" s="69"/>
      <c r="L619" s="69"/>
      <c r="M619" s="69"/>
      <c r="N619" s="69"/>
      <c r="O619" s="69"/>
      <c r="P619" s="70">
        <v>127.75757575757601</v>
      </c>
      <c r="Q619" s="69">
        <v>11.4789027745362</v>
      </c>
      <c r="R619" s="69">
        <v>19.142424242424202</v>
      </c>
      <c r="S619" s="69">
        <v>3.6276271313661899</v>
      </c>
      <c r="T619" s="69"/>
      <c r="U619" s="69"/>
    </row>
    <row r="620" spans="1:21" x14ac:dyDescent="0.2">
      <c r="A620" s="65" t="s">
        <v>408</v>
      </c>
      <c r="B620" s="66" t="s">
        <v>65</v>
      </c>
      <c r="C620" s="67" t="s">
        <v>471</v>
      </c>
      <c r="D620" s="68">
        <v>43116</v>
      </c>
      <c r="E620" s="69"/>
      <c r="F620" s="65">
        <v>36</v>
      </c>
      <c r="G620" s="70">
        <v>6794.3055555555602</v>
      </c>
      <c r="H620" s="64">
        <v>-166.40833333333299</v>
      </c>
      <c r="I620" s="69">
        <v>57.033819871432399</v>
      </c>
      <c r="J620" s="65"/>
      <c r="K620" s="69"/>
      <c r="L620" s="69"/>
      <c r="M620" s="69">
        <v>898.82352941176498</v>
      </c>
      <c r="N620" s="69">
        <v>2.8982916664571801</v>
      </c>
      <c r="O620" s="69">
        <v>0.22790583667557801</v>
      </c>
      <c r="P620" s="70">
        <v>145.75</v>
      </c>
      <c r="Q620" s="69">
        <v>10.4257293909507</v>
      </c>
      <c r="R620" s="69">
        <v>48.468571428571401</v>
      </c>
      <c r="S620" s="69">
        <v>5.6663488035511396</v>
      </c>
      <c r="T620" s="69"/>
      <c r="U620" s="69"/>
    </row>
    <row r="621" spans="1:21" x14ac:dyDescent="0.2">
      <c r="A621" s="65" t="s">
        <v>408</v>
      </c>
      <c r="B621" s="66" t="s">
        <v>65</v>
      </c>
      <c r="C621" s="67" t="s">
        <v>178</v>
      </c>
      <c r="D621" s="68">
        <v>43494</v>
      </c>
      <c r="E621" s="69"/>
      <c r="F621" s="65">
        <v>47</v>
      </c>
      <c r="G621" s="70">
        <v>3535.0425531914898</v>
      </c>
      <c r="H621" s="64">
        <v>-166.57659574468099</v>
      </c>
      <c r="I621" s="69">
        <v>42.021466168965397</v>
      </c>
      <c r="J621" s="65"/>
      <c r="K621" s="69"/>
      <c r="L621" s="69"/>
      <c r="M621" s="69"/>
      <c r="N621" s="69"/>
      <c r="O621" s="69"/>
      <c r="P621" s="70">
        <v>166.808510638298</v>
      </c>
      <c r="Q621" s="69">
        <v>10.405765777809799</v>
      </c>
      <c r="R621" s="69">
        <v>19.314893617021301</v>
      </c>
      <c r="S621" s="69">
        <v>2.3384826684798798</v>
      </c>
      <c r="T621" s="69"/>
      <c r="U621" s="69"/>
    </row>
    <row r="622" spans="1:21" x14ac:dyDescent="0.2">
      <c r="A622" s="65" t="s">
        <v>408</v>
      </c>
      <c r="B622" s="66" t="s">
        <v>83</v>
      </c>
      <c r="C622" s="67" t="s">
        <v>389</v>
      </c>
      <c r="D622" s="68">
        <v>43025</v>
      </c>
      <c r="E622" s="69"/>
      <c r="F622" s="65">
        <v>33</v>
      </c>
      <c r="G622" s="70">
        <v>7439.0606060606096</v>
      </c>
      <c r="H622" s="64">
        <v>-167.44242424242401</v>
      </c>
      <c r="I622" s="69">
        <v>56.525516501182302</v>
      </c>
      <c r="J622" s="65"/>
      <c r="K622" s="69"/>
      <c r="L622" s="69"/>
      <c r="M622" s="69"/>
      <c r="N622" s="69"/>
      <c r="O622" s="69"/>
      <c r="P622" s="70">
        <v>121.39393939393899</v>
      </c>
      <c r="Q622" s="69">
        <v>10.8345808775214</v>
      </c>
      <c r="R622" s="69">
        <v>39.345454545454501</v>
      </c>
      <c r="S622" s="69">
        <v>3.65746458305594</v>
      </c>
      <c r="T622" s="69"/>
      <c r="U622" s="69"/>
    </row>
    <row r="623" spans="1:21" x14ac:dyDescent="0.2">
      <c r="A623" s="65" t="s">
        <v>408</v>
      </c>
      <c r="B623" s="66" t="s">
        <v>85</v>
      </c>
      <c r="C623" s="67" t="s">
        <v>472</v>
      </c>
      <c r="D623" s="68">
        <v>43495</v>
      </c>
      <c r="E623" s="69">
        <v>0.36764705882352899</v>
      </c>
      <c r="F623" s="65">
        <v>68</v>
      </c>
      <c r="G623" s="70">
        <v>6035.1911764705901</v>
      </c>
      <c r="H623" s="64">
        <v>-169.39411764705901</v>
      </c>
      <c r="I623" s="69">
        <v>42.210257756704301</v>
      </c>
      <c r="J623" s="65"/>
      <c r="K623" s="69"/>
      <c r="L623" s="69"/>
      <c r="M623" s="69"/>
      <c r="N623" s="69">
        <v>3.0723037634408601</v>
      </c>
      <c r="O623" s="72">
        <v>0.4185550220084</v>
      </c>
      <c r="P623" s="70">
        <v>148.01470588235301</v>
      </c>
      <c r="Q623" s="69">
        <v>6.5828445409780301</v>
      </c>
      <c r="R623" s="69">
        <v>44.8735294117647</v>
      </c>
      <c r="S623" s="69">
        <v>3.3895125773566699</v>
      </c>
      <c r="T623" s="69"/>
      <c r="U623" s="69"/>
    </row>
    <row r="624" spans="1:21" x14ac:dyDescent="0.2">
      <c r="A624" s="65" t="s">
        <v>408</v>
      </c>
      <c r="B624" s="66" t="s">
        <v>128</v>
      </c>
      <c r="C624" s="67" t="s">
        <v>290</v>
      </c>
      <c r="D624" s="68">
        <v>43216</v>
      </c>
      <c r="E624" s="69">
        <v>0.52905063291139198</v>
      </c>
      <c r="F624" s="65">
        <v>158</v>
      </c>
      <c r="G624" s="70">
        <v>6594.9367088607596</v>
      </c>
      <c r="H624" s="64">
        <v>-173.768987341772</v>
      </c>
      <c r="I624" s="69">
        <v>30.294760128669999</v>
      </c>
      <c r="J624" s="65"/>
      <c r="K624" s="69"/>
      <c r="L624" s="69"/>
      <c r="M624" s="69"/>
      <c r="N624" s="69"/>
      <c r="O624" s="69"/>
      <c r="P624" s="70">
        <v>166.27848101265801</v>
      </c>
      <c r="Q624" s="69">
        <v>4.7877119835121</v>
      </c>
      <c r="R624" s="69">
        <v>29.503225806451599</v>
      </c>
      <c r="S624" s="69">
        <v>1.5665128940210999</v>
      </c>
      <c r="T624" s="69"/>
      <c r="U624" s="69"/>
    </row>
    <row r="625" spans="1:21" x14ac:dyDescent="0.2">
      <c r="A625" s="65" t="s">
        <v>408</v>
      </c>
      <c r="B625" s="66" t="s">
        <v>322</v>
      </c>
      <c r="C625" s="67" t="s">
        <v>473</v>
      </c>
      <c r="D625" s="68">
        <v>43248</v>
      </c>
      <c r="E625" s="69"/>
      <c r="F625" s="65">
        <v>55</v>
      </c>
      <c r="G625" s="70">
        <v>7025.4727272727296</v>
      </c>
      <c r="H625" s="64">
        <v>-175.16909090909101</v>
      </c>
      <c r="I625" s="69">
        <v>30.767734080078199</v>
      </c>
      <c r="J625" s="65"/>
      <c r="K625" s="69"/>
      <c r="L625" s="69"/>
      <c r="M625" s="69"/>
      <c r="N625" s="69">
        <v>3.4741935483870998</v>
      </c>
      <c r="O625" s="69">
        <v>0.545310954833092</v>
      </c>
      <c r="P625" s="70">
        <v>140.290909090909</v>
      </c>
      <c r="Q625" s="69">
        <v>7.8816443928195499</v>
      </c>
      <c r="R625" s="69">
        <v>35.571698113207503</v>
      </c>
      <c r="S625" s="69">
        <v>1.96858007914351</v>
      </c>
      <c r="T625" s="69"/>
      <c r="U625" s="69"/>
    </row>
    <row r="626" spans="1:21" x14ac:dyDescent="0.2">
      <c r="A626" s="65" t="s">
        <v>408</v>
      </c>
      <c r="B626" s="66" t="s">
        <v>69</v>
      </c>
      <c r="C626" s="67" t="s">
        <v>474</v>
      </c>
      <c r="D626" s="68">
        <v>43123</v>
      </c>
      <c r="E626" s="69"/>
      <c r="F626" s="65">
        <v>30</v>
      </c>
      <c r="G626" s="70">
        <v>5935</v>
      </c>
      <c r="H626" s="64">
        <v>-175.85333333333301</v>
      </c>
      <c r="I626" s="69">
        <v>48.172280800766501</v>
      </c>
      <c r="J626" s="65"/>
      <c r="K626" s="69"/>
      <c r="L626" s="69"/>
      <c r="M626" s="69"/>
      <c r="N626" s="69"/>
      <c r="O626" s="69"/>
      <c r="P626" s="70">
        <v>104.23333333333299</v>
      </c>
      <c r="Q626" s="69">
        <v>8.0916706618359608</v>
      </c>
      <c r="R626" s="69">
        <v>40.886666666666699</v>
      </c>
      <c r="S626" s="69">
        <v>5.3003399009057999</v>
      </c>
      <c r="T626" s="69"/>
      <c r="U626" s="69"/>
    </row>
    <row r="627" spans="1:21" x14ac:dyDescent="0.2">
      <c r="A627" s="65" t="s">
        <v>408</v>
      </c>
      <c r="B627" s="66" t="s">
        <v>65</v>
      </c>
      <c r="C627" s="67" t="s">
        <v>400</v>
      </c>
      <c r="D627" s="68">
        <v>43260</v>
      </c>
      <c r="E627" s="69"/>
      <c r="F627" s="65">
        <v>36</v>
      </c>
      <c r="G627" s="70">
        <v>5301.9722222222199</v>
      </c>
      <c r="H627" s="64">
        <v>-176.25277777777799</v>
      </c>
      <c r="I627" s="69">
        <v>34.705492563357403</v>
      </c>
      <c r="J627" s="65"/>
      <c r="K627" s="69"/>
      <c r="L627" s="69"/>
      <c r="M627" s="69"/>
      <c r="N627" s="69"/>
      <c r="O627" s="69"/>
      <c r="P627" s="70">
        <v>128.583333333333</v>
      </c>
      <c r="Q627" s="69">
        <v>9.2777575800559493</v>
      </c>
      <c r="R627" s="69">
        <v>24.008333333333301</v>
      </c>
      <c r="S627" s="69">
        <v>3.09225703514901</v>
      </c>
      <c r="T627" s="69"/>
      <c r="U627" s="69"/>
    </row>
    <row r="628" spans="1:21" x14ac:dyDescent="0.2">
      <c r="A628" s="65" t="s">
        <v>408</v>
      </c>
      <c r="B628" s="66" t="s">
        <v>67</v>
      </c>
      <c r="C628" s="67" t="s">
        <v>475</v>
      </c>
      <c r="D628" s="68">
        <v>43146</v>
      </c>
      <c r="E628" s="69"/>
      <c r="F628" s="65">
        <v>33</v>
      </c>
      <c r="G628" s="70">
        <v>7676.4545454545496</v>
      </c>
      <c r="H628" s="64">
        <v>-176.55454545454501</v>
      </c>
      <c r="I628" s="69">
        <v>51.249580576796099</v>
      </c>
      <c r="J628" s="65"/>
      <c r="K628" s="69"/>
      <c r="L628" s="69"/>
      <c r="M628" s="69"/>
      <c r="N628" s="69"/>
      <c r="O628" s="69"/>
      <c r="P628" s="70">
        <v>161.81818181818201</v>
      </c>
      <c r="Q628" s="69">
        <v>12.5213797878123</v>
      </c>
      <c r="R628" s="69">
        <v>52.834482758620702</v>
      </c>
      <c r="S628" s="69">
        <v>6.8125468785155601</v>
      </c>
      <c r="T628" s="69"/>
      <c r="U628" s="69"/>
    </row>
    <row r="629" spans="1:21" x14ac:dyDescent="0.2">
      <c r="A629" s="65" t="s">
        <v>408</v>
      </c>
      <c r="B629" s="66" t="s">
        <v>65</v>
      </c>
      <c r="C629" s="67" t="s">
        <v>210</v>
      </c>
      <c r="D629" s="68">
        <v>43478</v>
      </c>
      <c r="E629" s="69"/>
      <c r="F629" s="65">
        <v>47</v>
      </c>
      <c r="G629" s="69">
        <v>4801.9361702127699</v>
      </c>
      <c r="H629" s="64">
        <v>-178.32978723404301</v>
      </c>
      <c r="I629" s="69">
        <v>32.020503652532199</v>
      </c>
      <c r="J629" s="65"/>
      <c r="K629" s="69"/>
      <c r="L629" s="69"/>
      <c r="M629" s="69"/>
      <c r="N629" s="69"/>
      <c r="O629" s="69"/>
      <c r="P629" s="70">
        <v>139.76595744680901</v>
      </c>
      <c r="Q629" s="69">
        <v>10.135539033266699</v>
      </c>
      <c r="R629" s="69">
        <v>25.102127659574499</v>
      </c>
      <c r="S629" s="69">
        <v>2.5420069161064198</v>
      </c>
      <c r="T629" s="69"/>
      <c r="U629" s="69"/>
    </row>
    <row r="630" spans="1:21" x14ac:dyDescent="0.2">
      <c r="A630" s="65" t="s">
        <v>408</v>
      </c>
      <c r="B630" s="66" t="s">
        <v>65</v>
      </c>
      <c r="C630" s="67" t="s">
        <v>228</v>
      </c>
      <c r="D630" s="68">
        <v>43470</v>
      </c>
      <c r="E630" s="69"/>
      <c r="F630" s="65">
        <v>137</v>
      </c>
      <c r="G630" s="69">
        <v>6339.4963503649597</v>
      </c>
      <c r="H630" s="64">
        <v>-180.55328467153299</v>
      </c>
      <c r="I630" s="69">
        <v>29.554948843269401</v>
      </c>
      <c r="J630" s="65"/>
      <c r="K630" s="69"/>
      <c r="L630" s="69"/>
      <c r="M630" s="69"/>
      <c r="N630" s="69"/>
      <c r="O630" s="69"/>
      <c r="P630" s="70">
        <v>157.67883211678799</v>
      </c>
      <c r="Q630" s="69">
        <v>5.6335891372997198</v>
      </c>
      <c r="R630" s="69">
        <v>49.325735294117699</v>
      </c>
      <c r="S630" s="69">
        <v>2.7487779016177498</v>
      </c>
      <c r="T630" s="69"/>
      <c r="U630" s="69"/>
    </row>
    <row r="631" spans="1:21" x14ac:dyDescent="0.2">
      <c r="A631" s="65" t="s">
        <v>408</v>
      </c>
      <c r="B631" s="66" t="s">
        <v>69</v>
      </c>
      <c r="C631" s="67" t="s">
        <v>344</v>
      </c>
      <c r="D631" s="68">
        <v>43253</v>
      </c>
      <c r="E631" s="69"/>
      <c r="F631" s="65">
        <v>80</v>
      </c>
      <c r="G631" s="69">
        <v>5332.0249999999996</v>
      </c>
      <c r="H631" s="64">
        <v>-183.75125</v>
      </c>
      <c r="I631" s="69">
        <v>32.349998972558303</v>
      </c>
      <c r="J631" s="65"/>
      <c r="K631" s="69"/>
      <c r="L631" s="69"/>
      <c r="M631" s="69"/>
      <c r="N631" s="69"/>
      <c r="O631" s="69"/>
      <c r="P631" s="70">
        <v>127.875</v>
      </c>
      <c r="Q631" s="69">
        <v>6.07277528676505</v>
      </c>
      <c r="R631" s="69">
        <v>31.983750000000001</v>
      </c>
      <c r="S631" s="69">
        <v>3.0476129088594601</v>
      </c>
      <c r="T631" s="69"/>
      <c r="U631" s="69"/>
    </row>
    <row r="632" spans="1:21" x14ac:dyDescent="0.2">
      <c r="A632" s="65" t="s">
        <v>408</v>
      </c>
      <c r="B632" s="66" t="s">
        <v>69</v>
      </c>
      <c r="C632" s="67" t="s">
        <v>476</v>
      </c>
      <c r="D632" s="68">
        <v>43085</v>
      </c>
      <c r="E632" s="69"/>
      <c r="F632" s="65">
        <v>29</v>
      </c>
      <c r="G632" s="69">
        <v>3614.4482758620702</v>
      </c>
      <c r="H632" s="64">
        <v>-184.18620689655199</v>
      </c>
      <c r="I632" s="69">
        <v>36.393093226389503</v>
      </c>
      <c r="J632" s="65"/>
      <c r="K632" s="69"/>
      <c r="L632" s="69"/>
      <c r="M632" s="69"/>
      <c r="N632" s="69"/>
      <c r="O632" s="69"/>
      <c r="P632" s="70">
        <v>187.068965517241</v>
      </c>
      <c r="Q632" s="69">
        <v>10.802176736770299</v>
      </c>
      <c r="R632" s="69">
        <v>17.2931034482759</v>
      </c>
      <c r="S632" s="69">
        <v>0.60726170161499904</v>
      </c>
      <c r="T632" s="69"/>
      <c r="U632" s="69"/>
    </row>
    <row r="633" spans="1:21" x14ac:dyDescent="0.2">
      <c r="A633" s="65" t="s">
        <v>408</v>
      </c>
      <c r="B633" s="66" t="s">
        <v>85</v>
      </c>
      <c r="C633" s="67" t="s">
        <v>330</v>
      </c>
      <c r="D633" s="68">
        <v>43470</v>
      </c>
      <c r="E633" s="69"/>
      <c r="F633" s="65">
        <v>61</v>
      </c>
      <c r="G633" s="69">
        <v>5689.5409836065601</v>
      </c>
      <c r="H633" s="64">
        <v>-186.077049180328</v>
      </c>
      <c r="I633" s="69">
        <v>44.763859922435202</v>
      </c>
      <c r="J633" s="65"/>
      <c r="K633" s="69"/>
      <c r="L633" s="69"/>
      <c r="M633" s="69"/>
      <c r="N633" s="69"/>
      <c r="O633" s="69"/>
      <c r="P633" s="70">
        <v>148.70491803278699</v>
      </c>
      <c r="Q633" s="69">
        <v>8.9623177215017797</v>
      </c>
      <c r="R633" s="69">
        <v>60.060655737704899</v>
      </c>
      <c r="S633" s="69">
        <v>4.3222630423241304</v>
      </c>
      <c r="T633" s="69"/>
      <c r="U633" s="69"/>
    </row>
    <row r="634" spans="1:21" x14ac:dyDescent="0.2">
      <c r="A634" s="65" t="s">
        <v>408</v>
      </c>
      <c r="B634" s="66" t="s">
        <v>65</v>
      </c>
      <c r="C634" s="67" t="s">
        <v>373</v>
      </c>
      <c r="D634" s="68">
        <v>43480</v>
      </c>
      <c r="E634" s="69">
        <v>0.55555555555555602</v>
      </c>
      <c r="F634" s="65">
        <v>45</v>
      </c>
      <c r="G634" s="69">
        <v>4955.2888888888901</v>
      </c>
      <c r="H634" s="64">
        <v>-188.86222222222199</v>
      </c>
      <c r="I634" s="69">
        <v>56.496639507543698</v>
      </c>
      <c r="J634" s="65"/>
      <c r="K634" s="69"/>
      <c r="L634" s="69"/>
      <c r="M634" s="69"/>
      <c r="N634" s="69"/>
      <c r="O634" s="69"/>
      <c r="P634" s="70">
        <v>149.48888888888899</v>
      </c>
      <c r="Q634" s="69">
        <v>7.05631189774122</v>
      </c>
      <c r="R634" s="69">
        <v>25.5261904761905</v>
      </c>
      <c r="S634" s="69">
        <v>2.9120221381220599</v>
      </c>
      <c r="T634" s="69"/>
      <c r="U634" s="69"/>
    </row>
    <row r="635" spans="1:21" x14ac:dyDescent="0.2">
      <c r="A635" s="65" t="s">
        <v>408</v>
      </c>
      <c r="B635" s="66" t="s">
        <v>65</v>
      </c>
      <c r="C635" s="67" t="s">
        <v>158</v>
      </c>
      <c r="D635" s="68">
        <v>43284</v>
      </c>
      <c r="E635" s="69"/>
      <c r="F635" s="65">
        <v>29</v>
      </c>
      <c r="G635" s="69">
        <v>3243.3448275862102</v>
      </c>
      <c r="H635" s="64">
        <v>-192.789655172414</v>
      </c>
      <c r="I635" s="69">
        <v>33.180888894115498</v>
      </c>
      <c r="J635" s="65"/>
      <c r="K635" s="69"/>
      <c r="L635" s="69"/>
      <c r="M635" s="69"/>
      <c r="N635" s="69"/>
      <c r="O635" s="69"/>
      <c r="P635" s="70">
        <v>112.931034482759</v>
      </c>
      <c r="Q635" s="69">
        <v>11.4510019604287</v>
      </c>
      <c r="R635" s="69">
        <v>23.225000000000001</v>
      </c>
      <c r="S635" s="69">
        <v>2.2924746050534202</v>
      </c>
      <c r="T635" s="69"/>
      <c r="U635" s="69"/>
    </row>
    <row r="636" spans="1:21" x14ac:dyDescent="0.2">
      <c r="A636" s="65" t="s">
        <v>408</v>
      </c>
      <c r="B636" s="66" t="s">
        <v>128</v>
      </c>
      <c r="C636" s="67" t="s">
        <v>354</v>
      </c>
      <c r="D636" s="68">
        <v>43195</v>
      </c>
      <c r="E636" s="69"/>
      <c r="F636" s="65">
        <v>54</v>
      </c>
      <c r="G636" s="69">
        <v>5395.8148148148102</v>
      </c>
      <c r="H636" s="64">
        <v>-193.23888888888899</v>
      </c>
      <c r="I636" s="69">
        <v>49.150132416287001</v>
      </c>
      <c r="J636" s="65"/>
      <c r="K636" s="69"/>
      <c r="L636" s="69"/>
      <c r="M636" s="69"/>
      <c r="N636" s="69"/>
      <c r="O636" s="69"/>
      <c r="P636" s="70">
        <v>111.79629629629601</v>
      </c>
      <c r="Q636" s="69">
        <v>8.2932949953287896</v>
      </c>
      <c r="R636" s="69">
        <v>32.15</v>
      </c>
      <c r="S636" s="69">
        <v>3.2666139879378902</v>
      </c>
      <c r="T636" s="69"/>
      <c r="U636" s="69"/>
    </row>
    <row r="637" spans="1:21" x14ac:dyDescent="0.2">
      <c r="A637" s="65" t="s">
        <v>408</v>
      </c>
      <c r="B637" s="66" t="s">
        <v>72</v>
      </c>
      <c r="C637" s="67" t="s">
        <v>174</v>
      </c>
      <c r="D637" s="68">
        <v>43405</v>
      </c>
      <c r="E637" s="69"/>
      <c r="F637" s="65">
        <v>32</v>
      </c>
      <c r="G637" s="69">
        <v>3879.125</v>
      </c>
      <c r="H637" s="64">
        <v>-193.6</v>
      </c>
      <c r="I637" s="69">
        <v>41.267279860644699</v>
      </c>
      <c r="J637" s="65"/>
      <c r="K637" s="69"/>
      <c r="L637" s="69"/>
      <c r="M637" s="69"/>
      <c r="N637" s="69"/>
      <c r="O637" s="69"/>
      <c r="P637" s="70">
        <v>166.75</v>
      </c>
      <c r="Q637" s="69">
        <v>12.560257984817101</v>
      </c>
      <c r="R637" s="69">
        <v>8.7666666666666693</v>
      </c>
      <c r="S637" s="69">
        <v>1.0022541643523799</v>
      </c>
      <c r="T637" s="69"/>
      <c r="U637" s="69"/>
    </row>
    <row r="638" spans="1:21" x14ac:dyDescent="0.2">
      <c r="A638" s="65" t="s">
        <v>408</v>
      </c>
      <c r="B638" s="66" t="s">
        <v>69</v>
      </c>
      <c r="C638" s="67" t="s">
        <v>284</v>
      </c>
      <c r="D638" s="68">
        <v>43339</v>
      </c>
      <c r="E638" s="69"/>
      <c r="F638" s="65">
        <v>41</v>
      </c>
      <c r="G638" s="69">
        <v>4542</v>
      </c>
      <c r="H638" s="64">
        <v>-194.15121951219501</v>
      </c>
      <c r="I638" s="69">
        <v>29.1970532095511</v>
      </c>
      <c r="J638" s="65"/>
      <c r="K638" s="69"/>
      <c r="L638" s="69"/>
      <c r="M638" s="69"/>
      <c r="N638" s="69"/>
      <c r="O638" s="69"/>
      <c r="P638" s="70">
        <v>143.31707317073199</v>
      </c>
      <c r="Q638" s="69">
        <v>8.6023563862233594</v>
      </c>
      <c r="R638" s="69">
        <v>19.943902439024399</v>
      </c>
      <c r="S638" s="69">
        <v>1.78969628429126</v>
      </c>
      <c r="T638" s="69"/>
      <c r="U638" s="69"/>
    </row>
    <row r="639" spans="1:21" x14ac:dyDescent="0.2">
      <c r="A639" s="65" t="s">
        <v>408</v>
      </c>
      <c r="B639" s="66" t="s">
        <v>65</v>
      </c>
      <c r="C639" s="67" t="s">
        <v>334</v>
      </c>
      <c r="D639" s="68">
        <v>43081</v>
      </c>
      <c r="E639" s="69"/>
      <c r="F639" s="65">
        <v>91</v>
      </c>
      <c r="G639" s="69">
        <v>2948.3626373626398</v>
      </c>
      <c r="H639" s="64">
        <v>-199.06593406593399</v>
      </c>
      <c r="I639" s="69">
        <v>32.3422066001229</v>
      </c>
      <c r="J639" s="65"/>
      <c r="K639" s="69"/>
      <c r="L639" s="69"/>
      <c r="M639" s="69"/>
      <c r="N639" s="69"/>
      <c r="O639" s="69"/>
      <c r="P639" s="70">
        <v>148.48351648351601</v>
      </c>
      <c r="Q639" s="69">
        <v>5.6705731554617902</v>
      </c>
      <c r="R639" s="69">
        <v>25.153846153846199</v>
      </c>
      <c r="S639" s="69">
        <v>1.5799308401212</v>
      </c>
      <c r="T639" s="69"/>
      <c r="U639" s="69"/>
    </row>
    <row r="640" spans="1:21" x14ac:dyDescent="0.2">
      <c r="A640" s="65" t="s">
        <v>408</v>
      </c>
      <c r="B640" s="66" t="s">
        <v>65</v>
      </c>
      <c r="C640" s="67" t="s">
        <v>343</v>
      </c>
      <c r="D640" s="68">
        <v>43453</v>
      </c>
      <c r="E640" s="69"/>
      <c r="F640" s="65">
        <v>39</v>
      </c>
      <c r="G640" s="69">
        <v>5317.35897435897</v>
      </c>
      <c r="H640" s="64">
        <v>-201.33589743589701</v>
      </c>
      <c r="I640" s="69">
        <v>29.702164955872298</v>
      </c>
      <c r="J640" s="65"/>
      <c r="K640" s="69"/>
      <c r="L640" s="69"/>
      <c r="M640" s="69">
        <v>602.28571428571399</v>
      </c>
      <c r="N640" s="69"/>
      <c r="O640" s="69"/>
      <c r="P640" s="70">
        <v>146.05128205128199</v>
      </c>
      <c r="Q640" s="69">
        <v>10.856501669472401</v>
      </c>
      <c r="R640" s="69">
        <v>27.976315789473698</v>
      </c>
      <c r="S640" s="69">
        <v>3.1697190020678598</v>
      </c>
      <c r="T640" s="69"/>
      <c r="U640" s="69"/>
    </row>
    <row r="641" spans="1:21" x14ac:dyDescent="0.2">
      <c r="A641" s="65" t="s">
        <v>408</v>
      </c>
      <c r="B641" s="66" t="s">
        <v>85</v>
      </c>
      <c r="C641" s="67" t="s">
        <v>235</v>
      </c>
      <c r="D641" s="68">
        <v>43475</v>
      </c>
      <c r="E641" s="69"/>
      <c r="F641" s="65">
        <v>35</v>
      </c>
      <c r="G641" s="69">
        <v>5586.5142857142901</v>
      </c>
      <c r="H641" s="64">
        <v>-203</v>
      </c>
      <c r="I641" s="69">
        <v>59.7151980148235</v>
      </c>
      <c r="J641" s="65"/>
      <c r="K641" s="69"/>
      <c r="L641" s="69"/>
      <c r="M641" s="69"/>
      <c r="N641" s="69"/>
      <c r="O641" s="69"/>
      <c r="P641" s="70">
        <v>121.857142857143</v>
      </c>
      <c r="Q641" s="69">
        <v>6.5434736049538298</v>
      </c>
      <c r="R641" s="69">
        <v>39.935294117647103</v>
      </c>
      <c r="S641" s="69">
        <v>2.9640324051843501</v>
      </c>
      <c r="T641" s="69"/>
      <c r="U641" s="69"/>
    </row>
    <row r="642" spans="1:21" x14ac:dyDescent="0.2">
      <c r="A642" s="65" t="s">
        <v>408</v>
      </c>
      <c r="B642" s="66" t="s">
        <v>69</v>
      </c>
      <c r="C642" s="67" t="s">
        <v>392</v>
      </c>
      <c r="D642" s="68">
        <v>43269</v>
      </c>
      <c r="E642" s="69">
        <v>2.4764150943396199</v>
      </c>
      <c r="F642" s="65">
        <v>106</v>
      </c>
      <c r="G642" s="69">
        <v>6657.2735849056598</v>
      </c>
      <c r="H642" s="64">
        <v>-211.675471698113</v>
      </c>
      <c r="I642" s="69">
        <v>31.300306650677499</v>
      </c>
      <c r="J642" s="65"/>
      <c r="K642" s="69"/>
      <c r="L642" s="69"/>
      <c r="M642" s="69"/>
      <c r="N642" s="69">
        <v>3.62251482196482</v>
      </c>
      <c r="O642" s="69">
        <v>0.213121213009138</v>
      </c>
      <c r="P642" s="70">
        <v>136.71698113207501</v>
      </c>
      <c r="Q642" s="69">
        <v>5.9315919800039598</v>
      </c>
      <c r="R642" s="69">
        <v>46.402061855670098</v>
      </c>
      <c r="S642" s="69">
        <v>3.7552849298248701</v>
      </c>
      <c r="T642" s="69"/>
      <c r="U642" s="69"/>
    </row>
    <row r="643" spans="1:21" x14ac:dyDescent="0.2">
      <c r="A643" s="65" t="s">
        <v>408</v>
      </c>
      <c r="B643" s="66" t="s">
        <v>72</v>
      </c>
      <c r="C643" s="67" t="s">
        <v>155</v>
      </c>
      <c r="D643" s="68">
        <v>43397</v>
      </c>
      <c r="E643" s="69"/>
      <c r="F643" s="65">
        <v>40</v>
      </c>
      <c r="G643" s="69">
        <v>4156.1750000000002</v>
      </c>
      <c r="H643" s="64">
        <v>-216.0275</v>
      </c>
      <c r="I643" s="69">
        <v>40.904850816896499</v>
      </c>
      <c r="J643" s="65"/>
      <c r="K643" s="69"/>
      <c r="L643" s="69"/>
      <c r="M643" s="69"/>
      <c r="N643" s="69"/>
      <c r="O643" s="69"/>
      <c r="P643" s="70">
        <v>167.8</v>
      </c>
      <c r="Q643" s="69">
        <v>9.7086532906448308</v>
      </c>
      <c r="R643" s="69">
        <v>25.004999999999999</v>
      </c>
      <c r="S643" s="69">
        <v>1.9595687319878901</v>
      </c>
      <c r="T643" s="69"/>
      <c r="U643" s="69"/>
    </row>
    <row r="644" spans="1:21" x14ac:dyDescent="0.2">
      <c r="A644" s="65" t="s">
        <v>408</v>
      </c>
      <c r="B644" s="66" t="s">
        <v>69</v>
      </c>
      <c r="C644" s="67" t="s">
        <v>328</v>
      </c>
      <c r="D644" s="68">
        <v>43514</v>
      </c>
      <c r="E644" s="69"/>
      <c r="F644" s="65">
        <v>46</v>
      </c>
      <c r="G644" s="69">
        <v>4667.45652173913</v>
      </c>
      <c r="H644" s="64">
        <v>-218.21956521739099</v>
      </c>
      <c r="I644" s="69">
        <v>37.025545381763799</v>
      </c>
      <c r="J644" s="65"/>
      <c r="K644" s="69"/>
      <c r="L644" s="69"/>
      <c r="M644" s="69"/>
      <c r="N644" s="69"/>
      <c r="O644" s="69"/>
      <c r="P644" s="70">
        <v>174.065217391304</v>
      </c>
      <c r="Q644" s="69">
        <v>10.021879550925</v>
      </c>
      <c r="R644" s="69">
        <v>17.012195121951201</v>
      </c>
      <c r="S644" s="69">
        <v>1.9608459943815899</v>
      </c>
      <c r="T644" s="69"/>
      <c r="U644" s="69"/>
    </row>
    <row r="645" spans="1:21" x14ac:dyDescent="0.2">
      <c r="A645" s="65" t="s">
        <v>408</v>
      </c>
      <c r="B645" s="66" t="s">
        <v>85</v>
      </c>
      <c r="C645" s="67" t="s">
        <v>300</v>
      </c>
      <c r="D645" s="68">
        <v>43265</v>
      </c>
      <c r="E645" s="69"/>
      <c r="F645" s="65">
        <v>107</v>
      </c>
      <c r="G645" s="69">
        <v>5888.9065420560701</v>
      </c>
      <c r="H645" s="64">
        <v>-221.32336448598099</v>
      </c>
      <c r="I645" s="69">
        <v>33.6265826354918</v>
      </c>
      <c r="J645" s="65"/>
      <c r="K645" s="69"/>
      <c r="L645" s="69"/>
      <c r="M645" s="69"/>
      <c r="N645" s="69">
        <v>2.3709302325581398</v>
      </c>
      <c r="O645" s="69">
        <v>0.31282964344811898</v>
      </c>
      <c r="P645" s="70">
        <v>139.327102803738</v>
      </c>
      <c r="Q645" s="69">
        <v>6.0095846519042597</v>
      </c>
      <c r="R645" s="69">
        <v>47.5571428571429</v>
      </c>
      <c r="S645" s="69">
        <v>2.75818490813091</v>
      </c>
      <c r="T645" s="69"/>
      <c r="U645" s="69"/>
    </row>
    <row r="646" spans="1:21" x14ac:dyDescent="0.2">
      <c r="A646" s="65" t="s">
        <v>408</v>
      </c>
      <c r="B646" s="66" t="s">
        <v>72</v>
      </c>
      <c r="C646" s="67" t="s">
        <v>337</v>
      </c>
      <c r="D646" s="68">
        <v>43513</v>
      </c>
      <c r="E646" s="69">
        <v>1.0125E-2</v>
      </c>
      <c r="F646" s="65">
        <v>80</v>
      </c>
      <c r="G646" s="69">
        <v>5014.6374999999998</v>
      </c>
      <c r="H646" s="64">
        <v>-227.93375</v>
      </c>
      <c r="I646" s="69">
        <v>37.065880534826</v>
      </c>
      <c r="J646" s="65"/>
      <c r="K646" s="69"/>
      <c r="L646" s="69"/>
      <c r="M646" s="69"/>
      <c r="N646" s="69"/>
      <c r="O646" s="69"/>
      <c r="P646" s="70">
        <v>143.92500000000001</v>
      </c>
      <c r="Q646" s="69">
        <v>7.1663280633384598</v>
      </c>
      <c r="R646" s="69">
        <v>26.564864864864902</v>
      </c>
      <c r="S646" s="69">
        <v>2.6733255510293001</v>
      </c>
      <c r="T646" s="69"/>
      <c r="U646" s="69"/>
    </row>
    <row r="647" spans="1:21" x14ac:dyDescent="0.2">
      <c r="A647" s="65" t="s">
        <v>408</v>
      </c>
      <c r="B647" s="66" t="s">
        <v>65</v>
      </c>
      <c r="C647" s="67" t="s">
        <v>245</v>
      </c>
      <c r="D647" s="68">
        <v>43479</v>
      </c>
      <c r="E647" s="69">
        <v>0.53338028169014096</v>
      </c>
      <c r="F647" s="65">
        <v>142</v>
      </c>
      <c r="G647" s="69">
        <v>5014.2957746478896</v>
      </c>
      <c r="H647" s="64">
        <v>-232.92535211267599</v>
      </c>
      <c r="I647" s="69">
        <v>24.738342916721901</v>
      </c>
      <c r="J647" s="65"/>
      <c r="K647" s="69"/>
      <c r="L647" s="69"/>
      <c r="M647" s="69"/>
      <c r="N647" s="69"/>
      <c r="O647" s="69"/>
      <c r="P647" s="70">
        <v>175.30281690140799</v>
      </c>
      <c r="Q647" s="69">
        <v>5.6412580841168003</v>
      </c>
      <c r="R647" s="69">
        <v>27.5521126760563</v>
      </c>
      <c r="S647" s="69">
        <v>1.7293302394063601</v>
      </c>
      <c r="T647" s="69"/>
      <c r="U647" s="69"/>
    </row>
    <row r="648" spans="1:21" x14ac:dyDescent="0.2">
      <c r="A648" s="65" t="s">
        <v>408</v>
      </c>
      <c r="B648" s="66" t="s">
        <v>85</v>
      </c>
      <c r="C648" s="67" t="s">
        <v>477</v>
      </c>
      <c r="D648" s="68">
        <v>43237</v>
      </c>
      <c r="E648" s="69">
        <v>0.59171597633136097</v>
      </c>
      <c r="F648" s="65">
        <v>169</v>
      </c>
      <c r="G648" s="69">
        <v>6954.6390532544401</v>
      </c>
      <c r="H648" s="64">
        <v>-233.31183431952701</v>
      </c>
      <c r="I648" s="69">
        <v>28.042664467606699</v>
      </c>
      <c r="J648" s="65"/>
      <c r="K648" s="69"/>
      <c r="L648" s="69"/>
      <c r="M648" s="69"/>
      <c r="N648" s="69">
        <v>3.7789603350189598</v>
      </c>
      <c r="O648" s="69">
        <v>0.14082983847650299</v>
      </c>
      <c r="P648" s="70">
        <v>146.12426035503</v>
      </c>
      <c r="Q648" s="69">
        <v>4.6124547726504401</v>
      </c>
      <c r="R648" s="69">
        <v>37.896428571428601</v>
      </c>
      <c r="S648" s="69">
        <v>1.91346788518419</v>
      </c>
      <c r="T648" s="69"/>
      <c r="U648" s="69"/>
    </row>
    <row r="649" spans="1:21" x14ac:dyDescent="0.2">
      <c r="A649" s="65" t="s">
        <v>408</v>
      </c>
      <c r="B649" s="66" t="s">
        <v>69</v>
      </c>
      <c r="C649" s="67" t="s">
        <v>361</v>
      </c>
      <c r="D649" s="68">
        <v>43501</v>
      </c>
      <c r="E649" s="69">
        <v>0.90909090909090895</v>
      </c>
      <c r="F649" s="65">
        <v>55</v>
      </c>
      <c r="G649" s="69">
        <v>3646.3272727272702</v>
      </c>
      <c r="H649" s="64">
        <v>-243.701818181818</v>
      </c>
      <c r="I649" s="69">
        <v>34.980632976555299</v>
      </c>
      <c r="J649" s="65"/>
      <c r="K649" s="69"/>
      <c r="L649" s="69"/>
      <c r="M649" s="69"/>
      <c r="N649" s="69"/>
      <c r="O649" s="69"/>
      <c r="P649" s="70">
        <v>153.83636363636401</v>
      </c>
      <c r="Q649" s="69">
        <v>8.1967704749964501</v>
      </c>
      <c r="R649" s="69">
        <v>17.338181818181798</v>
      </c>
      <c r="S649" s="69">
        <v>1.0186426927116099</v>
      </c>
      <c r="T649" s="69"/>
      <c r="U649" s="69"/>
    </row>
    <row r="650" spans="1:21" x14ac:dyDescent="0.2">
      <c r="A650" s="65" t="s">
        <v>408</v>
      </c>
      <c r="B650" s="66" t="s">
        <v>128</v>
      </c>
      <c r="C650" s="67" t="s">
        <v>372</v>
      </c>
      <c r="D650" s="68">
        <v>43471</v>
      </c>
      <c r="E650" s="69"/>
      <c r="F650" s="65">
        <v>71</v>
      </c>
      <c r="G650" s="69">
        <v>5291.0704225352101</v>
      </c>
      <c r="H650" s="64">
        <v>-248.22676056338</v>
      </c>
      <c r="I650" s="69">
        <v>30.425529823178199</v>
      </c>
      <c r="J650" s="65"/>
      <c r="K650" s="69"/>
      <c r="L650" s="69"/>
      <c r="M650" s="69"/>
      <c r="N650" s="69"/>
      <c r="O650" s="69"/>
      <c r="P650" s="70">
        <v>109.76056338028199</v>
      </c>
      <c r="Q650" s="69">
        <v>5.64127020204206</v>
      </c>
      <c r="R650" s="69">
        <v>37.226760563380303</v>
      </c>
      <c r="S650" s="69">
        <v>3.3071533698113802</v>
      </c>
      <c r="T650" s="69"/>
      <c r="U650" s="69"/>
    </row>
    <row r="651" spans="1:21" x14ac:dyDescent="0.2">
      <c r="A651" s="65" t="s">
        <v>408</v>
      </c>
      <c r="B651" s="66" t="s">
        <v>69</v>
      </c>
      <c r="C651" s="67" t="s">
        <v>305</v>
      </c>
      <c r="D651" s="68">
        <v>43153</v>
      </c>
      <c r="E651" s="69">
        <v>0.45454545454545497</v>
      </c>
      <c r="F651" s="65">
        <v>55</v>
      </c>
      <c r="G651" s="69">
        <v>4247.94545454545</v>
      </c>
      <c r="H651" s="64">
        <v>-252.77090909090899</v>
      </c>
      <c r="I651" s="69">
        <v>40.739435198438002</v>
      </c>
      <c r="J651" s="65"/>
      <c r="K651" s="69"/>
      <c r="L651" s="69"/>
      <c r="M651" s="69"/>
      <c r="N651" s="69"/>
      <c r="O651" s="69"/>
      <c r="P651" s="70">
        <v>169.12727272727301</v>
      </c>
      <c r="Q651" s="69">
        <v>8.4767082163709802</v>
      </c>
      <c r="R651" s="69">
        <v>13.7547169811321</v>
      </c>
      <c r="S651" s="69">
        <v>1.2865034746958399</v>
      </c>
      <c r="T651" s="69"/>
      <c r="U651" s="69"/>
    </row>
    <row r="652" spans="1:21" x14ac:dyDescent="0.2">
      <c r="A652" s="65" t="s">
        <v>408</v>
      </c>
      <c r="B652" s="66" t="s">
        <v>69</v>
      </c>
      <c r="C652" s="67" t="s">
        <v>362</v>
      </c>
      <c r="D652" s="68">
        <v>43452</v>
      </c>
      <c r="E652" s="69"/>
      <c r="F652" s="65">
        <v>35</v>
      </c>
      <c r="G652" s="69">
        <v>4046.88571428571</v>
      </c>
      <c r="H652" s="64">
        <v>-256.66571428571399</v>
      </c>
      <c r="I652" s="69">
        <v>49.021234799059101</v>
      </c>
      <c r="J652" s="65"/>
      <c r="K652" s="69"/>
      <c r="L652" s="69"/>
      <c r="M652" s="69"/>
      <c r="N652" s="69"/>
      <c r="O652" s="69"/>
      <c r="P652" s="70">
        <v>142.62857142857101</v>
      </c>
      <c r="Q652" s="69">
        <v>12.410898281690301</v>
      </c>
      <c r="R652" s="69">
        <v>22.845714285714301</v>
      </c>
      <c r="S652" s="69">
        <v>2.6991325804181399</v>
      </c>
      <c r="T652" s="69"/>
      <c r="U652" s="69"/>
    </row>
    <row r="653" spans="1:21" x14ac:dyDescent="0.2">
      <c r="A653" s="65" t="s">
        <v>408</v>
      </c>
      <c r="B653" s="66" t="s">
        <v>65</v>
      </c>
      <c r="C653" s="67" t="s">
        <v>478</v>
      </c>
      <c r="D653" s="68">
        <v>43149</v>
      </c>
      <c r="E653" s="69"/>
      <c r="F653" s="65">
        <v>65</v>
      </c>
      <c r="G653" s="69">
        <v>5611.0461538461504</v>
      </c>
      <c r="H653" s="64">
        <v>-258.00153846153802</v>
      </c>
      <c r="I653" s="69">
        <v>32.212854837625699</v>
      </c>
      <c r="J653" s="65"/>
      <c r="K653" s="69"/>
      <c r="L653" s="69"/>
      <c r="M653" s="69"/>
      <c r="N653" s="69"/>
      <c r="O653" s="69"/>
      <c r="P653" s="70">
        <v>100.184615384615</v>
      </c>
      <c r="Q653" s="69">
        <v>8.6116784610875801</v>
      </c>
      <c r="R653" s="69">
        <v>15.7630769230769</v>
      </c>
      <c r="S653" s="69">
        <v>1.7202618444903901</v>
      </c>
      <c r="T653" s="69"/>
      <c r="U653" s="69"/>
    </row>
    <row r="654" spans="1:21" x14ac:dyDescent="0.2">
      <c r="A654" s="65" t="s">
        <v>408</v>
      </c>
      <c r="B654" s="66" t="s">
        <v>83</v>
      </c>
      <c r="C654" s="67" t="s">
        <v>479</v>
      </c>
      <c r="D654" s="68">
        <v>43147</v>
      </c>
      <c r="E654" s="69">
        <v>0.31981617647058802</v>
      </c>
      <c r="F654" s="65">
        <v>272</v>
      </c>
      <c r="G654" s="69">
        <v>7558.0441176470604</v>
      </c>
      <c r="H654" s="64">
        <v>-265.15882352941202</v>
      </c>
      <c r="I654" s="69">
        <v>27.394508964930601</v>
      </c>
      <c r="J654" s="65"/>
      <c r="K654" s="69"/>
      <c r="L654" s="69"/>
      <c r="M654" s="69">
        <v>955.2</v>
      </c>
      <c r="N654" s="69">
        <v>4.7904630291005299</v>
      </c>
      <c r="O654" s="69">
        <v>0.22686021650256899</v>
      </c>
      <c r="P654" s="70">
        <v>148.11029411764699</v>
      </c>
      <c r="Q654" s="69">
        <v>2.8571430445346602</v>
      </c>
      <c r="R654" s="69">
        <v>55.100367647058803</v>
      </c>
      <c r="S654" s="69">
        <v>2.05889881513234</v>
      </c>
      <c r="T654" s="69"/>
      <c r="U654" s="69"/>
    </row>
    <row r="655" spans="1:21" x14ac:dyDescent="0.2">
      <c r="A655" s="65" t="s">
        <v>408</v>
      </c>
      <c r="B655" s="66" t="s">
        <v>65</v>
      </c>
      <c r="C655" s="67" t="s">
        <v>304</v>
      </c>
      <c r="D655" s="68">
        <v>43343</v>
      </c>
      <c r="E655" s="69"/>
      <c r="F655" s="65">
        <v>29</v>
      </c>
      <c r="G655" s="69">
        <v>3752.2758620689701</v>
      </c>
      <c r="H655" s="64">
        <v>-275.49310344827597</v>
      </c>
      <c r="I655" s="69">
        <v>42.261583928360501</v>
      </c>
      <c r="J655" s="65"/>
      <c r="K655" s="69"/>
      <c r="L655" s="69"/>
      <c r="M655" s="69"/>
      <c r="N655" s="69"/>
      <c r="O655" s="69"/>
      <c r="P655" s="70">
        <v>156.55172413793099</v>
      </c>
      <c r="Q655" s="69">
        <v>11.364709247188999</v>
      </c>
      <c r="R655" s="69">
        <v>21.775862068965498</v>
      </c>
      <c r="S655" s="69">
        <v>2.54538922073518</v>
      </c>
      <c r="T655" s="69"/>
      <c r="U655" s="69"/>
    </row>
    <row r="656" spans="1:21" x14ac:dyDescent="0.2">
      <c r="A656" s="65" t="s">
        <v>408</v>
      </c>
      <c r="B656" s="66" t="s">
        <v>72</v>
      </c>
      <c r="C656" s="67" t="s">
        <v>199</v>
      </c>
      <c r="D656" s="68">
        <v>43405</v>
      </c>
      <c r="E656" s="69">
        <v>0.92592592592592604</v>
      </c>
      <c r="F656" s="65">
        <v>27</v>
      </c>
      <c r="G656" s="69">
        <v>5237.25925925926</v>
      </c>
      <c r="H656" s="64">
        <v>-278.12962962963002</v>
      </c>
      <c r="I656" s="69">
        <v>70.194917433319205</v>
      </c>
      <c r="J656" s="65"/>
      <c r="K656" s="69"/>
      <c r="L656" s="69"/>
      <c r="M656" s="69"/>
      <c r="N656" s="69"/>
      <c r="O656" s="69"/>
      <c r="P656" s="70">
        <v>206.48148148148101</v>
      </c>
      <c r="Q656" s="69">
        <v>15.106211847542101</v>
      </c>
      <c r="R656" s="69">
        <v>25.283333333333299</v>
      </c>
      <c r="S656" s="69">
        <v>4.0611167284535901</v>
      </c>
      <c r="T656" s="69"/>
      <c r="U656" s="69"/>
    </row>
    <row r="657" spans="1:21" x14ac:dyDescent="0.2">
      <c r="A657" s="65" t="s">
        <v>408</v>
      </c>
      <c r="B657" s="66" t="s">
        <v>69</v>
      </c>
      <c r="C657" s="67" t="s">
        <v>197</v>
      </c>
      <c r="D657" s="68">
        <v>43496</v>
      </c>
      <c r="E657" s="69"/>
      <c r="F657" s="65">
        <v>69</v>
      </c>
      <c r="G657" s="69">
        <v>4582.3768115942003</v>
      </c>
      <c r="H657" s="64">
        <v>-280.75942028985497</v>
      </c>
      <c r="I657" s="69">
        <v>34.218943039494299</v>
      </c>
      <c r="J657" s="65"/>
      <c r="K657" s="69"/>
      <c r="L657" s="69"/>
      <c r="M657" s="69"/>
      <c r="N657" s="69"/>
      <c r="O657" s="69"/>
      <c r="P657" s="70">
        <v>161.37681159420299</v>
      </c>
      <c r="Q657" s="69">
        <v>7.2426315982329097</v>
      </c>
      <c r="R657" s="69">
        <v>22.268181818181802</v>
      </c>
      <c r="S657" s="69">
        <v>2.0605860156024902</v>
      </c>
      <c r="T657" s="69"/>
      <c r="U657" s="69"/>
    </row>
    <row r="658" spans="1:21" x14ac:dyDescent="0.2">
      <c r="A658" s="65" t="s">
        <v>408</v>
      </c>
      <c r="B658" s="66" t="s">
        <v>65</v>
      </c>
      <c r="C658" s="67" t="s">
        <v>316</v>
      </c>
      <c r="D658" s="68">
        <v>43256</v>
      </c>
      <c r="E658" s="69"/>
      <c r="F658" s="65">
        <v>48</v>
      </c>
      <c r="G658" s="69">
        <v>4738.1875</v>
      </c>
      <c r="H658" s="64">
        <v>-292.51875000000001</v>
      </c>
      <c r="I658" s="69">
        <v>49.347338795960901</v>
      </c>
      <c r="J658" s="65"/>
      <c r="K658" s="69"/>
      <c r="L658" s="69"/>
      <c r="M658" s="69"/>
      <c r="N658" s="69"/>
      <c r="O658" s="69"/>
      <c r="P658" s="70">
        <v>171.520833333333</v>
      </c>
      <c r="Q658" s="69">
        <v>9.1500973516956794</v>
      </c>
      <c r="R658" s="69">
        <v>27.5893617021277</v>
      </c>
      <c r="S658" s="69">
        <v>3.6734769969862602</v>
      </c>
      <c r="T658" s="69"/>
      <c r="U658" s="69"/>
    </row>
    <row r="659" spans="1:21" x14ac:dyDescent="0.2">
      <c r="A659" s="65" t="s">
        <v>408</v>
      </c>
      <c r="B659" s="66" t="s">
        <v>128</v>
      </c>
      <c r="C659" s="67" t="s">
        <v>338</v>
      </c>
      <c r="D659" s="68">
        <v>43454</v>
      </c>
      <c r="E659" s="69">
        <v>6.0156250000000001E-2</v>
      </c>
      <c r="F659" s="65">
        <v>128</v>
      </c>
      <c r="G659" s="69">
        <v>4797.75</v>
      </c>
      <c r="H659" s="64">
        <v>-296.15312499999999</v>
      </c>
      <c r="I659" s="69">
        <v>30.273555670013199</v>
      </c>
      <c r="J659" s="65"/>
      <c r="K659" s="69"/>
      <c r="L659" s="69"/>
      <c r="M659" s="69"/>
      <c r="N659" s="69"/>
      <c r="O659" s="69"/>
      <c r="P659" s="70">
        <v>156.8828125</v>
      </c>
      <c r="Q659" s="69">
        <v>5.18535164571158</v>
      </c>
      <c r="R659" s="69">
        <v>21.5102362204724</v>
      </c>
      <c r="S659" s="69">
        <v>1.48601649138914</v>
      </c>
      <c r="T659" s="69"/>
      <c r="U659" s="69"/>
    </row>
    <row r="660" spans="1:21" x14ac:dyDescent="0.2">
      <c r="A660" s="65" t="s">
        <v>408</v>
      </c>
      <c r="B660" s="66" t="s">
        <v>83</v>
      </c>
      <c r="C660" s="67" t="s">
        <v>403</v>
      </c>
      <c r="D660" s="68">
        <v>43225</v>
      </c>
      <c r="E660" s="69"/>
      <c r="F660" s="65">
        <v>31</v>
      </c>
      <c r="G660" s="69">
        <v>5443.5806451612898</v>
      </c>
      <c r="H660" s="64">
        <v>-341.19032258064499</v>
      </c>
      <c r="I660" s="69">
        <v>49.323164388199501</v>
      </c>
      <c r="J660" s="65"/>
      <c r="K660" s="69"/>
      <c r="L660" s="69"/>
      <c r="M660" s="69">
        <v>752</v>
      </c>
      <c r="N660" s="69"/>
      <c r="O660" s="69"/>
      <c r="P660" s="70">
        <v>133.54838709677401</v>
      </c>
      <c r="Q660" s="69">
        <v>9.1456363306103192</v>
      </c>
      <c r="R660" s="69">
        <v>40.083870967741902</v>
      </c>
      <c r="S660" s="69">
        <v>5.38752061947344</v>
      </c>
      <c r="T660" s="69"/>
      <c r="U660" s="69"/>
    </row>
    <row r="661" spans="1:21" x14ac:dyDescent="0.2">
      <c r="A661" s="65" t="s">
        <v>480</v>
      </c>
      <c r="B661" s="66" t="s">
        <v>65</v>
      </c>
      <c r="C661" s="67" t="s">
        <v>66</v>
      </c>
      <c r="D661" s="68">
        <v>43414</v>
      </c>
      <c r="E661" s="69">
        <v>0.89192307692307704</v>
      </c>
      <c r="F661" s="65">
        <v>26</v>
      </c>
      <c r="G661" s="69">
        <v>7553.5769230769201</v>
      </c>
      <c r="H661" s="64">
        <v>225.35</v>
      </c>
      <c r="I661" s="69">
        <v>64.415423439756097</v>
      </c>
      <c r="J661" s="65"/>
      <c r="K661" s="69"/>
      <c r="L661" s="69"/>
      <c r="M661" s="69"/>
      <c r="N661" s="69"/>
      <c r="O661" s="69"/>
      <c r="P661" s="70">
        <v>120.730769230769</v>
      </c>
      <c r="Q661" s="69">
        <v>9.6556970337257706</v>
      </c>
      <c r="R661" s="69">
        <v>48.6086956521739</v>
      </c>
      <c r="S661" s="69">
        <v>6.46071715277807</v>
      </c>
      <c r="T661" s="69"/>
      <c r="U661" s="69"/>
    </row>
    <row r="662" spans="1:21" x14ac:dyDescent="0.2">
      <c r="A662" s="65" t="s">
        <v>480</v>
      </c>
      <c r="B662" s="66" t="s">
        <v>69</v>
      </c>
      <c r="C662" s="67" t="s">
        <v>409</v>
      </c>
      <c r="D662" s="68">
        <v>43506</v>
      </c>
      <c r="E662" s="69">
        <v>0.41398305084745801</v>
      </c>
      <c r="F662" s="65">
        <v>118</v>
      </c>
      <c r="G662" s="69">
        <v>8387.8389830508495</v>
      </c>
      <c r="H662" s="64">
        <v>209.99661016949199</v>
      </c>
      <c r="I662" s="69">
        <v>29.7594155868134</v>
      </c>
      <c r="J662" s="65"/>
      <c r="K662" s="69"/>
      <c r="L662" s="69"/>
      <c r="M662" s="69"/>
      <c r="N662" s="69"/>
      <c r="O662" s="69"/>
      <c r="P662" s="70">
        <v>155.44915254237301</v>
      </c>
      <c r="Q662" s="69">
        <v>5.0214316500344802</v>
      </c>
      <c r="R662" s="69">
        <v>54.544915254237303</v>
      </c>
      <c r="S662" s="69">
        <v>2.9430232365066402</v>
      </c>
      <c r="T662" s="69"/>
      <c r="U662" s="69"/>
    </row>
    <row r="663" spans="1:21" x14ac:dyDescent="0.2">
      <c r="A663" s="65" t="s">
        <v>480</v>
      </c>
      <c r="B663" s="66" t="s">
        <v>65</v>
      </c>
      <c r="C663" s="67" t="s">
        <v>324</v>
      </c>
      <c r="D663" s="68">
        <v>43275</v>
      </c>
      <c r="E663" s="69">
        <v>3.1851851851851902E-2</v>
      </c>
      <c r="F663" s="65">
        <v>54</v>
      </c>
      <c r="G663" s="69">
        <v>3970.62962962963</v>
      </c>
      <c r="H663" s="64">
        <v>-21.35</v>
      </c>
      <c r="I663" s="69">
        <v>38.429351330405702</v>
      </c>
      <c r="J663" s="65"/>
      <c r="K663" s="69"/>
      <c r="L663" s="69"/>
      <c r="M663" s="69"/>
      <c r="N663" s="69"/>
      <c r="O663" s="69"/>
      <c r="P663" s="70">
        <v>152.98148148148101</v>
      </c>
      <c r="Q663" s="69">
        <v>6.5272364238208302</v>
      </c>
      <c r="R663" s="69">
        <v>27.8851851851852</v>
      </c>
      <c r="S663" s="69">
        <v>3.2099027933489199</v>
      </c>
      <c r="T663" s="69"/>
      <c r="U663" s="69"/>
    </row>
    <row r="664" spans="1:21" x14ac:dyDescent="0.2">
      <c r="A664" s="65" t="s">
        <v>480</v>
      </c>
      <c r="B664" s="66" t="s">
        <v>65</v>
      </c>
      <c r="C664" s="67" t="s">
        <v>381</v>
      </c>
      <c r="D664" s="68">
        <v>43028</v>
      </c>
      <c r="E664" s="69"/>
      <c r="F664" s="65">
        <v>32</v>
      </c>
      <c r="G664" s="69">
        <v>6456.9375</v>
      </c>
      <c r="H664" s="64">
        <v>-81.690624999999997</v>
      </c>
      <c r="I664" s="69">
        <v>40.558708533317798</v>
      </c>
      <c r="J664" s="65"/>
      <c r="K664" s="69"/>
      <c r="L664" s="69"/>
      <c r="M664" s="69"/>
      <c r="N664" s="69"/>
      <c r="O664" s="69"/>
      <c r="P664" s="70">
        <v>168.6875</v>
      </c>
      <c r="Q664" s="69">
        <v>12.384094694861201</v>
      </c>
      <c r="R664" s="69">
        <v>64.084374999999994</v>
      </c>
      <c r="S664" s="69">
        <v>6.5210671458949303</v>
      </c>
      <c r="T664" s="69"/>
      <c r="U664" s="69"/>
    </row>
    <row r="665" spans="1:21" x14ac:dyDescent="0.2">
      <c r="A665" s="65" t="s">
        <v>480</v>
      </c>
      <c r="B665" s="66" t="s">
        <v>69</v>
      </c>
      <c r="C665" s="67" t="s">
        <v>481</v>
      </c>
      <c r="D665" s="68">
        <v>43035</v>
      </c>
      <c r="E665" s="69"/>
      <c r="F665" s="65">
        <v>40</v>
      </c>
      <c r="G665" s="69">
        <v>3280.5</v>
      </c>
      <c r="H665" s="64">
        <v>-117.6525</v>
      </c>
      <c r="I665" s="69">
        <v>43.726727874481703</v>
      </c>
      <c r="J665" s="65"/>
      <c r="K665" s="69"/>
      <c r="L665" s="69"/>
      <c r="M665" s="69"/>
      <c r="N665" s="69"/>
      <c r="O665" s="69"/>
      <c r="P665" s="70">
        <v>153.1</v>
      </c>
      <c r="Q665" s="69">
        <v>8.7812299821835893</v>
      </c>
      <c r="R665" s="69">
        <v>20.914999999999999</v>
      </c>
      <c r="S665" s="69">
        <v>2.0798284877512199</v>
      </c>
      <c r="T665" s="69"/>
      <c r="U665" s="69"/>
    </row>
    <row r="666" spans="1:21" x14ac:dyDescent="0.2">
      <c r="A666" s="65" t="s">
        <v>480</v>
      </c>
      <c r="B666" s="66" t="s">
        <v>128</v>
      </c>
      <c r="C666" s="67" t="s">
        <v>338</v>
      </c>
      <c r="D666" s="68">
        <v>43454</v>
      </c>
      <c r="E666" s="69">
        <v>0.116140350877193</v>
      </c>
      <c r="F666" s="65">
        <v>57</v>
      </c>
      <c r="G666" s="69">
        <v>4926.7543859649104</v>
      </c>
      <c r="H666" s="64">
        <v>-130.75789473684199</v>
      </c>
      <c r="I666" s="69">
        <v>49.975708883086099</v>
      </c>
      <c r="J666" s="65"/>
      <c r="K666" s="69"/>
      <c r="L666" s="69"/>
      <c r="M666" s="69"/>
      <c r="N666" s="69"/>
      <c r="O666" s="69"/>
      <c r="P666" s="70">
        <v>135.54385964912299</v>
      </c>
      <c r="Q666" s="69">
        <v>7.8634600443648504</v>
      </c>
      <c r="R666" s="69">
        <v>36.700000000000003</v>
      </c>
      <c r="S666" s="69">
        <v>3.4769800719733501</v>
      </c>
      <c r="T666" s="69"/>
      <c r="U666" s="69"/>
    </row>
    <row r="667" spans="1:21" x14ac:dyDescent="0.2">
      <c r="A667" s="65" t="s">
        <v>480</v>
      </c>
      <c r="B667" s="66" t="s">
        <v>69</v>
      </c>
      <c r="C667" s="67" t="s">
        <v>216</v>
      </c>
      <c r="D667" s="68">
        <v>43273</v>
      </c>
      <c r="E667" s="69"/>
      <c r="F667" s="65">
        <v>33</v>
      </c>
      <c r="G667" s="69">
        <v>6246.5757575757598</v>
      </c>
      <c r="H667" s="64">
        <v>-135.46666666666701</v>
      </c>
      <c r="I667" s="69">
        <v>54.826864313993497</v>
      </c>
      <c r="J667" s="65"/>
      <c r="K667" s="69"/>
      <c r="L667" s="69"/>
      <c r="M667" s="69"/>
      <c r="N667" s="69"/>
      <c r="O667" s="69"/>
      <c r="P667" s="70">
        <v>125.39393939393899</v>
      </c>
      <c r="Q667" s="69">
        <v>8.8912771556294707</v>
      </c>
      <c r="R667" s="69">
        <v>67.703571428571394</v>
      </c>
      <c r="S667" s="69">
        <v>8.1380507431423101</v>
      </c>
      <c r="T667" s="69"/>
      <c r="U667" s="69"/>
    </row>
    <row r="668" spans="1:21" x14ac:dyDescent="0.2">
      <c r="A668" s="65" t="s">
        <v>480</v>
      </c>
      <c r="B668" s="66" t="s">
        <v>128</v>
      </c>
      <c r="C668" s="67" t="s">
        <v>354</v>
      </c>
      <c r="D668" s="68">
        <v>43195</v>
      </c>
      <c r="E668" s="69"/>
      <c r="F668" s="65">
        <v>111</v>
      </c>
      <c r="G668" s="69">
        <v>5805.3423423423401</v>
      </c>
      <c r="H668" s="64">
        <v>-171.05855855855901</v>
      </c>
      <c r="I668" s="69">
        <v>41.354634932679303</v>
      </c>
      <c r="J668" s="65"/>
      <c r="K668" s="69"/>
      <c r="L668" s="69"/>
      <c r="M668" s="69"/>
      <c r="N668" s="69"/>
      <c r="O668" s="69"/>
      <c r="P668" s="70">
        <v>91.432432432432407</v>
      </c>
      <c r="Q668" s="69">
        <v>3.9846885824822902</v>
      </c>
      <c r="R668" s="69">
        <v>45.479629629629599</v>
      </c>
      <c r="S668" s="69">
        <v>3.3264869356039299</v>
      </c>
      <c r="T668" s="69"/>
      <c r="U668" s="69"/>
    </row>
    <row r="669" spans="1:21" x14ac:dyDescent="0.2">
      <c r="A669" s="65" t="s">
        <v>480</v>
      </c>
      <c r="B669" s="66" t="s">
        <v>69</v>
      </c>
      <c r="C669" s="67" t="s">
        <v>306</v>
      </c>
      <c r="D669" s="68">
        <v>43312</v>
      </c>
      <c r="E669" s="69"/>
      <c r="F669" s="65">
        <v>46</v>
      </c>
      <c r="G669" s="69">
        <v>5622.5217391304404</v>
      </c>
      <c r="H669" s="64">
        <v>-173.84782608695701</v>
      </c>
      <c r="I669" s="69">
        <v>47.883827990113403</v>
      </c>
      <c r="J669" s="65"/>
      <c r="K669" s="69"/>
      <c r="L669" s="69"/>
      <c r="M669" s="69"/>
      <c r="N669" s="69"/>
      <c r="O669" s="69"/>
      <c r="P669" s="70">
        <v>89.391304347826093</v>
      </c>
      <c r="Q669" s="69">
        <v>8.0516735896981704</v>
      </c>
      <c r="R669" s="69">
        <v>53.695652173912997</v>
      </c>
      <c r="S669" s="69">
        <v>5.6909233236419796</v>
      </c>
      <c r="T669" s="69"/>
      <c r="U669" s="69"/>
    </row>
    <row r="670" spans="1:21" x14ac:dyDescent="0.2">
      <c r="A670" s="65" t="s">
        <v>480</v>
      </c>
      <c r="B670" s="66" t="s">
        <v>69</v>
      </c>
      <c r="C670" s="67" t="s">
        <v>482</v>
      </c>
      <c r="D670" s="68">
        <v>43224</v>
      </c>
      <c r="E670" s="69"/>
      <c r="F670" s="65">
        <v>73</v>
      </c>
      <c r="G670" s="69">
        <v>3101.7260273972602</v>
      </c>
      <c r="H670" s="64">
        <v>-188.74931506849299</v>
      </c>
      <c r="I670" s="69">
        <v>20.327859612375001</v>
      </c>
      <c r="J670" s="65"/>
      <c r="K670" s="69"/>
      <c r="L670" s="69"/>
      <c r="M670" s="69"/>
      <c r="N670" s="69"/>
      <c r="O670" s="69"/>
      <c r="P670" s="70">
        <v>136.57534246575301</v>
      </c>
      <c r="Q670" s="69">
        <v>7.2165334704671498</v>
      </c>
      <c r="R670" s="69">
        <v>24.843835616438302</v>
      </c>
      <c r="S670" s="69">
        <v>2.1925239536424699</v>
      </c>
      <c r="T670" s="69"/>
      <c r="U670" s="69"/>
    </row>
    <row r="671" spans="1:21" x14ac:dyDescent="0.2">
      <c r="A671" s="65" t="s">
        <v>480</v>
      </c>
      <c r="B671" s="66" t="s">
        <v>85</v>
      </c>
      <c r="C671" s="67" t="s">
        <v>472</v>
      </c>
      <c r="D671" s="68">
        <v>43495</v>
      </c>
      <c r="E671" s="69"/>
      <c r="F671" s="65">
        <v>88</v>
      </c>
      <c r="G671" s="69">
        <v>6207.2840909090901</v>
      </c>
      <c r="H671" s="64">
        <v>-193.58181818181799</v>
      </c>
      <c r="I671" s="69">
        <v>36.518250670608701</v>
      </c>
      <c r="J671" s="65"/>
      <c r="K671" s="69"/>
      <c r="L671" s="69"/>
      <c r="M671" s="69"/>
      <c r="N671" s="69"/>
      <c r="O671" s="69"/>
      <c r="P671" s="70">
        <v>125.647727272727</v>
      </c>
      <c r="Q671" s="69">
        <v>5.5273387172183401</v>
      </c>
      <c r="R671" s="69">
        <v>60.128409090909102</v>
      </c>
      <c r="S671" s="69">
        <v>4.2734126608930696</v>
      </c>
      <c r="T671" s="69"/>
      <c r="U671" s="69"/>
    </row>
    <row r="672" spans="1:21" x14ac:dyDescent="0.2">
      <c r="A672" s="65" t="s">
        <v>480</v>
      </c>
      <c r="B672" s="66" t="s">
        <v>128</v>
      </c>
      <c r="C672" s="67" t="s">
        <v>372</v>
      </c>
      <c r="D672" s="68">
        <v>43471</v>
      </c>
      <c r="E672" s="69"/>
      <c r="F672" s="65">
        <v>85</v>
      </c>
      <c r="G672" s="69">
        <v>5513</v>
      </c>
      <c r="H672" s="64">
        <v>-200.077647058824</v>
      </c>
      <c r="I672" s="69">
        <v>34.325040772353503</v>
      </c>
      <c r="J672" s="65"/>
      <c r="K672" s="69"/>
      <c r="L672" s="69"/>
      <c r="M672" s="69"/>
      <c r="N672" s="69"/>
      <c r="O672" s="69"/>
      <c r="P672" s="70">
        <v>101.576470588235</v>
      </c>
      <c r="Q672" s="69">
        <v>5.4399542877514904</v>
      </c>
      <c r="R672" s="69">
        <v>57.029411764705898</v>
      </c>
      <c r="S672" s="69">
        <v>4.4754756013887302</v>
      </c>
      <c r="T672" s="69"/>
      <c r="U672" s="69"/>
    </row>
    <row r="673" spans="1:21" x14ac:dyDescent="0.2">
      <c r="A673" s="65" t="s">
        <v>480</v>
      </c>
      <c r="B673" s="66" t="s">
        <v>65</v>
      </c>
      <c r="C673" s="67" t="s">
        <v>469</v>
      </c>
      <c r="D673" s="68">
        <v>43469</v>
      </c>
      <c r="E673" s="69"/>
      <c r="F673" s="65">
        <v>63</v>
      </c>
      <c r="G673" s="69">
        <v>3730.6666666666702</v>
      </c>
      <c r="H673" s="64">
        <v>-208.84516129032301</v>
      </c>
      <c r="I673" s="69">
        <v>35.0449692734514</v>
      </c>
      <c r="J673" s="65"/>
      <c r="K673" s="69"/>
      <c r="L673" s="69"/>
      <c r="M673" s="69"/>
      <c r="N673" s="69"/>
      <c r="O673" s="69"/>
      <c r="P673" s="70">
        <v>140.111111111111</v>
      </c>
      <c r="Q673" s="69">
        <v>9.8149835587551308</v>
      </c>
      <c r="R673" s="69">
        <v>17.701587301587299</v>
      </c>
      <c r="S673" s="69">
        <v>1.93333928181654</v>
      </c>
      <c r="T673" s="69"/>
      <c r="U673" s="69"/>
    </row>
    <row r="674" spans="1:21" x14ac:dyDescent="0.2">
      <c r="A674" s="65" t="s">
        <v>480</v>
      </c>
      <c r="B674" s="66" t="s">
        <v>72</v>
      </c>
      <c r="C674" s="67" t="s">
        <v>345</v>
      </c>
      <c r="D674" s="68">
        <v>43394</v>
      </c>
      <c r="E674" s="69"/>
      <c r="F674" s="65">
        <v>29</v>
      </c>
      <c r="G674" s="69">
        <v>3315.06896551724</v>
      </c>
      <c r="H674" s="64">
        <v>-225.172413793103</v>
      </c>
      <c r="I674" s="69">
        <v>49.278011687523097</v>
      </c>
      <c r="J674" s="65"/>
      <c r="K674" s="69"/>
      <c r="L674" s="69"/>
      <c r="M674" s="69"/>
      <c r="N674" s="69"/>
      <c r="O674" s="69"/>
      <c r="P674" s="70">
        <v>130.586206896552</v>
      </c>
      <c r="Q674" s="69">
        <v>7.3709784462192598</v>
      </c>
      <c r="R674" s="69">
        <v>26.8965517241379</v>
      </c>
      <c r="S674" s="69">
        <v>3.5829284702078699</v>
      </c>
      <c r="T674" s="69"/>
      <c r="U674" s="69"/>
    </row>
    <row r="675" spans="1:21" x14ac:dyDescent="0.2">
      <c r="A675" s="65" t="s">
        <v>480</v>
      </c>
      <c r="B675" s="66" t="s">
        <v>65</v>
      </c>
      <c r="C675" s="67" t="s">
        <v>318</v>
      </c>
      <c r="D675" s="68">
        <v>43489</v>
      </c>
      <c r="E675" s="69"/>
      <c r="F675" s="65">
        <v>76</v>
      </c>
      <c r="G675" s="69">
        <v>4701.1315789473701</v>
      </c>
      <c r="H675" s="64">
        <v>-259.28815789473703</v>
      </c>
      <c r="I675" s="69">
        <v>40.716225179491197</v>
      </c>
      <c r="J675" s="65"/>
      <c r="K675" s="69"/>
      <c r="L675" s="69"/>
      <c r="M675" s="69"/>
      <c r="N675" s="69"/>
      <c r="O675" s="69"/>
      <c r="P675" s="70">
        <v>146.13157894736801</v>
      </c>
      <c r="Q675" s="69">
        <v>5.00351953690926</v>
      </c>
      <c r="R675" s="69">
        <v>43.9723684210526</v>
      </c>
      <c r="S675" s="69">
        <v>3.0363560794144702</v>
      </c>
      <c r="T675" s="69"/>
      <c r="U675" s="69"/>
    </row>
    <row r="676" spans="1:21" x14ac:dyDescent="0.2">
      <c r="A676" s="65" t="s">
        <v>480</v>
      </c>
      <c r="B676" s="66" t="s">
        <v>85</v>
      </c>
      <c r="C676" s="67" t="s">
        <v>300</v>
      </c>
      <c r="D676" s="68">
        <v>43265</v>
      </c>
      <c r="E676" s="69"/>
      <c r="F676" s="65">
        <v>26</v>
      </c>
      <c r="G676" s="69">
        <v>5684.8461538461497</v>
      </c>
      <c r="H676" s="64">
        <v>-372.71923076923099</v>
      </c>
      <c r="I676" s="69">
        <v>81.011467757867607</v>
      </c>
      <c r="J676" s="65"/>
      <c r="K676" s="69"/>
      <c r="L676" s="69"/>
      <c r="M676" s="69"/>
      <c r="N676" s="69"/>
      <c r="O676" s="69"/>
      <c r="P676" s="70">
        <v>104.153846153846</v>
      </c>
      <c r="Q676" s="69">
        <v>9.4472938425109607</v>
      </c>
      <c r="R676" s="69">
        <v>72.784000000000006</v>
      </c>
      <c r="S676" s="69">
        <v>9.9925250062233992</v>
      </c>
      <c r="T676" s="69"/>
      <c r="U676" s="69"/>
    </row>
    <row r="677" spans="1:21" x14ac:dyDescent="0.2">
      <c r="A677" s="65" t="s">
        <v>483</v>
      </c>
      <c r="B677" s="66" t="s">
        <v>65</v>
      </c>
      <c r="C677" s="67" t="s">
        <v>66</v>
      </c>
      <c r="D677" s="68">
        <v>43414</v>
      </c>
      <c r="E677" s="69">
        <v>1.8005952380952399</v>
      </c>
      <c r="F677" s="65">
        <v>84</v>
      </c>
      <c r="G677" s="69">
        <v>7442.0119047619</v>
      </c>
      <c r="H677" s="64">
        <v>167.15952380952399</v>
      </c>
      <c r="I677" s="69">
        <v>35.265792844055198</v>
      </c>
      <c r="J677" s="65"/>
      <c r="K677" s="69"/>
      <c r="L677" s="69"/>
      <c r="M677" s="69">
        <v>934.81818181818198</v>
      </c>
      <c r="N677" s="69"/>
      <c r="O677" s="69"/>
      <c r="P677" s="70">
        <v>143.607142857143</v>
      </c>
      <c r="Q677" s="69">
        <v>5.96343365689998</v>
      </c>
      <c r="R677" s="69">
        <v>55.598780487804902</v>
      </c>
      <c r="S677" s="69">
        <v>3.75209045172309</v>
      </c>
      <c r="T677" s="69"/>
      <c r="U677" s="69"/>
    </row>
    <row r="678" spans="1:21" x14ac:dyDescent="0.2">
      <c r="A678" s="65" t="s">
        <v>483</v>
      </c>
      <c r="B678" s="66" t="s">
        <v>69</v>
      </c>
      <c r="C678" s="67" t="s">
        <v>484</v>
      </c>
      <c r="D678" s="68">
        <v>43031</v>
      </c>
      <c r="E678" s="69">
        <v>0.27106936416185001</v>
      </c>
      <c r="F678" s="65">
        <v>346</v>
      </c>
      <c r="G678" s="69">
        <v>4524.4710982658999</v>
      </c>
      <c r="H678" s="64">
        <v>31.162716763005999</v>
      </c>
      <c r="I678" s="69">
        <v>21.756037369182501</v>
      </c>
      <c r="J678" s="65"/>
      <c r="K678" s="69"/>
      <c r="L678" s="69"/>
      <c r="M678" s="69"/>
      <c r="N678" s="69"/>
      <c r="O678" s="69"/>
      <c r="P678" s="70">
        <v>166.44219653179201</v>
      </c>
      <c r="Q678" s="69">
        <v>3.2187788606648802</v>
      </c>
      <c r="R678" s="69">
        <v>49.728323699421999</v>
      </c>
      <c r="S678" s="69">
        <v>2.0632839947496899</v>
      </c>
      <c r="T678" s="69"/>
      <c r="U678" s="69"/>
    </row>
    <row r="679" spans="1:21" x14ac:dyDescent="0.2">
      <c r="A679" s="65" t="s">
        <v>483</v>
      </c>
      <c r="B679" s="66" t="s">
        <v>85</v>
      </c>
      <c r="C679" s="67" t="s">
        <v>485</v>
      </c>
      <c r="D679" s="68">
        <v>43143</v>
      </c>
      <c r="E679" s="69"/>
      <c r="F679" s="65">
        <v>62</v>
      </c>
      <c r="G679" s="69">
        <v>3403.8225806451601</v>
      </c>
      <c r="H679" s="64">
        <v>-52.040322580645103</v>
      </c>
      <c r="I679" s="69">
        <v>35.5636951361654</v>
      </c>
      <c r="J679" s="65"/>
      <c r="K679" s="69"/>
      <c r="L679" s="69"/>
      <c r="M679" s="69"/>
      <c r="N679" s="69"/>
      <c r="O679" s="69"/>
      <c r="P679" s="70">
        <v>140.58064516128999</v>
      </c>
      <c r="Q679" s="69">
        <v>6.9040622315596503</v>
      </c>
      <c r="R679" s="69">
        <v>33.779032258064497</v>
      </c>
      <c r="S679" s="69">
        <v>3.5096498663743301</v>
      </c>
      <c r="T679" s="69"/>
      <c r="U679" s="69"/>
    </row>
    <row r="680" spans="1:21" x14ac:dyDescent="0.2">
      <c r="A680" s="65" t="s">
        <v>483</v>
      </c>
      <c r="B680" s="66" t="s">
        <v>69</v>
      </c>
      <c r="C680" s="67" t="s">
        <v>481</v>
      </c>
      <c r="D680" s="68">
        <v>43035</v>
      </c>
      <c r="E680" s="69"/>
      <c r="F680" s="65">
        <v>75</v>
      </c>
      <c r="G680" s="69">
        <v>2962.12</v>
      </c>
      <c r="H680" s="64">
        <v>-97.858666666666707</v>
      </c>
      <c r="I680" s="69">
        <v>29.799251462473499</v>
      </c>
      <c r="J680" s="65"/>
      <c r="K680" s="69"/>
      <c r="L680" s="69"/>
      <c r="M680" s="69"/>
      <c r="N680" s="69"/>
      <c r="O680" s="69"/>
      <c r="P680" s="70">
        <v>145.91999999999999</v>
      </c>
      <c r="Q680" s="69">
        <v>6.94339429417085</v>
      </c>
      <c r="R680" s="69">
        <v>29.4026666666667</v>
      </c>
      <c r="S680" s="69">
        <v>2.2516196159420199</v>
      </c>
      <c r="T680" s="69"/>
      <c r="U680" s="69"/>
    </row>
    <row r="681" spans="1:21" x14ac:dyDescent="0.2">
      <c r="A681" s="65" t="s">
        <v>483</v>
      </c>
      <c r="B681" s="66" t="s">
        <v>72</v>
      </c>
      <c r="C681" s="67" t="s">
        <v>155</v>
      </c>
      <c r="D681" s="68">
        <v>43397</v>
      </c>
      <c r="E681" s="69"/>
      <c r="F681" s="65">
        <v>33</v>
      </c>
      <c r="G681" s="69">
        <v>4389.1818181818198</v>
      </c>
      <c r="H681" s="64">
        <v>-126.75151515151499</v>
      </c>
      <c r="I681" s="69">
        <v>42.8425334539197</v>
      </c>
      <c r="J681" s="65"/>
      <c r="K681" s="69"/>
      <c r="L681" s="69"/>
      <c r="M681" s="69"/>
      <c r="N681" s="69"/>
      <c r="O681" s="69"/>
      <c r="P681" s="70">
        <v>141.84848484848499</v>
      </c>
      <c r="Q681" s="69">
        <v>10.829701128752699</v>
      </c>
      <c r="R681" s="69">
        <v>42.3071428571429</v>
      </c>
      <c r="S681" s="69">
        <v>6.7877202548796403</v>
      </c>
      <c r="T681" s="69"/>
      <c r="U681" s="69"/>
    </row>
    <row r="682" spans="1:21" x14ac:dyDescent="0.2">
      <c r="A682" s="65" t="s">
        <v>483</v>
      </c>
      <c r="B682" s="66" t="s">
        <v>65</v>
      </c>
      <c r="C682" s="67" t="s">
        <v>141</v>
      </c>
      <c r="D682" s="68">
        <v>43108</v>
      </c>
      <c r="E682" s="69"/>
      <c r="F682" s="65">
        <v>27</v>
      </c>
      <c r="G682" s="69">
        <v>2420.74074074074</v>
      </c>
      <c r="H682" s="64">
        <v>-128.69999999999999</v>
      </c>
      <c r="I682" s="69">
        <v>31.3245964360332</v>
      </c>
      <c r="J682" s="65"/>
      <c r="K682" s="69"/>
      <c r="L682" s="69"/>
      <c r="M682" s="69"/>
      <c r="N682" s="69"/>
      <c r="O682" s="69"/>
      <c r="P682" s="70">
        <v>115.70370370370399</v>
      </c>
      <c r="Q682" s="69">
        <v>13.4521220023829</v>
      </c>
      <c r="R682" s="69">
        <v>23.603703703703701</v>
      </c>
      <c r="S682" s="69">
        <v>2.8529660753017798</v>
      </c>
      <c r="T682" s="69"/>
      <c r="U682" s="69"/>
    </row>
    <row r="683" spans="1:21" x14ac:dyDescent="0.2">
      <c r="A683" s="65" t="s">
        <v>483</v>
      </c>
      <c r="B683" s="66" t="s">
        <v>65</v>
      </c>
      <c r="C683" s="67" t="s">
        <v>469</v>
      </c>
      <c r="D683" s="68">
        <v>43469</v>
      </c>
      <c r="E683" s="69"/>
      <c r="F683" s="65">
        <v>26</v>
      </c>
      <c r="G683" s="69">
        <v>4047.8076923076901</v>
      </c>
      <c r="H683" s="64">
        <v>-132.85384615384601</v>
      </c>
      <c r="I683" s="69">
        <v>44.836308511593003</v>
      </c>
      <c r="J683" s="65"/>
      <c r="K683" s="69"/>
      <c r="L683" s="69"/>
      <c r="M683" s="69">
        <v>608</v>
      </c>
      <c r="N683" s="69"/>
      <c r="O683" s="69"/>
      <c r="P683" s="70">
        <v>125.961538461538</v>
      </c>
      <c r="Q683" s="69">
        <v>10.721291651408199</v>
      </c>
      <c r="R683" s="69">
        <v>40.628</v>
      </c>
      <c r="S683" s="69">
        <v>4.53363548012703</v>
      </c>
      <c r="T683" s="69"/>
      <c r="U683" s="69"/>
    </row>
    <row r="684" spans="1:21" x14ac:dyDescent="0.2">
      <c r="A684" s="65" t="s">
        <v>483</v>
      </c>
      <c r="B684" s="66" t="s">
        <v>128</v>
      </c>
      <c r="C684" s="67" t="s">
        <v>354</v>
      </c>
      <c r="D684" s="68">
        <v>43195</v>
      </c>
      <c r="E684" s="69"/>
      <c r="F684" s="65">
        <v>42</v>
      </c>
      <c r="G684" s="69">
        <v>4923.3571428571404</v>
      </c>
      <c r="H684" s="64">
        <v>-151.42619047618999</v>
      </c>
      <c r="I684" s="69">
        <v>60.370291847408602</v>
      </c>
      <c r="J684" s="65"/>
      <c r="K684" s="69"/>
      <c r="L684" s="69"/>
      <c r="M684" s="69"/>
      <c r="N684" s="69"/>
      <c r="O684" s="69"/>
      <c r="P684" s="70">
        <v>112.738095238095</v>
      </c>
      <c r="Q684" s="69">
        <v>7.4878965073182204</v>
      </c>
      <c r="R684" s="69">
        <v>71.611904761904796</v>
      </c>
      <c r="S684" s="69">
        <v>6.0570460811011202</v>
      </c>
      <c r="T684" s="69"/>
      <c r="U684" s="69"/>
    </row>
    <row r="685" spans="1:21" x14ac:dyDescent="0.2">
      <c r="A685" s="65" t="s">
        <v>486</v>
      </c>
      <c r="B685" s="66" t="s">
        <v>67</v>
      </c>
      <c r="C685" s="67" t="s">
        <v>96</v>
      </c>
      <c r="D685" s="68">
        <v>43409</v>
      </c>
      <c r="E685" s="69">
        <v>2.6481481481481502E-2</v>
      </c>
      <c r="F685" s="65">
        <v>54</v>
      </c>
      <c r="G685" s="69">
        <v>7679.7222222222199</v>
      </c>
      <c r="H685" s="64">
        <v>361.52962962962999</v>
      </c>
      <c r="I685" s="69">
        <v>32.844323803011598</v>
      </c>
      <c r="J685" s="65"/>
      <c r="K685" s="69"/>
      <c r="L685" s="69"/>
      <c r="M685" s="69"/>
      <c r="N685" s="69"/>
      <c r="O685" s="69"/>
      <c r="P685" s="70">
        <v>95.703703703703695</v>
      </c>
      <c r="Q685" s="69">
        <v>6.6790571246108703</v>
      </c>
      <c r="R685" s="69">
        <v>53.759523809523799</v>
      </c>
      <c r="S685" s="69">
        <v>3.8179995180293802</v>
      </c>
      <c r="T685" s="69"/>
      <c r="U685" s="69"/>
    </row>
    <row r="686" spans="1:21" x14ac:dyDescent="0.2">
      <c r="A686" s="65" t="s">
        <v>486</v>
      </c>
      <c r="B686" s="66" t="s">
        <v>67</v>
      </c>
      <c r="C686" s="67" t="s">
        <v>113</v>
      </c>
      <c r="D686" s="68">
        <v>43287</v>
      </c>
      <c r="E686" s="69">
        <v>6.6666666666666693E-2</v>
      </c>
      <c r="F686" s="65">
        <v>33</v>
      </c>
      <c r="G686" s="69">
        <v>6903.6363636363603</v>
      </c>
      <c r="H686" s="64">
        <v>146.70606060606099</v>
      </c>
      <c r="I686" s="69">
        <v>29.2249128168962</v>
      </c>
      <c r="J686" s="65"/>
      <c r="K686" s="69"/>
      <c r="L686" s="69"/>
      <c r="M686" s="69"/>
      <c r="N686" s="69"/>
      <c r="O686" s="69"/>
      <c r="P686" s="70">
        <v>147.75757575757601</v>
      </c>
      <c r="Q686" s="69">
        <v>13.542933295286799</v>
      </c>
      <c r="R686" s="69">
        <v>47.282758620689698</v>
      </c>
      <c r="S686" s="69">
        <v>4.9519689793605997</v>
      </c>
      <c r="T686" s="69"/>
      <c r="U686" s="69"/>
    </row>
    <row r="687" spans="1:21" x14ac:dyDescent="0.2">
      <c r="A687" s="65" t="s">
        <v>486</v>
      </c>
      <c r="B687" s="66" t="s">
        <v>69</v>
      </c>
      <c r="C687" s="67" t="s">
        <v>484</v>
      </c>
      <c r="D687" s="68">
        <v>43031</v>
      </c>
      <c r="E687" s="69">
        <v>7.4999999999999997E-3</v>
      </c>
      <c r="F687" s="65">
        <v>32</v>
      </c>
      <c r="G687" s="69">
        <v>4748.15625</v>
      </c>
      <c r="H687" s="64">
        <v>88.203124999999901</v>
      </c>
      <c r="I687" s="69">
        <v>45.326202874537003</v>
      </c>
      <c r="J687" s="65"/>
      <c r="K687" s="69"/>
      <c r="L687" s="69"/>
      <c r="M687" s="69"/>
      <c r="N687" s="69"/>
      <c r="O687" s="69"/>
      <c r="P687" s="70">
        <v>150.59375</v>
      </c>
      <c r="Q687" s="69">
        <v>11.129449035630399</v>
      </c>
      <c r="R687" s="69">
        <v>33.9838709677419</v>
      </c>
      <c r="S687" s="69">
        <v>3.9812979371005599</v>
      </c>
      <c r="T687" s="69"/>
      <c r="U687" s="69"/>
    </row>
    <row r="688" spans="1:21" x14ac:dyDescent="0.2">
      <c r="A688" s="65" t="s">
        <v>486</v>
      </c>
      <c r="B688" s="66" t="s">
        <v>65</v>
      </c>
      <c r="C688" s="67" t="s">
        <v>66</v>
      </c>
      <c r="D688" s="68">
        <v>43414</v>
      </c>
      <c r="E688" s="69">
        <v>0.66222222222222205</v>
      </c>
      <c r="F688" s="65">
        <v>27</v>
      </c>
      <c r="G688" s="69">
        <v>7190.2962962963002</v>
      </c>
      <c r="H688" s="64">
        <v>44.022222222222297</v>
      </c>
      <c r="I688" s="69">
        <v>70.030175899837602</v>
      </c>
      <c r="J688" s="65"/>
      <c r="K688" s="69"/>
      <c r="L688" s="69"/>
      <c r="M688" s="69"/>
      <c r="N688" s="69"/>
      <c r="O688" s="69"/>
      <c r="P688" s="70">
        <v>131.51851851851899</v>
      </c>
      <c r="Q688" s="69">
        <v>9.5162734168709608</v>
      </c>
      <c r="R688" s="69">
        <v>49.084615384615397</v>
      </c>
      <c r="S688" s="69">
        <v>5.7733304408026198</v>
      </c>
      <c r="T688" s="69"/>
      <c r="U688" s="69"/>
    </row>
    <row r="689" spans="1:21" x14ac:dyDescent="0.2">
      <c r="A689" s="65" t="s">
        <v>486</v>
      </c>
      <c r="B689" s="66" t="s">
        <v>65</v>
      </c>
      <c r="C689" s="67" t="s">
        <v>145</v>
      </c>
      <c r="D689" s="68">
        <v>43496</v>
      </c>
      <c r="E689" s="69">
        <v>0.35479452054794502</v>
      </c>
      <c r="F689" s="65">
        <v>73</v>
      </c>
      <c r="G689" s="69">
        <v>4965.6438356164399</v>
      </c>
      <c r="H689" s="64">
        <v>33.0123287671233</v>
      </c>
      <c r="I689" s="69">
        <v>42.429719351727698</v>
      </c>
      <c r="J689" s="65"/>
      <c r="K689" s="69"/>
      <c r="L689" s="69"/>
      <c r="M689" s="69"/>
      <c r="N689" s="69"/>
      <c r="O689" s="69"/>
      <c r="P689" s="70">
        <v>100.684931506849</v>
      </c>
      <c r="Q689" s="69">
        <v>4.3671353190738502</v>
      </c>
      <c r="R689" s="69">
        <v>39.253424657534303</v>
      </c>
      <c r="S689" s="69">
        <v>3.3448170236325399</v>
      </c>
      <c r="T689" s="69"/>
      <c r="U689" s="69"/>
    </row>
    <row r="690" spans="1:21" x14ac:dyDescent="0.2">
      <c r="A690" s="65" t="s">
        <v>486</v>
      </c>
      <c r="B690" s="66" t="s">
        <v>69</v>
      </c>
      <c r="C690" s="67" t="s">
        <v>487</v>
      </c>
      <c r="D690" s="68">
        <v>43160</v>
      </c>
      <c r="E690" s="69"/>
      <c r="F690" s="65">
        <v>29</v>
      </c>
      <c r="G690" s="69">
        <v>3258.4827586206902</v>
      </c>
      <c r="H690" s="64">
        <v>24.717241379310298</v>
      </c>
      <c r="I690" s="69">
        <v>43.502502920169398</v>
      </c>
      <c r="J690" s="65"/>
      <c r="K690" s="69"/>
      <c r="L690" s="69"/>
      <c r="M690" s="69"/>
      <c r="N690" s="69"/>
      <c r="O690" s="69"/>
      <c r="P690" s="70">
        <v>115.965517241379</v>
      </c>
      <c r="Q690" s="69">
        <v>7.4361788280746097</v>
      </c>
      <c r="R690" s="69">
        <v>38.632142857142902</v>
      </c>
      <c r="S690" s="69">
        <v>7.0092626803391704</v>
      </c>
      <c r="T690" s="69"/>
      <c r="U690" s="69"/>
    </row>
    <row r="691" spans="1:21" x14ac:dyDescent="0.2">
      <c r="A691" s="65" t="s">
        <v>486</v>
      </c>
      <c r="B691" s="66" t="s">
        <v>65</v>
      </c>
      <c r="C691" s="67" t="s">
        <v>183</v>
      </c>
      <c r="D691" s="68">
        <v>43479</v>
      </c>
      <c r="E691" s="69">
        <v>5.5740740740740799E-2</v>
      </c>
      <c r="F691" s="65">
        <v>54</v>
      </c>
      <c r="G691" s="69">
        <v>5825.75925925926</v>
      </c>
      <c r="H691" s="64">
        <v>-40.959259259259298</v>
      </c>
      <c r="I691" s="69">
        <v>41.063887307465997</v>
      </c>
      <c r="J691" s="65"/>
      <c r="K691" s="69"/>
      <c r="L691" s="69"/>
      <c r="M691" s="69"/>
      <c r="N691" s="69"/>
      <c r="O691" s="69"/>
      <c r="P691" s="70">
        <v>100.81481481481499</v>
      </c>
      <c r="Q691" s="69">
        <v>7.7937276144751904</v>
      </c>
      <c r="R691" s="69">
        <v>41.737254901960803</v>
      </c>
      <c r="S691" s="69">
        <v>4.7197207966476498</v>
      </c>
      <c r="T691" s="69"/>
      <c r="U691" s="69"/>
    </row>
    <row r="692" spans="1:21" x14ac:dyDescent="0.2">
      <c r="A692" s="65" t="s">
        <v>486</v>
      </c>
      <c r="B692" s="66" t="s">
        <v>65</v>
      </c>
      <c r="C692" s="67" t="s">
        <v>488</v>
      </c>
      <c r="D692" s="68">
        <v>43070</v>
      </c>
      <c r="E692" s="69"/>
      <c r="F692" s="65">
        <v>39</v>
      </c>
      <c r="G692" s="69">
        <v>4322.5897435897396</v>
      </c>
      <c r="H692" s="64">
        <v>-50.897435897435898</v>
      </c>
      <c r="I692" s="69">
        <v>36.159884962880298</v>
      </c>
      <c r="J692" s="65"/>
      <c r="K692" s="69"/>
      <c r="L692" s="69"/>
      <c r="M692" s="69"/>
      <c r="N692" s="69"/>
      <c r="O692" s="69"/>
      <c r="P692" s="70">
        <v>84.076923076923094</v>
      </c>
      <c r="Q692" s="69">
        <v>8.5494027236026007</v>
      </c>
      <c r="R692" s="69">
        <v>38.925641025640999</v>
      </c>
      <c r="S692" s="69">
        <v>3.4350120719628601</v>
      </c>
      <c r="T692" s="69"/>
      <c r="U692" s="69"/>
    </row>
    <row r="693" spans="1:21" x14ac:dyDescent="0.2">
      <c r="A693" s="65" t="s">
        <v>486</v>
      </c>
      <c r="B693" s="66" t="s">
        <v>69</v>
      </c>
      <c r="C693" s="67" t="s">
        <v>75</v>
      </c>
      <c r="D693" s="68">
        <v>43149</v>
      </c>
      <c r="E693" s="69">
        <v>0.71428571428571397</v>
      </c>
      <c r="F693" s="65">
        <v>35</v>
      </c>
      <c r="G693" s="69">
        <v>3584.62857142857</v>
      </c>
      <c r="H693" s="64">
        <v>-68.405882352941205</v>
      </c>
      <c r="I693" s="69">
        <v>48.703557967218799</v>
      </c>
      <c r="J693" s="65"/>
      <c r="K693" s="69"/>
      <c r="L693" s="69"/>
      <c r="M693" s="69"/>
      <c r="N693" s="69"/>
      <c r="O693" s="69"/>
      <c r="P693" s="70">
        <v>113.857142857143</v>
      </c>
      <c r="Q693" s="69">
        <v>9.7787406913059698</v>
      </c>
      <c r="R693" s="69">
        <v>32.829411764705902</v>
      </c>
      <c r="S693" s="69">
        <v>3.9730610903958201</v>
      </c>
      <c r="T693" s="69"/>
      <c r="U693" s="69"/>
    </row>
    <row r="694" spans="1:21" x14ac:dyDescent="0.2">
      <c r="A694" s="65" t="s">
        <v>486</v>
      </c>
      <c r="B694" s="66" t="s">
        <v>128</v>
      </c>
      <c r="C694" s="67" t="s">
        <v>196</v>
      </c>
      <c r="D694" s="68">
        <v>43491</v>
      </c>
      <c r="E694" s="69"/>
      <c r="F694" s="65">
        <v>27</v>
      </c>
      <c r="G694" s="69">
        <v>2570.8518518518499</v>
      </c>
      <c r="H694" s="64">
        <v>-87.292000000000002</v>
      </c>
      <c r="I694" s="69">
        <v>37.548552089261698</v>
      </c>
      <c r="J694" s="65"/>
      <c r="K694" s="69"/>
      <c r="L694" s="69"/>
      <c r="M694" s="69"/>
      <c r="N694" s="69"/>
      <c r="O694" s="69"/>
      <c r="P694" s="70">
        <v>125.29629629629601</v>
      </c>
      <c r="Q694" s="69">
        <v>12.866597450637</v>
      </c>
      <c r="R694" s="69">
        <v>16.662962962963</v>
      </c>
      <c r="S694" s="69">
        <v>1.622510349206</v>
      </c>
      <c r="T694" s="69"/>
      <c r="U694" s="69"/>
    </row>
    <row r="695" spans="1:21" x14ac:dyDescent="0.2">
      <c r="A695" s="65" t="s">
        <v>486</v>
      </c>
      <c r="B695" s="66" t="s">
        <v>72</v>
      </c>
      <c r="C695" s="67" t="s">
        <v>174</v>
      </c>
      <c r="D695" s="68">
        <v>43405</v>
      </c>
      <c r="E695" s="69"/>
      <c r="F695" s="65">
        <v>30</v>
      </c>
      <c r="G695" s="69">
        <v>3790.7333333333299</v>
      </c>
      <c r="H695" s="64">
        <v>-122.74</v>
      </c>
      <c r="I695" s="69">
        <v>49.799631767091697</v>
      </c>
      <c r="J695" s="65"/>
      <c r="K695" s="69"/>
      <c r="L695" s="69"/>
      <c r="M695" s="69"/>
      <c r="N695" s="69"/>
      <c r="O695" s="69"/>
      <c r="P695" s="70">
        <v>125.966666666667</v>
      </c>
      <c r="Q695" s="69">
        <v>10.039517702998101</v>
      </c>
      <c r="R695" s="69">
        <v>19.437931034482801</v>
      </c>
      <c r="S695" s="69">
        <v>3.71878937671947</v>
      </c>
      <c r="T695" s="69"/>
      <c r="U695" s="69"/>
    </row>
    <row r="696" spans="1:21" x14ac:dyDescent="0.2">
      <c r="A696" s="65" t="s">
        <v>486</v>
      </c>
      <c r="B696" s="66" t="s">
        <v>72</v>
      </c>
      <c r="C696" s="67" t="s">
        <v>155</v>
      </c>
      <c r="D696" s="68">
        <v>43397</v>
      </c>
      <c r="E696" s="69"/>
      <c r="F696" s="65">
        <v>27</v>
      </c>
      <c r="G696" s="69">
        <v>4032.8148148148098</v>
      </c>
      <c r="H696" s="64">
        <v>-144.544444444444</v>
      </c>
      <c r="I696" s="69">
        <v>52.209897254448201</v>
      </c>
      <c r="J696" s="65"/>
      <c r="K696" s="69"/>
      <c r="L696" s="69"/>
      <c r="M696" s="69"/>
      <c r="N696" s="69"/>
      <c r="O696" s="69"/>
      <c r="P696" s="70">
        <v>129.222222222222</v>
      </c>
      <c r="Q696" s="69">
        <v>10.6819246285574</v>
      </c>
      <c r="R696" s="69">
        <v>35.862962962963003</v>
      </c>
      <c r="S696" s="69">
        <v>4.71797239076324</v>
      </c>
      <c r="T696" s="69"/>
      <c r="U696" s="69"/>
    </row>
    <row r="697" spans="1:21" x14ac:dyDescent="0.2">
      <c r="A697" s="65" t="s">
        <v>486</v>
      </c>
      <c r="B697" s="66" t="s">
        <v>65</v>
      </c>
      <c r="C697" s="67" t="s">
        <v>206</v>
      </c>
      <c r="D697" s="68">
        <v>43485</v>
      </c>
      <c r="E697" s="69"/>
      <c r="F697" s="65">
        <v>29</v>
      </c>
      <c r="G697" s="69">
        <v>3818.89655172414</v>
      </c>
      <c r="H697" s="64">
        <v>-176.36896551724101</v>
      </c>
      <c r="I697" s="69">
        <v>40.744431183889702</v>
      </c>
      <c r="J697" s="65"/>
      <c r="K697" s="69"/>
      <c r="L697" s="69"/>
      <c r="M697" s="69"/>
      <c r="N697" s="69"/>
      <c r="O697" s="69"/>
      <c r="P697" s="70">
        <v>130.03448275862101</v>
      </c>
      <c r="Q697" s="69">
        <v>11.0065456072057</v>
      </c>
      <c r="R697" s="69">
        <v>20.148275862068999</v>
      </c>
      <c r="S697" s="69">
        <v>2.8385307233202299</v>
      </c>
      <c r="T697" s="69"/>
      <c r="U697" s="69"/>
    </row>
    <row r="698" spans="1:21" x14ac:dyDescent="0.2">
      <c r="A698" s="65" t="s">
        <v>486</v>
      </c>
      <c r="B698" s="66" t="s">
        <v>65</v>
      </c>
      <c r="C698" s="67" t="s">
        <v>261</v>
      </c>
      <c r="D698" s="68">
        <v>43201</v>
      </c>
      <c r="E698" s="69">
        <v>0.83333333333333304</v>
      </c>
      <c r="F698" s="65">
        <v>30</v>
      </c>
      <c r="G698" s="69">
        <v>3975.7666666666701</v>
      </c>
      <c r="H698" s="64">
        <v>-185.53333333333299</v>
      </c>
      <c r="I698" s="69">
        <v>51.103814405025503</v>
      </c>
      <c r="J698" s="65"/>
      <c r="K698" s="69"/>
      <c r="L698" s="69"/>
      <c r="M698" s="69"/>
      <c r="N698" s="69"/>
      <c r="O698" s="69"/>
      <c r="P698" s="70">
        <v>135.23333333333301</v>
      </c>
      <c r="Q698" s="69">
        <v>12.85861966219</v>
      </c>
      <c r="R698" s="69">
        <v>35.633333333333297</v>
      </c>
      <c r="S698" s="69">
        <v>5.4619358559964004</v>
      </c>
      <c r="T698" s="69"/>
      <c r="U698" s="69"/>
    </row>
    <row r="699" spans="1:21" x14ac:dyDescent="0.2">
      <c r="A699" s="65" t="s">
        <v>486</v>
      </c>
      <c r="B699" s="66" t="s">
        <v>72</v>
      </c>
      <c r="C699" s="67" t="s">
        <v>161</v>
      </c>
      <c r="D699" s="68">
        <v>43157</v>
      </c>
      <c r="E699" s="69"/>
      <c r="F699" s="65">
        <v>48</v>
      </c>
      <c r="G699" s="69">
        <v>3964.125</v>
      </c>
      <c r="H699" s="64">
        <v>-202.88333333333301</v>
      </c>
      <c r="I699" s="69">
        <v>39.346037736717498</v>
      </c>
      <c r="J699" s="65"/>
      <c r="K699" s="69"/>
      <c r="L699" s="69"/>
      <c r="M699" s="69"/>
      <c r="N699" s="69"/>
      <c r="O699" s="69"/>
      <c r="P699" s="70">
        <v>139.666666666667</v>
      </c>
      <c r="Q699" s="69">
        <v>8.2033839526278207</v>
      </c>
      <c r="R699" s="69">
        <v>31.7604166666667</v>
      </c>
      <c r="S699" s="69">
        <v>3.8328978394120901</v>
      </c>
      <c r="T699" s="69"/>
      <c r="U699" s="69"/>
    </row>
    <row r="700" spans="1:21" x14ac:dyDescent="0.2">
      <c r="A700" s="65" t="s">
        <v>486</v>
      </c>
      <c r="B700" s="66" t="s">
        <v>69</v>
      </c>
      <c r="C700" s="67" t="s">
        <v>256</v>
      </c>
      <c r="D700" s="68">
        <v>43160</v>
      </c>
      <c r="E700" s="69"/>
      <c r="F700" s="65">
        <v>27</v>
      </c>
      <c r="G700" s="69">
        <v>4063</v>
      </c>
      <c r="H700" s="64">
        <v>-215.92592592592601</v>
      </c>
      <c r="I700" s="69">
        <v>57.922853593809798</v>
      </c>
      <c r="J700" s="65"/>
      <c r="K700" s="69"/>
      <c r="L700" s="69"/>
      <c r="M700" s="69"/>
      <c r="N700" s="69"/>
      <c r="O700" s="69"/>
      <c r="P700" s="70">
        <v>136.85185185185199</v>
      </c>
      <c r="Q700" s="69">
        <v>10.6588785274785</v>
      </c>
      <c r="R700" s="69">
        <v>27.832000000000001</v>
      </c>
      <c r="S700" s="69">
        <v>3.6110188774545802</v>
      </c>
      <c r="T700" s="69"/>
      <c r="U700" s="69"/>
    </row>
    <row r="701" spans="1:21" x14ac:dyDescent="0.2">
      <c r="A701" s="65" t="s">
        <v>489</v>
      </c>
      <c r="B701" s="66" t="s">
        <v>67</v>
      </c>
      <c r="C701" s="67" t="s">
        <v>490</v>
      </c>
      <c r="D701" s="68">
        <v>43097</v>
      </c>
      <c r="E701" s="69">
        <v>2.0416509433962302</v>
      </c>
      <c r="F701" s="65">
        <v>212</v>
      </c>
      <c r="G701" s="69">
        <v>6819.1650943396198</v>
      </c>
      <c r="H701" s="64">
        <v>185.547169811321</v>
      </c>
      <c r="I701" s="69">
        <v>28.5719148213532</v>
      </c>
      <c r="J701" s="65">
        <v>193</v>
      </c>
      <c r="K701" s="69">
        <v>260.88082901554401</v>
      </c>
      <c r="L701" s="69">
        <v>221.550505050505</v>
      </c>
      <c r="M701" s="69">
        <v>848.40404040403996</v>
      </c>
      <c r="N701" s="69">
        <v>3.05632756959531</v>
      </c>
      <c r="O701" s="69">
        <v>8.4412629821867702E-2</v>
      </c>
      <c r="P701" s="70">
        <v>150.905660377358</v>
      </c>
      <c r="Q701" s="69">
        <v>3.67831529711769</v>
      </c>
      <c r="R701" s="69">
        <v>59.0941747572816</v>
      </c>
      <c r="S701" s="69">
        <v>2.9920278992335301</v>
      </c>
      <c r="T701" s="69">
        <v>51.875</v>
      </c>
      <c r="U701" s="69">
        <v>10.0343927899797</v>
      </c>
    </row>
    <row r="702" spans="1:21" x14ac:dyDescent="0.2">
      <c r="A702" s="65" t="s">
        <v>489</v>
      </c>
      <c r="B702" s="66" t="s">
        <v>67</v>
      </c>
      <c r="C702" s="67" t="s">
        <v>93</v>
      </c>
      <c r="D702" s="68">
        <v>43275</v>
      </c>
      <c r="E702" s="69">
        <v>1.0117297297297301</v>
      </c>
      <c r="F702" s="65">
        <v>185</v>
      </c>
      <c r="G702" s="69">
        <v>6705.8378378378402</v>
      </c>
      <c r="H702" s="64">
        <v>-41.132432432432502</v>
      </c>
      <c r="I702" s="69">
        <v>33.515509180422399</v>
      </c>
      <c r="J702" s="65"/>
      <c r="K702" s="69"/>
      <c r="L702" s="69"/>
      <c r="M702" s="69">
        <v>849.2</v>
      </c>
      <c r="N702" s="69">
        <v>3.9517713354467499</v>
      </c>
      <c r="O702" s="69">
        <v>0.130006194988947</v>
      </c>
      <c r="P702" s="70">
        <v>152.87567567567601</v>
      </c>
      <c r="Q702" s="69">
        <v>3.5269074001260701</v>
      </c>
      <c r="R702" s="69">
        <v>48.859340659340702</v>
      </c>
      <c r="S702" s="69">
        <v>2.8102174174111898</v>
      </c>
      <c r="T702" s="69"/>
      <c r="U702" s="69"/>
    </row>
    <row r="703" spans="1:21" x14ac:dyDescent="0.2">
      <c r="A703" s="65"/>
      <c r="B703" s="66"/>
      <c r="C703" s="67"/>
      <c r="D703" s="68"/>
      <c r="E703" s="69"/>
      <c r="F703" s="65"/>
      <c r="G703" s="69"/>
      <c r="H703" s="64"/>
      <c r="I703" s="69"/>
      <c r="J703" s="65"/>
      <c r="K703" s="69"/>
      <c r="L703" s="69"/>
      <c r="M703" s="69"/>
      <c r="N703" s="69"/>
      <c r="O703" s="69"/>
      <c r="P703" s="70"/>
      <c r="Q703" s="69"/>
      <c r="R703" s="69"/>
      <c r="S703" s="69"/>
      <c r="T703" s="69"/>
      <c r="U703" s="69"/>
    </row>
    <row r="704" spans="1:21" x14ac:dyDescent="0.2">
      <c r="A704" s="65"/>
      <c r="B704" s="66"/>
      <c r="C704" s="67"/>
      <c r="D704" s="68"/>
      <c r="E704" s="69"/>
      <c r="F704" s="65"/>
      <c r="G704" s="69"/>
      <c r="H704" s="64"/>
      <c r="I704" s="69"/>
      <c r="J704" s="65"/>
      <c r="K704" s="69"/>
      <c r="L704" s="69"/>
      <c r="M704" s="69"/>
      <c r="N704" s="69"/>
      <c r="O704" s="69"/>
      <c r="P704" s="70"/>
      <c r="Q704" s="69"/>
      <c r="R704" s="69"/>
      <c r="S704" s="69"/>
      <c r="T704" s="69"/>
      <c r="U704" s="69"/>
    </row>
    <row r="705" spans="1:21" x14ac:dyDescent="0.2">
      <c r="A705" s="65"/>
      <c r="B705" s="66"/>
      <c r="C705" s="67"/>
      <c r="D705" s="68"/>
      <c r="E705" s="69"/>
      <c r="F705" s="65"/>
      <c r="G705" s="69"/>
      <c r="H705" s="64"/>
      <c r="I705" s="69"/>
      <c r="J705" s="65"/>
      <c r="K705" s="69"/>
      <c r="L705" s="69"/>
      <c r="M705" s="69"/>
      <c r="N705" s="69"/>
      <c r="O705" s="69"/>
      <c r="P705" s="70"/>
      <c r="Q705" s="69"/>
      <c r="R705" s="69"/>
      <c r="S705" s="69"/>
      <c r="T705" s="69"/>
      <c r="U705" s="69"/>
    </row>
    <row r="706" spans="1:21" x14ac:dyDescent="0.2">
      <c r="A706" s="65"/>
      <c r="B706" s="66"/>
      <c r="C706" s="67"/>
      <c r="D706" s="68"/>
      <c r="E706" s="69"/>
      <c r="F706" s="65"/>
      <c r="G706" s="69"/>
      <c r="H706" s="64"/>
      <c r="I706" s="69"/>
      <c r="J706" s="65"/>
      <c r="K706" s="69"/>
      <c r="L706" s="69"/>
      <c r="M706" s="69"/>
      <c r="N706" s="69"/>
      <c r="O706" s="69"/>
      <c r="P706" s="70"/>
      <c r="Q706" s="69"/>
      <c r="R706" s="69"/>
      <c r="S706" s="69"/>
      <c r="T706" s="69"/>
      <c r="U706" s="69"/>
    </row>
    <row r="707" spans="1:21" x14ac:dyDescent="0.2">
      <c r="A707" s="65"/>
      <c r="B707" s="66"/>
      <c r="C707" s="67"/>
      <c r="D707" s="68"/>
      <c r="E707" s="69"/>
      <c r="F707" s="65"/>
      <c r="G707" s="69"/>
      <c r="H707" s="64"/>
      <c r="I707" s="69"/>
      <c r="J707" s="65"/>
      <c r="K707" s="69"/>
      <c r="L707" s="69"/>
      <c r="M707" s="69"/>
      <c r="N707" s="69"/>
      <c r="O707" s="69"/>
      <c r="P707" s="70"/>
      <c r="Q707" s="69"/>
      <c r="R707" s="69"/>
      <c r="S707" s="69"/>
      <c r="T707" s="69"/>
      <c r="U707" s="69"/>
    </row>
    <row r="708" spans="1:21" x14ac:dyDescent="0.2">
      <c r="A708" s="65"/>
      <c r="B708" s="66"/>
      <c r="C708" s="67"/>
      <c r="D708" s="68"/>
      <c r="E708" s="69"/>
      <c r="F708" s="65"/>
      <c r="G708" s="69"/>
      <c r="H708" s="64"/>
      <c r="I708" s="69"/>
      <c r="J708" s="65"/>
      <c r="K708" s="69"/>
      <c r="L708" s="69"/>
      <c r="M708" s="69"/>
      <c r="N708" s="69"/>
      <c r="O708" s="69"/>
      <c r="P708" s="70"/>
      <c r="Q708" s="69"/>
      <c r="R708" s="69"/>
      <c r="S708" s="69"/>
      <c r="T708" s="69"/>
      <c r="U708" s="69"/>
    </row>
    <row r="709" spans="1:21" x14ac:dyDescent="0.2">
      <c r="A709" s="65"/>
      <c r="B709" s="66"/>
      <c r="C709" s="67"/>
      <c r="D709" s="68"/>
      <c r="E709" s="69"/>
      <c r="F709" s="65"/>
      <c r="G709" s="69"/>
      <c r="H709" s="64"/>
      <c r="I709" s="69"/>
      <c r="J709" s="65"/>
      <c r="K709" s="69"/>
      <c r="L709" s="69"/>
      <c r="M709" s="69"/>
      <c r="N709" s="69"/>
      <c r="O709" s="69"/>
      <c r="P709" s="70"/>
      <c r="Q709" s="69"/>
      <c r="R709" s="69"/>
      <c r="S709" s="69"/>
      <c r="T709" s="69"/>
      <c r="U709" s="69"/>
    </row>
    <row r="710" spans="1:21" x14ac:dyDescent="0.2">
      <c r="A710" s="65"/>
      <c r="B710" s="66"/>
      <c r="C710" s="67"/>
      <c r="D710" s="68"/>
      <c r="E710" s="69"/>
      <c r="F710" s="65"/>
      <c r="G710" s="69"/>
      <c r="H710" s="64"/>
      <c r="I710" s="69"/>
      <c r="J710" s="65"/>
      <c r="K710" s="69"/>
      <c r="L710" s="69"/>
      <c r="M710" s="69"/>
      <c r="N710" s="69"/>
      <c r="O710" s="69"/>
      <c r="P710" s="70"/>
      <c r="Q710" s="69"/>
      <c r="R710" s="69"/>
      <c r="S710" s="69"/>
      <c r="T710" s="69"/>
      <c r="U710" s="69"/>
    </row>
    <row r="711" spans="1:21" x14ac:dyDescent="0.2">
      <c r="A711" s="65"/>
      <c r="B711" s="66"/>
      <c r="C711" s="67"/>
      <c r="D711" s="68"/>
      <c r="E711" s="69"/>
      <c r="F711" s="65"/>
      <c r="G711" s="69"/>
      <c r="H711" s="64"/>
      <c r="I711" s="69"/>
      <c r="J711" s="65"/>
      <c r="K711" s="69"/>
      <c r="L711" s="69"/>
      <c r="M711" s="69"/>
      <c r="N711" s="69"/>
      <c r="O711" s="69"/>
      <c r="P711" s="70"/>
      <c r="Q711" s="69"/>
      <c r="R711" s="69"/>
      <c r="S711" s="69"/>
      <c r="T711" s="69"/>
      <c r="U711" s="69"/>
    </row>
    <row r="712" spans="1:21" x14ac:dyDescent="0.2">
      <c r="A712" s="65"/>
      <c r="B712" s="66"/>
      <c r="C712" s="67"/>
      <c r="D712" s="68"/>
      <c r="E712" s="69"/>
      <c r="F712" s="65"/>
      <c r="G712" s="69"/>
      <c r="H712" s="64"/>
      <c r="I712" s="69"/>
      <c r="J712" s="65"/>
      <c r="K712" s="69"/>
      <c r="L712" s="69"/>
      <c r="M712" s="69"/>
      <c r="N712" s="69"/>
      <c r="O712" s="69"/>
      <c r="P712" s="70"/>
      <c r="Q712" s="69"/>
      <c r="R712" s="69"/>
      <c r="S712" s="69"/>
      <c r="T712" s="69"/>
      <c r="U712" s="69"/>
    </row>
    <row r="713" spans="1:21" x14ac:dyDescent="0.2">
      <c r="A713" s="65"/>
      <c r="B713" s="66"/>
      <c r="C713" s="67"/>
      <c r="D713" s="68"/>
      <c r="E713" s="69"/>
      <c r="F713" s="65"/>
      <c r="G713" s="69"/>
      <c r="H713" s="64"/>
      <c r="I713" s="69"/>
      <c r="J713" s="65"/>
      <c r="K713" s="69"/>
      <c r="L713" s="69"/>
      <c r="M713" s="69"/>
      <c r="N713" s="69"/>
      <c r="O713" s="69"/>
      <c r="P713" s="70"/>
      <c r="Q713" s="69"/>
      <c r="R713" s="69"/>
      <c r="S713" s="69"/>
      <c r="T713" s="69"/>
      <c r="U713" s="69"/>
    </row>
    <row r="714" spans="1:21" x14ac:dyDescent="0.2">
      <c r="A714" s="65"/>
      <c r="B714" s="66"/>
      <c r="C714" s="67"/>
      <c r="D714" s="68"/>
      <c r="E714" s="69"/>
      <c r="F714" s="65"/>
      <c r="G714" s="69"/>
      <c r="H714" s="64"/>
      <c r="I714" s="69"/>
      <c r="J714" s="65"/>
      <c r="K714" s="69"/>
      <c r="L714" s="69"/>
      <c r="M714" s="69"/>
      <c r="N714" s="69"/>
      <c r="O714" s="69"/>
      <c r="P714" s="70"/>
      <c r="Q714" s="69"/>
      <c r="R714" s="69"/>
      <c r="S714" s="69"/>
      <c r="T714" s="69"/>
      <c r="U714" s="69"/>
    </row>
    <row r="715" spans="1:21" x14ac:dyDescent="0.2">
      <c r="A715" s="65"/>
      <c r="B715" s="66"/>
      <c r="C715" s="67"/>
      <c r="D715" s="68"/>
      <c r="E715" s="69"/>
      <c r="F715" s="65"/>
      <c r="G715" s="69"/>
      <c r="H715" s="64"/>
      <c r="I715" s="69"/>
      <c r="J715" s="65"/>
      <c r="K715" s="69"/>
      <c r="L715" s="69"/>
      <c r="M715" s="69"/>
      <c r="N715" s="69"/>
      <c r="O715" s="69"/>
      <c r="P715" s="70"/>
      <c r="Q715" s="69"/>
      <c r="R715" s="69"/>
      <c r="S715" s="69"/>
      <c r="T715" s="69"/>
      <c r="U715" s="69"/>
    </row>
    <row r="716" spans="1:21" x14ac:dyDescent="0.2">
      <c r="A716" s="65"/>
      <c r="B716" s="66"/>
      <c r="C716" s="67"/>
      <c r="D716" s="68"/>
      <c r="E716" s="69"/>
      <c r="F716" s="65"/>
      <c r="G716" s="69"/>
      <c r="H716" s="64"/>
      <c r="I716" s="69"/>
      <c r="J716" s="65"/>
      <c r="K716" s="69"/>
      <c r="L716" s="69"/>
      <c r="M716" s="69"/>
      <c r="N716" s="69"/>
      <c r="O716" s="69"/>
      <c r="P716" s="70"/>
      <c r="Q716" s="69"/>
      <c r="R716" s="69"/>
      <c r="S716" s="69"/>
      <c r="T716" s="69"/>
      <c r="U716" s="69"/>
    </row>
    <row r="717" spans="1:21" x14ac:dyDescent="0.2">
      <c r="A717" s="65"/>
      <c r="B717" s="66"/>
      <c r="C717" s="67"/>
      <c r="D717" s="68"/>
      <c r="E717" s="69"/>
      <c r="F717" s="65"/>
      <c r="G717" s="69"/>
      <c r="H717" s="64"/>
      <c r="I717" s="69"/>
      <c r="J717" s="65"/>
      <c r="K717" s="69"/>
      <c r="L717" s="69"/>
      <c r="M717" s="69"/>
      <c r="N717" s="69"/>
      <c r="O717" s="69"/>
      <c r="P717" s="70"/>
      <c r="Q717" s="69"/>
      <c r="R717" s="69"/>
      <c r="S717" s="69"/>
      <c r="T717" s="69"/>
      <c r="U717" s="69"/>
    </row>
    <row r="718" spans="1:21" x14ac:dyDescent="0.2">
      <c r="A718" s="65"/>
      <c r="B718" s="66"/>
      <c r="C718" s="67"/>
      <c r="D718" s="68"/>
      <c r="E718" s="69"/>
      <c r="F718" s="65"/>
      <c r="G718" s="69"/>
      <c r="H718" s="64"/>
      <c r="I718" s="69"/>
      <c r="J718" s="65"/>
      <c r="K718" s="69"/>
      <c r="L718" s="69"/>
      <c r="M718" s="69"/>
      <c r="N718" s="69"/>
      <c r="O718" s="69"/>
      <c r="P718" s="70"/>
      <c r="Q718" s="69"/>
      <c r="R718" s="69"/>
      <c r="S718" s="69"/>
      <c r="T718" s="69"/>
      <c r="U718" s="69"/>
    </row>
    <row r="719" spans="1:21" x14ac:dyDescent="0.2">
      <c r="A719" s="65"/>
      <c r="B719" s="66"/>
      <c r="C719" s="67"/>
      <c r="D719" s="68"/>
      <c r="E719" s="69"/>
      <c r="F719" s="65"/>
      <c r="G719" s="69"/>
      <c r="H719" s="64"/>
      <c r="I719" s="69"/>
      <c r="J719" s="65"/>
      <c r="K719" s="69"/>
      <c r="L719" s="69"/>
      <c r="M719" s="69"/>
      <c r="N719" s="69"/>
      <c r="O719" s="69"/>
      <c r="P719" s="70"/>
      <c r="Q719" s="69"/>
      <c r="R719" s="69"/>
      <c r="S719" s="69"/>
      <c r="T719" s="69"/>
      <c r="U719" s="69"/>
    </row>
    <row r="720" spans="1:21" x14ac:dyDescent="0.2">
      <c r="A720" s="65"/>
      <c r="B720" s="66"/>
      <c r="C720" s="67"/>
      <c r="D720" s="68"/>
      <c r="E720" s="69"/>
      <c r="F720" s="65"/>
      <c r="G720" s="69"/>
      <c r="H720" s="64"/>
      <c r="I720" s="69"/>
      <c r="J720" s="65"/>
      <c r="K720" s="69"/>
      <c r="L720" s="69"/>
      <c r="M720" s="69"/>
      <c r="N720" s="69"/>
      <c r="O720" s="69"/>
      <c r="P720" s="70"/>
      <c r="Q720" s="69"/>
      <c r="R720" s="69"/>
      <c r="S720" s="69"/>
      <c r="T720" s="69"/>
      <c r="U720" s="69"/>
    </row>
    <row r="721" spans="1:21" x14ac:dyDescent="0.2">
      <c r="A721" s="65"/>
      <c r="B721" s="66"/>
      <c r="C721" s="67"/>
      <c r="D721" s="68"/>
      <c r="E721" s="69"/>
      <c r="F721" s="65"/>
      <c r="G721" s="69"/>
      <c r="H721" s="64"/>
      <c r="I721" s="69"/>
      <c r="J721" s="65"/>
      <c r="K721" s="69"/>
      <c r="L721" s="69"/>
      <c r="M721" s="69"/>
      <c r="N721" s="69"/>
      <c r="O721" s="69"/>
      <c r="P721" s="70"/>
      <c r="Q721" s="69"/>
      <c r="R721" s="69"/>
      <c r="S721" s="69"/>
      <c r="T721" s="69"/>
      <c r="U721" s="69"/>
    </row>
    <row r="722" spans="1:21" x14ac:dyDescent="0.2">
      <c r="A722" s="65"/>
      <c r="B722" s="66"/>
      <c r="C722" s="67"/>
      <c r="D722" s="68"/>
      <c r="E722" s="69"/>
      <c r="F722" s="65"/>
      <c r="G722" s="69"/>
      <c r="H722" s="64"/>
      <c r="I722" s="69"/>
      <c r="J722" s="65"/>
      <c r="K722" s="69"/>
      <c r="L722" s="69"/>
      <c r="M722" s="69"/>
      <c r="N722" s="69"/>
      <c r="O722" s="69"/>
      <c r="P722" s="70"/>
      <c r="Q722" s="69"/>
      <c r="R722" s="69"/>
      <c r="S722" s="69"/>
      <c r="T722" s="69"/>
      <c r="U722" s="69"/>
    </row>
    <row r="723" spans="1:21" x14ac:dyDescent="0.2">
      <c r="A723" s="65"/>
      <c r="B723" s="66"/>
      <c r="C723" s="67"/>
      <c r="D723" s="68"/>
      <c r="E723" s="69"/>
      <c r="F723" s="65"/>
      <c r="G723" s="69"/>
      <c r="H723" s="64"/>
      <c r="I723" s="69"/>
      <c r="J723" s="65"/>
      <c r="K723" s="69"/>
      <c r="L723" s="69"/>
      <c r="M723" s="69"/>
      <c r="N723" s="69"/>
      <c r="O723" s="69"/>
      <c r="P723" s="70"/>
      <c r="Q723" s="69"/>
      <c r="R723" s="69"/>
      <c r="S723" s="69"/>
      <c r="T723" s="69"/>
      <c r="U723" s="69"/>
    </row>
    <row r="724" spans="1:21" x14ac:dyDescent="0.2">
      <c r="A724" s="65"/>
      <c r="B724" s="66"/>
      <c r="C724" s="67"/>
      <c r="D724" s="68"/>
      <c r="E724" s="69"/>
      <c r="F724" s="65"/>
      <c r="G724" s="69"/>
      <c r="H724" s="64"/>
      <c r="I724" s="69"/>
      <c r="J724" s="65"/>
      <c r="K724" s="69"/>
      <c r="L724" s="69"/>
      <c r="M724" s="69"/>
      <c r="N724" s="69"/>
      <c r="O724" s="69"/>
      <c r="P724" s="70"/>
      <c r="Q724" s="69"/>
      <c r="R724" s="69"/>
      <c r="S724" s="69"/>
      <c r="T724" s="69"/>
      <c r="U724" s="69"/>
    </row>
    <row r="725" spans="1:21" x14ac:dyDescent="0.2">
      <c r="A725" s="65"/>
      <c r="B725" s="66"/>
      <c r="C725" s="67"/>
      <c r="D725" s="68"/>
      <c r="E725" s="69"/>
      <c r="F725" s="65"/>
      <c r="G725" s="69"/>
      <c r="H725" s="64"/>
      <c r="I725" s="69"/>
      <c r="J725" s="65"/>
      <c r="K725" s="69"/>
      <c r="L725" s="69"/>
      <c r="M725" s="69"/>
      <c r="N725" s="69"/>
      <c r="O725" s="69"/>
      <c r="P725" s="70"/>
      <c r="Q725" s="69"/>
      <c r="R725" s="69"/>
      <c r="S725" s="69"/>
      <c r="T725" s="69"/>
      <c r="U725" s="69"/>
    </row>
    <row r="726" spans="1:21" x14ac:dyDescent="0.2">
      <c r="A726" s="65"/>
      <c r="B726" s="66"/>
      <c r="C726" s="67"/>
      <c r="D726" s="68"/>
      <c r="E726" s="69"/>
      <c r="F726" s="65"/>
      <c r="G726" s="69"/>
      <c r="H726" s="64"/>
      <c r="I726" s="69"/>
      <c r="J726" s="65"/>
      <c r="K726" s="69"/>
      <c r="L726" s="69"/>
      <c r="M726" s="69"/>
      <c r="N726" s="69"/>
      <c r="O726" s="69"/>
      <c r="P726" s="70"/>
      <c r="Q726" s="69"/>
      <c r="R726" s="69"/>
      <c r="S726" s="69"/>
      <c r="T726" s="69"/>
      <c r="U726" s="69"/>
    </row>
    <row r="727" spans="1:21" x14ac:dyDescent="0.2">
      <c r="A727" s="65"/>
      <c r="B727" s="66"/>
      <c r="C727" s="67"/>
      <c r="D727" s="68"/>
      <c r="E727" s="69"/>
      <c r="F727" s="65"/>
      <c r="G727" s="69"/>
      <c r="H727" s="64"/>
      <c r="I727" s="69"/>
      <c r="J727" s="65"/>
      <c r="K727" s="69"/>
      <c r="L727" s="69"/>
      <c r="M727" s="69"/>
      <c r="N727" s="69"/>
      <c r="O727" s="69"/>
      <c r="P727" s="70"/>
      <c r="Q727" s="69"/>
      <c r="R727" s="69"/>
      <c r="S727" s="69"/>
      <c r="T727" s="69"/>
      <c r="U727" s="69"/>
    </row>
    <row r="728" spans="1:21" x14ac:dyDescent="0.2">
      <c r="A728" s="65"/>
      <c r="B728" s="66"/>
      <c r="C728" s="67"/>
      <c r="D728" s="68"/>
      <c r="E728" s="69"/>
      <c r="F728" s="65"/>
      <c r="G728" s="69"/>
      <c r="H728" s="64"/>
      <c r="I728" s="69"/>
      <c r="J728" s="65"/>
      <c r="K728" s="69"/>
      <c r="L728" s="69"/>
      <c r="M728" s="69"/>
      <c r="N728" s="69"/>
      <c r="O728" s="69"/>
      <c r="P728" s="70"/>
      <c r="Q728" s="69"/>
      <c r="R728" s="69"/>
      <c r="S728" s="69"/>
      <c r="T728" s="69"/>
      <c r="U728" s="69"/>
    </row>
    <row r="729" spans="1:21" x14ac:dyDescent="0.2">
      <c r="A729" s="65"/>
      <c r="B729" s="66"/>
      <c r="C729" s="67"/>
      <c r="D729" s="68"/>
      <c r="E729" s="69"/>
      <c r="F729" s="65"/>
      <c r="G729" s="69"/>
      <c r="H729" s="64"/>
      <c r="I729" s="69"/>
      <c r="J729" s="65"/>
      <c r="K729" s="69"/>
      <c r="L729" s="69"/>
      <c r="M729" s="69"/>
      <c r="N729" s="69"/>
      <c r="O729" s="69"/>
      <c r="P729" s="70"/>
      <c r="Q729" s="69"/>
      <c r="R729" s="69"/>
      <c r="S729" s="69"/>
      <c r="T729" s="69"/>
      <c r="U729" s="69"/>
    </row>
    <row r="730" spans="1:21" x14ac:dyDescent="0.2">
      <c r="A730" s="65"/>
      <c r="B730" s="66"/>
      <c r="C730" s="67"/>
      <c r="D730" s="68"/>
      <c r="E730" s="69"/>
      <c r="F730" s="65"/>
      <c r="G730" s="69"/>
      <c r="H730" s="64"/>
      <c r="I730" s="69"/>
      <c r="J730" s="65"/>
      <c r="K730" s="69"/>
      <c r="L730" s="69"/>
      <c r="M730" s="69"/>
      <c r="N730" s="69"/>
      <c r="O730" s="69"/>
      <c r="P730" s="70"/>
      <c r="Q730" s="69"/>
      <c r="R730" s="69"/>
      <c r="S730" s="69"/>
      <c r="T730" s="69"/>
      <c r="U730" s="69"/>
    </row>
    <row r="731" spans="1:21" x14ac:dyDescent="0.2">
      <c r="A731" s="65"/>
      <c r="B731" s="66"/>
      <c r="C731" s="67"/>
      <c r="D731" s="68"/>
      <c r="E731" s="69"/>
      <c r="F731" s="65"/>
      <c r="G731" s="69"/>
      <c r="H731" s="64"/>
      <c r="I731" s="69"/>
      <c r="J731" s="65"/>
      <c r="K731" s="69"/>
      <c r="L731" s="69"/>
      <c r="M731" s="69"/>
      <c r="N731" s="69"/>
      <c r="O731" s="69"/>
      <c r="P731" s="70"/>
      <c r="Q731" s="69"/>
      <c r="R731" s="69"/>
      <c r="S731" s="69"/>
      <c r="T731" s="69"/>
      <c r="U731" s="69"/>
    </row>
    <row r="732" spans="1:21" x14ac:dyDescent="0.2">
      <c r="A732" s="65"/>
      <c r="B732" s="66"/>
      <c r="C732" s="67"/>
      <c r="D732" s="68"/>
      <c r="E732" s="69"/>
      <c r="F732" s="65"/>
      <c r="G732" s="69"/>
      <c r="H732" s="64"/>
      <c r="I732" s="69"/>
      <c r="J732" s="65"/>
      <c r="K732" s="69"/>
      <c r="L732" s="69"/>
      <c r="M732" s="69"/>
      <c r="N732" s="69"/>
      <c r="O732" s="69"/>
      <c r="P732" s="70"/>
      <c r="Q732" s="69"/>
      <c r="R732" s="69"/>
      <c r="S732" s="69"/>
      <c r="T732" s="69"/>
      <c r="U732" s="69"/>
    </row>
    <row r="733" spans="1:21" x14ac:dyDescent="0.2">
      <c r="A733" s="65"/>
      <c r="B733" s="66"/>
      <c r="C733" s="67"/>
      <c r="D733" s="68"/>
      <c r="E733" s="69"/>
      <c r="F733" s="65"/>
      <c r="G733" s="69"/>
      <c r="H733" s="64"/>
      <c r="I733" s="69"/>
      <c r="J733" s="65"/>
      <c r="K733" s="69"/>
      <c r="L733" s="69"/>
      <c r="M733" s="69"/>
      <c r="N733" s="69"/>
      <c r="O733" s="69"/>
      <c r="P733" s="70"/>
      <c r="Q733" s="69"/>
      <c r="R733" s="69"/>
      <c r="S733" s="69"/>
      <c r="T733" s="69"/>
      <c r="U733" s="69"/>
    </row>
    <row r="734" spans="1:21" x14ac:dyDescent="0.2">
      <c r="A734" s="65"/>
      <c r="B734" s="66"/>
      <c r="C734" s="67"/>
      <c r="D734" s="68"/>
      <c r="E734" s="69"/>
      <c r="F734" s="65"/>
      <c r="G734" s="69"/>
      <c r="H734" s="64"/>
      <c r="I734" s="69"/>
      <c r="J734" s="65"/>
      <c r="K734" s="69"/>
      <c r="L734" s="69"/>
      <c r="M734" s="69"/>
      <c r="N734" s="69"/>
      <c r="O734" s="69"/>
      <c r="P734" s="70"/>
      <c r="Q734" s="69"/>
      <c r="R734" s="69"/>
      <c r="S734" s="69"/>
      <c r="T734" s="69"/>
      <c r="U734" s="69"/>
    </row>
    <row r="735" spans="1:21" x14ac:dyDescent="0.2">
      <c r="A735" s="65"/>
      <c r="B735" s="66"/>
      <c r="C735" s="67"/>
      <c r="D735" s="68"/>
      <c r="E735" s="69"/>
      <c r="F735" s="65"/>
      <c r="G735" s="69"/>
      <c r="H735" s="64"/>
      <c r="I735" s="69"/>
      <c r="J735" s="65"/>
      <c r="K735" s="69"/>
      <c r="L735" s="69"/>
      <c r="M735" s="69"/>
      <c r="N735" s="69"/>
      <c r="O735" s="69"/>
      <c r="P735" s="70"/>
      <c r="Q735" s="69"/>
      <c r="R735" s="69"/>
      <c r="S735" s="69"/>
      <c r="T735" s="69"/>
      <c r="U735" s="69"/>
    </row>
    <row r="736" spans="1:21" x14ac:dyDescent="0.2">
      <c r="A736" s="65"/>
      <c r="B736" s="66"/>
      <c r="C736" s="67"/>
      <c r="D736" s="68"/>
      <c r="E736" s="69"/>
      <c r="F736" s="65"/>
      <c r="G736" s="69"/>
      <c r="H736" s="64"/>
      <c r="I736" s="69"/>
      <c r="J736" s="65"/>
      <c r="K736" s="69"/>
      <c r="L736" s="69"/>
      <c r="M736" s="69"/>
      <c r="N736" s="69"/>
      <c r="O736" s="69"/>
      <c r="P736" s="70"/>
      <c r="Q736" s="69"/>
      <c r="R736" s="69"/>
      <c r="S736" s="69"/>
      <c r="T736" s="69"/>
      <c r="U736" s="69"/>
    </row>
    <row r="737" spans="1:21" x14ac:dyDescent="0.2">
      <c r="A737" s="65"/>
      <c r="B737" s="66"/>
      <c r="C737" s="67"/>
      <c r="D737" s="68"/>
      <c r="E737" s="69"/>
      <c r="F737" s="65"/>
      <c r="G737" s="69"/>
      <c r="H737" s="64"/>
      <c r="I737" s="69"/>
      <c r="J737" s="65"/>
      <c r="K737" s="69"/>
      <c r="L737" s="69"/>
      <c r="M737" s="69"/>
      <c r="N737" s="69"/>
      <c r="O737" s="69"/>
      <c r="P737" s="70"/>
      <c r="Q737" s="69"/>
      <c r="R737" s="69"/>
      <c r="S737" s="69"/>
      <c r="T737" s="69"/>
      <c r="U737" s="69"/>
    </row>
    <row r="738" spans="1:21" x14ac:dyDescent="0.2">
      <c r="A738" s="65"/>
      <c r="B738" s="66"/>
      <c r="C738" s="67"/>
      <c r="D738" s="68"/>
      <c r="E738" s="69"/>
      <c r="F738" s="65"/>
      <c r="G738" s="69"/>
      <c r="H738" s="64"/>
      <c r="I738" s="69"/>
      <c r="J738" s="65"/>
      <c r="K738" s="69"/>
      <c r="L738" s="69"/>
      <c r="M738" s="69"/>
      <c r="N738" s="69"/>
      <c r="O738" s="69"/>
      <c r="P738" s="70"/>
      <c r="Q738" s="69"/>
      <c r="R738" s="69"/>
      <c r="S738" s="69"/>
      <c r="T738" s="69"/>
      <c r="U738" s="69"/>
    </row>
    <row r="739" spans="1:21" x14ac:dyDescent="0.2">
      <c r="A739" s="65"/>
      <c r="B739" s="66"/>
      <c r="C739" s="67"/>
      <c r="D739" s="68"/>
      <c r="E739" s="69"/>
      <c r="F739" s="65"/>
      <c r="G739" s="69"/>
      <c r="H739" s="64"/>
      <c r="I739" s="69"/>
      <c r="J739" s="65"/>
      <c r="K739" s="69"/>
      <c r="L739" s="69"/>
      <c r="M739" s="69"/>
      <c r="N739" s="69"/>
      <c r="O739" s="69"/>
      <c r="P739" s="70"/>
      <c r="Q739" s="69"/>
      <c r="R739" s="69"/>
      <c r="S739" s="69"/>
      <c r="T739" s="69"/>
      <c r="U739" s="69"/>
    </row>
    <row r="740" spans="1:21" x14ac:dyDescent="0.2">
      <c r="A740" s="65"/>
      <c r="B740" s="66"/>
      <c r="C740" s="67"/>
      <c r="D740" s="68"/>
      <c r="E740" s="69"/>
      <c r="F740" s="65"/>
      <c r="G740" s="69"/>
      <c r="H740" s="64"/>
      <c r="I740" s="69"/>
      <c r="J740" s="65"/>
      <c r="K740" s="69"/>
      <c r="L740" s="69"/>
      <c r="M740" s="69"/>
      <c r="N740" s="69"/>
      <c r="O740" s="69"/>
      <c r="P740" s="70"/>
      <c r="Q740" s="69"/>
      <c r="R740" s="69"/>
      <c r="S740" s="69"/>
      <c r="T740" s="69"/>
      <c r="U740" s="69"/>
    </row>
    <row r="741" spans="1:21" x14ac:dyDescent="0.2">
      <c r="A741" s="65"/>
      <c r="B741" s="66"/>
      <c r="C741" s="67"/>
      <c r="D741" s="68"/>
      <c r="E741" s="69"/>
      <c r="F741" s="65"/>
      <c r="G741" s="69"/>
      <c r="H741" s="64"/>
      <c r="I741" s="69"/>
      <c r="J741" s="65"/>
      <c r="K741" s="69"/>
      <c r="L741" s="69"/>
      <c r="M741" s="69"/>
      <c r="N741" s="69"/>
      <c r="O741" s="69"/>
      <c r="P741" s="70"/>
      <c r="Q741" s="69"/>
      <c r="R741" s="69"/>
      <c r="S741" s="69"/>
      <c r="T741" s="69"/>
      <c r="U741" s="69"/>
    </row>
    <row r="742" spans="1:21" x14ac:dyDescent="0.2">
      <c r="A742" s="65"/>
      <c r="B742" s="66"/>
      <c r="C742" s="67"/>
      <c r="D742" s="68"/>
      <c r="E742" s="69"/>
      <c r="F742" s="65"/>
      <c r="G742" s="69"/>
      <c r="H742" s="64"/>
      <c r="I742" s="69"/>
      <c r="J742" s="65"/>
      <c r="K742" s="69"/>
      <c r="L742" s="69"/>
      <c r="M742" s="69"/>
      <c r="N742" s="69"/>
      <c r="O742" s="69"/>
      <c r="P742" s="70"/>
      <c r="Q742" s="69"/>
      <c r="R742" s="69"/>
      <c r="S742" s="69"/>
      <c r="T742" s="69"/>
      <c r="U742" s="69"/>
    </row>
    <row r="743" spans="1:21" x14ac:dyDescent="0.2">
      <c r="A743" s="65"/>
      <c r="B743" s="66"/>
      <c r="C743" s="67"/>
      <c r="D743" s="68"/>
      <c r="E743" s="69"/>
      <c r="F743" s="65"/>
      <c r="G743" s="69"/>
      <c r="H743" s="64"/>
      <c r="I743" s="69"/>
      <c r="J743" s="65"/>
      <c r="K743" s="69"/>
      <c r="L743" s="69"/>
      <c r="M743" s="69"/>
      <c r="N743" s="69"/>
      <c r="O743" s="69"/>
      <c r="P743" s="70"/>
      <c r="Q743" s="69"/>
      <c r="R743" s="69"/>
      <c r="S743" s="69"/>
      <c r="T743" s="69"/>
      <c r="U743" s="69"/>
    </row>
    <row r="744" spans="1:21" x14ac:dyDescent="0.2">
      <c r="A744" s="65"/>
      <c r="B744" s="66"/>
      <c r="C744" s="67"/>
      <c r="D744" s="68"/>
      <c r="E744" s="69"/>
      <c r="F744" s="65"/>
      <c r="G744" s="69"/>
      <c r="H744" s="64"/>
      <c r="I744" s="69"/>
      <c r="J744" s="65"/>
      <c r="K744" s="69"/>
      <c r="L744" s="69"/>
      <c r="M744" s="69"/>
      <c r="N744" s="69"/>
      <c r="O744" s="69"/>
      <c r="P744" s="70"/>
      <c r="Q744" s="69"/>
      <c r="R744" s="69"/>
      <c r="S744" s="69"/>
      <c r="T744" s="69"/>
      <c r="U744" s="69"/>
    </row>
    <row r="745" spans="1:21" x14ac:dyDescent="0.2">
      <c r="A745" s="65"/>
      <c r="B745" s="66"/>
      <c r="C745" s="67"/>
      <c r="D745" s="68"/>
      <c r="E745" s="69"/>
      <c r="F745" s="65"/>
      <c r="G745" s="69"/>
      <c r="H745" s="64"/>
      <c r="I745" s="69"/>
      <c r="J745" s="65"/>
      <c r="K745" s="69"/>
      <c r="L745" s="69"/>
      <c r="M745" s="69"/>
      <c r="N745" s="69"/>
      <c r="O745" s="69"/>
      <c r="P745" s="70"/>
      <c r="Q745" s="69"/>
      <c r="R745" s="69"/>
      <c r="S745" s="69"/>
      <c r="T745" s="69"/>
      <c r="U745" s="69"/>
    </row>
    <row r="746" spans="1:21" x14ac:dyDescent="0.2">
      <c r="A746" s="65"/>
      <c r="B746" s="66"/>
      <c r="C746" s="67"/>
      <c r="D746" s="68"/>
      <c r="E746" s="69"/>
      <c r="F746" s="65"/>
      <c r="G746" s="69"/>
      <c r="H746" s="64"/>
      <c r="I746" s="69"/>
      <c r="J746" s="65"/>
      <c r="K746" s="69"/>
      <c r="L746" s="69"/>
      <c r="M746" s="69"/>
      <c r="N746" s="69"/>
      <c r="O746" s="69"/>
      <c r="P746" s="70"/>
      <c r="Q746" s="69"/>
      <c r="R746" s="69"/>
      <c r="S746" s="69"/>
      <c r="T746" s="69"/>
      <c r="U746" s="69"/>
    </row>
    <row r="747" spans="1:21" x14ac:dyDescent="0.2">
      <c r="A747" s="65"/>
      <c r="B747" s="66"/>
      <c r="C747" s="67"/>
      <c r="D747" s="68"/>
      <c r="E747" s="69"/>
      <c r="F747" s="65"/>
      <c r="G747" s="69"/>
      <c r="H747" s="64"/>
      <c r="I747" s="69"/>
      <c r="J747" s="65"/>
      <c r="K747" s="69"/>
      <c r="L747" s="69"/>
      <c r="M747" s="69"/>
      <c r="N747" s="69"/>
      <c r="O747" s="69"/>
      <c r="P747" s="70"/>
      <c r="Q747" s="69"/>
      <c r="R747" s="69"/>
      <c r="S747" s="69"/>
      <c r="T747" s="69"/>
      <c r="U747" s="69"/>
    </row>
    <row r="748" spans="1:21" x14ac:dyDescent="0.2">
      <c r="A748" s="65"/>
      <c r="B748" s="66"/>
      <c r="C748" s="67"/>
      <c r="D748" s="68"/>
      <c r="E748" s="69"/>
      <c r="F748" s="65"/>
      <c r="G748" s="69"/>
      <c r="H748" s="64"/>
      <c r="I748" s="69"/>
      <c r="J748" s="65"/>
      <c r="K748" s="69"/>
      <c r="L748" s="69"/>
      <c r="M748" s="69"/>
      <c r="N748" s="69"/>
      <c r="O748" s="69"/>
      <c r="P748" s="70"/>
      <c r="Q748" s="69"/>
      <c r="R748" s="69"/>
      <c r="S748" s="69"/>
      <c r="T748" s="69"/>
      <c r="U748" s="69"/>
    </row>
    <row r="749" spans="1:21" x14ac:dyDescent="0.2">
      <c r="A749" s="65"/>
      <c r="B749" s="66"/>
      <c r="C749" s="67"/>
      <c r="D749" s="68"/>
      <c r="E749" s="69"/>
      <c r="F749" s="65"/>
      <c r="G749" s="69"/>
      <c r="H749" s="64"/>
      <c r="I749" s="69"/>
      <c r="J749" s="65"/>
      <c r="K749" s="69"/>
      <c r="L749" s="69"/>
      <c r="M749" s="69"/>
      <c r="N749" s="69"/>
      <c r="O749" s="69"/>
      <c r="P749" s="70"/>
      <c r="Q749" s="69"/>
      <c r="R749" s="69"/>
      <c r="S749" s="69"/>
      <c r="T749" s="69"/>
      <c r="U749" s="69"/>
    </row>
    <row r="750" spans="1:21" x14ac:dyDescent="0.2">
      <c r="A750" s="65"/>
      <c r="B750" s="66"/>
      <c r="C750" s="67"/>
      <c r="D750" s="68"/>
      <c r="E750" s="69"/>
      <c r="F750" s="65"/>
      <c r="G750" s="69"/>
      <c r="H750" s="64"/>
      <c r="I750" s="69"/>
      <c r="J750" s="65"/>
      <c r="K750" s="69"/>
      <c r="L750" s="69"/>
      <c r="M750" s="69"/>
      <c r="N750" s="69"/>
      <c r="O750" s="69"/>
      <c r="P750" s="70"/>
      <c r="Q750" s="69"/>
      <c r="R750" s="69"/>
      <c r="S750" s="69"/>
      <c r="T750" s="69"/>
      <c r="U750" s="69"/>
    </row>
    <row r="751" spans="1:21" x14ac:dyDescent="0.2">
      <c r="A751" s="65"/>
      <c r="B751" s="66"/>
      <c r="C751" s="67"/>
      <c r="D751" s="68"/>
      <c r="E751" s="69"/>
      <c r="F751" s="65"/>
      <c r="G751" s="69"/>
      <c r="H751" s="64"/>
      <c r="I751" s="69"/>
      <c r="J751" s="65"/>
      <c r="K751" s="69"/>
      <c r="L751" s="69"/>
      <c r="M751" s="69"/>
      <c r="N751" s="69"/>
      <c r="O751" s="69"/>
      <c r="P751" s="70"/>
      <c r="Q751" s="69"/>
      <c r="R751" s="69"/>
      <c r="S751" s="69"/>
      <c r="T751" s="69"/>
      <c r="U751" s="69"/>
    </row>
    <row r="752" spans="1:21" x14ac:dyDescent="0.2">
      <c r="A752" s="65"/>
      <c r="B752" s="66"/>
      <c r="C752" s="67"/>
      <c r="D752" s="68"/>
      <c r="E752" s="69"/>
      <c r="F752" s="65"/>
      <c r="G752" s="69"/>
      <c r="H752" s="64"/>
      <c r="I752" s="69"/>
      <c r="J752" s="65"/>
      <c r="K752" s="69"/>
      <c r="L752" s="69"/>
      <c r="M752" s="69"/>
      <c r="N752" s="69"/>
      <c r="O752" s="69"/>
      <c r="P752" s="70"/>
      <c r="Q752" s="69"/>
      <c r="R752" s="69"/>
      <c r="S752" s="69"/>
      <c r="T752" s="69"/>
      <c r="U752" s="69"/>
    </row>
    <row r="753" spans="1:21" x14ac:dyDescent="0.2">
      <c r="A753" s="65"/>
      <c r="B753" s="66"/>
      <c r="C753" s="67"/>
      <c r="D753" s="68"/>
      <c r="E753" s="69"/>
      <c r="F753" s="65"/>
      <c r="G753" s="69"/>
      <c r="H753" s="64"/>
      <c r="I753" s="69"/>
      <c r="J753" s="65"/>
      <c r="K753" s="69"/>
      <c r="L753" s="69"/>
      <c r="M753" s="69"/>
      <c r="N753" s="69"/>
      <c r="O753" s="69"/>
      <c r="P753" s="70"/>
      <c r="Q753" s="69"/>
      <c r="R753" s="69"/>
      <c r="S753" s="69"/>
      <c r="T753" s="69"/>
      <c r="U753" s="69"/>
    </row>
    <row r="754" spans="1:21" x14ac:dyDescent="0.2">
      <c r="A754" s="65"/>
      <c r="B754" s="66"/>
      <c r="C754" s="67"/>
      <c r="D754" s="68"/>
      <c r="E754" s="69"/>
      <c r="F754" s="65"/>
      <c r="G754" s="69"/>
      <c r="H754" s="64"/>
      <c r="I754" s="69"/>
      <c r="J754" s="65"/>
      <c r="K754" s="69"/>
      <c r="L754" s="69"/>
      <c r="M754" s="69"/>
      <c r="N754" s="69"/>
      <c r="O754" s="69"/>
      <c r="P754" s="70"/>
      <c r="Q754" s="69"/>
      <c r="R754" s="69"/>
      <c r="S754" s="69"/>
      <c r="T754" s="69"/>
      <c r="U754" s="69"/>
    </row>
    <row r="755" spans="1:21" x14ac:dyDescent="0.2">
      <c r="A755" s="65"/>
      <c r="B755" s="66"/>
      <c r="C755" s="67"/>
      <c r="D755" s="68"/>
      <c r="E755" s="69"/>
      <c r="F755" s="65"/>
      <c r="G755" s="69"/>
      <c r="H755" s="64"/>
      <c r="I755" s="69"/>
      <c r="J755" s="65"/>
      <c r="K755" s="69"/>
      <c r="L755" s="69"/>
      <c r="M755" s="69"/>
      <c r="N755" s="69"/>
      <c r="O755" s="69"/>
      <c r="P755" s="70"/>
      <c r="Q755" s="69"/>
      <c r="R755" s="69"/>
      <c r="S755" s="69"/>
      <c r="T755" s="69"/>
      <c r="U755" s="69"/>
    </row>
    <row r="756" spans="1:21" x14ac:dyDescent="0.2">
      <c r="A756" s="65"/>
      <c r="B756" s="66"/>
      <c r="C756" s="67"/>
      <c r="D756" s="68"/>
      <c r="E756" s="69"/>
      <c r="F756" s="65"/>
      <c r="G756" s="69"/>
      <c r="H756" s="64"/>
      <c r="I756" s="69"/>
      <c r="J756" s="65"/>
      <c r="K756" s="69"/>
      <c r="L756" s="69"/>
      <c r="M756" s="69"/>
      <c r="N756" s="69"/>
      <c r="O756" s="69"/>
      <c r="P756" s="70"/>
      <c r="Q756" s="69"/>
      <c r="R756" s="69"/>
      <c r="S756" s="69"/>
      <c r="T756" s="69"/>
      <c r="U756" s="69"/>
    </row>
    <row r="757" spans="1:21" x14ac:dyDescent="0.2">
      <c r="A757" s="65"/>
      <c r="B757" s="66"/>
      <c r="C757" s="67"/>
      <c r="D757" s="68"/>
      <c r="E757" s="69"/>
      <c r="F757" s="65"/>
      <c r="G757" s="69"/>
      <c r="H757" s="64"/>
      <c r="I757" s="69"/>
      <c r="J757" s="65"/>
      <c r="K757" s="69"/>
      <c r="L757" s="69"/>
      <c r="M757" s="69"/>
      <c r="N757" s="69"/>
      <c r="O757" s="69"/>
      <c r="P757" s="70"/>
      <c r="Q757" s="69"/>
      <c r="R757" s="69"/>
      <c r="S757" s="69"/>
      <c r="T757" s="69"/>
      <c r="U757" s="69"/>
    </row>
    <row r="758" spans="1:21" x14ac:dyDescent="0.2">
      <c r="A758" s="65"/>
      <c r="B758" s="66"/>
      <c r="C758" s="67"/>
      <c r="D758" s="68"/>
      <c r="E758" s="69"/>
      <c r="F758" s="65"/>
      <c r="G758" s="69"/>
      <c r="H758" s="64"/>
      <c r="I758" s="69"/>
      <c r="J758" s="65"/>
      <c r="K758" s="69"/>
      <c r="L758" s="69"/>
      <c r="M758" s="69"/>
      <c r="N758" s="69"/>
      <c r="O758" s="69"/>
      <c r="P758" s="70"/>
      <c r="Q758" s="69"/>
      <c r="R758" s="69"/>
      <c r="S758" s="69"/>
      <c r="T758" s="69"/>
      <c r="U758" s="69"/>
    </row>
    <row r="759" spans="1:21" x14ac:dyDescent="0.2">
      <c r="A759" s="65"/>
      <c r="B759" s="66"/>
      <c r="C759" s="67"/>
      <c r="D759" s="68"/>
      <c r="E759" s="69"/>
      <c r="F759" s="65"/>
      <c r="G759" s="69"/>
      <c r="H759" s="64"/>
      <c r="I759" s="69"/>
      <c r="J759" s="65"/>
      <c r="K759" s="69"/>
      <c r="L759" s="69"/>
      <c r="M759" s="69"/>
      <c r="N759" s="69"/>
      <c r="O759" s="69"/>
      <c r="P759" s="70"/>
      <c r="Q759" s="69"/>
      <c r="R759" s="69"/>
      <c r="S759" s="69"/>
      <c r="T759" s="69"/>
      <c r="U759" s="69"/>
    </row>
    <row r="760" spans="1:21" x14ac:dyDescent="0.2">
      <c r="A760" s="65"/>
      <c r="B760" s="66"/>
      <c r="C760" s="67"/>
      <c r="D760" s="68"/>
      <c r="E760" s="69"/>
      <c r="F760" s="65"/>
      <c r="G760" s="69"/>
      <c r="H760" s="64"/>
      <c r="I760" s="69"/>
      <c r="J760" s="65"/>
      <c r="K760" s="69"/>
      <c r="L760" s="69"/>
      <c r="M760" s="69"/>
      <c r="N760" s="69"/>
      <c r="O760" s="69"/>
      <c r="P760" s="70"/>
      <c r="Q760" s="69"/>
      <c r="R760" s="69"/>
      <c r="S760" s="69"/>
      <c r="T760" s="69"/>
      <c r="U760" s="69"/>
    </row>
    <row r="761" spans="1:21" x14ac:dyDescent="0.2">
      <c r="A761" s="65"/>
      <c r="B761" s="66"/>
      <c r="C761" s="67"/>
      <c r="D761" s="68"/>
      <c r="E761" s="69"/>
      <c r="F761" s="65"/>
      <c r="G761" s="69"/>
      <c r="H761" s="64"/>
      <c r="I761" s="69"/>
      <c r="J761" s="65"/>
      <c r="K761" s="69"/>
      <c r="L761" s="69"/>
      <c r="M761" s="69"/>
      <c r="N761" s="69"/>
      <c r="O761" s="69"/>
      <c r="P761" s="70"/>
      <c r="Q761" s="69"/>
      <c r="R761" s="69"/>
      <c r="S761" s="69"/>
      <c r="T761" s="69"/>
      <c r="U761" s="69"/>
    </row>
    <row r="762" spans="1:21" x14ac:dyDescent="0.2">
      <c r="A762" s="65"/>
      <c r="B762" s="66"/>
      <c r="C762" s="67"/>
      <c r="D762" s="68"/>
      <c r="E762" s="69"/>
      <c r="F762" s="65"/>
      <c r="G762" s="69"/>
      <c r="H762" s="64"/>
      <c r="I762" s="69"/>
      <c r="J762" s="65"/>
      <c r="K762" s="69"/>
      <c r="L762" s="69"/>
      <c r="M762" s="69"/>
      <c r="N762" s="69"/>
      <c r="O762" s="69"/>
      <c r="P762" s="70"/>
      <c r="Q762" s="69"/>
      <c r="R762" s="69"/>
      <c r="S762" s="69"/>
      <c r="T762" s="69"/>
      <c r="U762" s="69"/>
    </row>
    <row r="763" spans="1:21" x14ac:dyDescent="0.2">
      <c r="A763" s="65"/>
      <c r="B763" s="66"/>
      <c r="C763" s="67"/>
      <c r="D763" s="68"/>
      <c r="E763" s="69"/>
      <c r="F763" s="65"/>
      <c r="G763" s="69"/>
      <c r="H763" s="64"/>
      <c r="I763" s="69"/>
      <c r="J763" s="65"/>
      <c r="K763" s="69"/>
      <c r="L763" s="69"/>
      <c r="M763" s="69"/>
      <c r="N763" s="69"/>
      <c r="O763" s="69"/>
      <c r="P763" s="70"/>
      <c r="Q763" s="69"/>
      <c r="R763" s="69"/>
      <c r="S763" s="69"/>
      <c r="T763" s="69"/>
      <c r="U763" s="69"/>
    </row>
    <row r="764" spans="1:21" x14ac:dyDescent="0.2">
      <c r="A764" s="65"/>
      <c r="B764" s="66"/>
      <c r="C764" s="67"/>
      <c r="D764" s="68"/>
      <c r="E764" s="69"/>
      <c r="F764" s="65"/>
      <c r="G764" s="69"/>
      <c r="H764" s="64"/>
      <c r="I764" s="69"/>
      <c r="J764" s="65"/>
      <c r="K764" s="69"/>
      <c r="L764" s="69"/>
      <c r="M764" s="69"/>
      <c r="N764" s="69"/>
      <c r="O764" s="69"/>
      <c r="P764" s="70"/>
      <c r="Q764" s="69"/>
      <c r="R764" s="69"/>
      <c r="S764" s="69"/>
      <c r="T764" s="69"/>
      <c r="U764" s="69"/>
    </row>
    <row r="765" spans="1:21" x14ac:dyDescent="0.2">
      <c r="A765" s="65"/>
      <c r="B765" s="66"/>
      <c r="C765" s="67"/>
      <c r="D765" s="68"/>
      <c r="E765" s="69"/>
      <c r="F765" s="65"/>
      <c r="G765" s="69"/>
      <c r="H765" s="64"/>
      <c r="I765" s="69"/>
      <c r="J765" s="65"/>
      <c r="K765" s="69"/>
      <c r="L765" s="69"/>
      <c r="M765" s="69"/>
      <c r="N765" s="69"/>
      <c r="O765" s="69"/>
      <c r="P765" s="70"/>
      <c r="Q765" s="69"/>
      <c r="R765" s="69"/>
      <c r="S765" s="69"/>
      <c r="T765" s="69"/>
      <c r="U765" s="69"/>
    </row>
    <row r="766" spans="1:21" x14ac:dyDescent="0.2">
      <c r="A766" s="65"/>
      <c r="B766" s="66"/>
      <c r="C766" s="67"/>
      <c r="D766" s="68"/>
      <c r="E766" s="69"/>
      <c r="F766" s="65"/>
      <c r="G766" s="69"/>
      <c r="H766" s="64"/>
      <c r="I766" s="69"/>
      <c r="J766" s="65"/>
      <c r="K766" s="69"/>
      <c r="L766" s="69"/>
      <c r="M766" s="69"/>
      <c r="N766" s="69"/>
      <c r="O766" s="69"/>
      <c r="P766" s="70"/>
      <c r="Q766" s="69"/>
      <c r="R766" s="69"/>
      <c r="S766" s="69"/>
      <c r="T766" s="69"/>
      <c r="U766" s="69"/>
    </row>
    <row r="767" spans="1:21" x14ac:dyDescent="0.2">
      <c r="A767" s="65"/>
      <c r="B767" s="66"/>
      <c r="C767" s="67"/>
      <c r="D767" s="68"/>
      <c r="E767" s="69"/>
      <c r="F767" s="65"/>
      <c r="G767" s="69"/>
      <c r="H767" s="64"/>
      <c r="I767" s="69"/>
      <c r="J767" s="65"/>
      <c r="K767" s="69"/>
      <c r="L767" s="69"/>
      <c r="M767" s="69"/>
      <c r="N767" s="69"/>
      <c r="O767" s="69"/>
      <c r="P767" s="70"/>
      <c r="Q767" s="69"/>
      <c r="R767" s="69"/>
      <c r="S767" s="69"/>
      <c r="T767" s="69"/>
      <c r="U767" s="69"/>
    </row>
    <row r="768" spans="1:21" x14ac:dyDescent="0.2">
      <c r="A768" s="65"/>
      <c r="B768" s="66"/>
      <c r="C768" s="67"/>
      <c r="D768" s="68"/>
      <c r="E768" s="69"/>
      <c r="F768" s="65"/>
      <c r="G768" s="69"/>
      <c r="H768" s="64"/>
      <c r="I768" s="69"/>
      <c r="J768" s="65"/>
      <c r="K768" s="69"/>
      <c r="L768" s="69"/>
      <c r="M768" s="69"/>
      <c r="N768" s="69"/>
      <c r="O768" s="69"/>
      <c r="P768" s="70"/>
      <c r="Q768" s="69"/>
      <c r="R768" s="69"/>
      <c r="S768" s="69"/>
      <c r="T768" s="69"/>
      <c r="U768" s="69"/>
    </row>
    <row r="769" spans="1:21" x14ac:dyDescent="0.2">
      <c r="A769" s="65"/>
      <c r="B769" s="66"/>
      <c r="C769" s="67"/>
      <c r="D769" s="68"/>
      <c r="E769" s="69"/>
      <c r="F769" s="65"/>
      <c r="G769" s="69"/>
      <c r="H769" s="64"/>
      <c r="I769" s="69"/>
      <c r="J769" s="65"/>
      <c r="K769" s="69"/>
      <c r="L769" s="69"/>
      <c r="M769" s="69"/>
      <c r="N769" s="69"/>
      <c r="O769" s="69"/>
      <c r="P769" s="70"/>
      <c r="Q769" s="69"/>
      <c r="R769" s="69"/>
      <c r="S769" s="69"/>
      <c r="T769" s="69"/>
      <c r="U769" s="69"/>
    </row>
    <row r="770" spans="1:21" x14ac:dyDescent="0.2">
      <c r="A770" s="65"/>
      <c r="B770" s="66"/>
      <c r="C770" s="67"/>
      <c r="D770" s="68"/>
      <c r="E770" s="69"/>
      <c r="F770" s="65"/>
      <c r="G770" s="69"/>
      <c r="H770" s="64"/>
      <c r="I770" s="69"/>
      <c r="J770" s="65"/>
      <c r="K770" s="69"/>
      <c r="L770" s="69"/>
      <c r="M770" s="69"/>
      <c r="N770" s="69"/>
      <c r="O770" s="69"/>
      <c r="P770" s="70"/>
      <c r="Q770" s="69"/>
      <c r="R770" s="69"/>
      <c r="S770" s="69"/>
      <c r="T770" s="69"/>
      <c r="U770" s="69"/>
    </row>
    <row r="771" spans="1:21" x14ac:dyDescent="0.2">
      <c r="A771" s="65"/>
      <c r="B771" s="66"/>
      <c r="C771" s="67"/>
      <c r="D771" s="68"/>
      <c r="E771" s="69"/>
      <c r="F771" s="65"/>
      <c r="G771" s="69"/>
      <c r="H771" s="64"/>
      <c r="I771" s="69"/>
      <c r="J771" s="65"/>
      <c r="K771" s="69"/>
      <c r="L771" s="69"/>
      <c r="M771" s="69"/>
      <c r="N771" s="69"/>
      <c r="O771" s="69"/>
      <c r="P771" s="70"/>
      <c r="Q771" s="69"/>
      <c r="R771" s="69"/>
      <c r="S771" s="69"/>
      <c r="T771" s="69"/>
      <c r="U771" s="69"/>
    </row>
    <row r="772" spans="1:21" x14ac:dyDescent="0.2">
      <c r="A772" s="65"/>
      <c r="B772" s="66"/>
      <c r="C772" s="67"/>
      <c r="D772" s="68"/>
      <c r="E772" s="69"/>
      <c r="F772" s="65"/>
      <c r="G772" s="69"/>
      <c r="H772" s="64"/>
      <c r="I772" s="69"/>
      <c r="J772" s="65"/>
      <c r="K772" s="69"/>
      <c r="L772" s="69"/>
      <c r="M772" s="69"/>
      <c r="N772" s="69"/>
      <c r="O772" s="69"/>
      <c r="P772" s="70"/>
      <c r="Q772" s="69"/>
      <c r="R772" s="69"/>
      <c r="S772" s="69"/>
      <c r="T772" s="69"/>
      <c r="U772" s="69"/>
    </row>
    <row r="773" spans="1:21" x14ac:dyDescent="0.2">
      <c r="A773" s="65"/>
      <c r="B773" s="66"/>
      <c r="C773" s="67"/>
      <c r="D773" s="68"/>
      <c r="E773" s="69"/>
      <c r="F773" s="65"/>
      <c r="G773" s="69"/>
      <c r="H773" s="64"/>
      <c r="I773" s="69"/>
      <c r="J773" s="65"/>
      <c r="K773" s="69"/>
      <c r="L773" s="69"/>
      <c r="M773" s="69"/>
      <c r="N773" s="69"/>
      <c r="O773" s="69"/>
      <c r="P773" s="70"/>
      <c r="Q773" s="69"/>
      <c r="R773" s="69"/>
      <c r="S773" s="69"/>
      <c r="T773" s="69"/>
      <c r="U773" s="69"/>
    </row>
    <row r="774" spans="1:21" x14ac:dyDescent="0.2">
      <c r="A774" s="65"/>
      <c r="B774" s="66"/>
      <c r="C774" s="67"/>
      <c r="D774" s="68"/>
      <c r="E774" s="69"/>
      <c r="F774" s="65"/>
      <c r="G774" s="69"/>
      <c r="H774" s="64"/>
      <c r="I774" s="69"/>
      <c r="J774" s="65"/>
      <c r="K774" s="69"/>
      <c r="L774" s="69"/>
      <c r="M774" s="69"/>
      <c r="N774" s="69"/>
      <c r="O774" s="69"/>
      <c r="P774" s="70"/>
      <c r="Q774" s="69"/>
      <c r="R774" s="69"/>
      <c r="S774" s="69"/>
      <c r="T774" s="69"/>
      <c r="U774" s="69"/>
    </row>
    <row r="775" spans="1:21" x14ac:dyDescent="0.2">
      <c r="A775" s="65"/>
      <c r="B775" s="66"/>
      <c r="C775" s="67"/>
      <c r="D775" s="68"/>
      <c r="E775" s="69"/>
      <c r="F775" s="65"/>
      <c r="G775" s="69"/>
      <c r="H775" s="64"/>
      <c r="I775" s="69"/>
      <c r="J775" s="65"/>
      <c r="K775" s="69"/>
      <c r="L775" s="69"/>
      <c r="M775" s="69"/>
      <c r="N775" s="69"/>
      <c r="O775" s="69"/>
      <c r="P775" s="70"/>
      <c r="Q775" s="69"/>
      <c r="R775" s="69"/>
      <c r="S775" s="69"/>
      <c r="T775" s="69"/>
      <c r="U775" s="69"/>
    </row>
    <row r="776" spans="1:21" x14ac:dyDescent="0.2">
      <c r="A776" s="65"/>
      <c r="B776" s="66"/>
      <c r="C776" s="67"/>
      <c r="D776" s="68"/>
      <c r="E776" s="69"/>
      <c r="F776" s="65"/>
      <c r="G776" s="69"/>
      <c r="H776" s="64"/>
      <c r="I776" s="69"/>
      <c r="J776" s="65"/>
      <c r="K776" s="69"/>
      <c r="L776" s="69"/>
      <c r="M776" s="69"/>
      <c r="N776" s="69"/>
      <c r="O776" s="69"/>
      <c r="P776" s="70"/>
      <c r="Q776" s="69"/>
      <c r="R776" s="69"/>
      <c r="S776" s="69"/>
      <c r="T776" s="69"/>
      <c r="U776" s="69"/>
    </row>
    <row r="777" spans="1:21" x14ac:dyDescent="0.2">
      <c r="A777" s="65"/>
      <c r="B777" s="66"/>
      <c r="C777" s="67"/>
      <c r="D777" s="68"/>
      <c r="E777" s="69"/>
      <c r="F777" s="65"/>
      <c r="G777" s="69"/>
      <c r="H777" s="64"/>
      <c r="I777" s="69"/>
      <c r="J777" s="65"/>
      <c r="K777" s="69"/>
      <c r="L777" s="69"/>
      <c r="M777" s="69"/>
      <c r="N777" s="69"/>
      <c r="O777" s="69"/>
      <c r="P777" s="70"/>
      <c r="Q777" s="69"/>
      <c r="R777" s="69"/>
      <c r="S777" s="69"/>
      <c r="T777" s="69"/>
      <c r="U777" s="69"/>
    </row>
    <row r="778" spans="1:21" x14ac:dyDescent="0.2">
      <c r="A778" s="65"/>
      <c r="B778" s="66"/>
      <c r="C778" s="67"/>
      <c r="D778" s="68"/>
      <c r="E778" s="69"/>
      <c r="F778" s="65"/>
      <c r="G778" s="69"/>
      <c r="H778" s="64"/>
      <c r="I778" s="69"/>
      <c r="J778" s="65"/>
      <c r="K778" s="69"/>
      <c r="L778" s="69"/>
      <c r="M778" s="69"/>
      <c r="N778" s="69"/>
      <c r="O778" s="69"/>
      <c r="P778" s="70"/>
      <c r="Q778" s="69"/>
      <c r="R778" s="69"/>
      <c r="S778" s="69"/>
      <c r="T778" s="69"/>
      <c r="U778" s="69"/>
    </row>
    <row r="779" spans="1:21" x14ac:dyDescent="0.2">
      <c r="A779" s="65"/>
      <c r="B779" s="66"/>
      <c r="C779" s="67"/>
      <c r="D779" s="68"/>
      <c r="E779" s="69"/>
      <c r="F779" s="65"/>
      <c r="G779" s="69"/>
      <c r="H779" s="64"/>
      <c r="I779" s="69"/>
      <c r="J779" s="65"/>
      <c r="K779" s="69"/>
      <c r="L779" s="69"/>
      <c r="M779" s="69"/>
      <c r="N779" s="69"/>
      <c r="O779" s="69"/>
      <c r="P779" s="70"/>
      <c r="Q779" s="69"/>
      <c r="R779" s="69"/>
      <c r="S779" s="69"/>
      <c r="T779" s="69"/>
      <c r="U779" s="69"/>
    </row>
    <row r="780" spans="1:21" x14ac:dyDescent="0.2">
      <c r="A780" s="65"/>
      <c r="B780" s="66"/>
      <c r="C780" s="67"/>
      <c r="D780" s="68"/>
      <c r="E780" s="69"/>
      <c r="F780" s="65"/>
      <c r="G780" s="69"/>
      <c r="H780" s="64"/>
      <c r="I780" s="69"/>
      <c r="J780" s="65"/>
      <c r="K780" s="69"/>
      <c r="L780" s="69"/>
      <c r="M780" s="69"/>
      <c r="N780" s="69"/>
      <c r="O780" s="69"/>
      <c r="P780" s="70"/>
      <c r="Q780" s="69"/>
      <c r="R780" s="69"/>
      <c r="S780" s="69"/>
      <c r="T780" s="69"/>
      <c r="U780" s="69"/>
    </row>
    <row r="781" spans="1:21" x14ac:dyDescent="0.2">
      <c r="A781" s="65"/>
      <c r="B781" s="66"/>
      <c r="C781" s="67"/>
      <c r="D781" s="68"/>
      <c r="E781" s="69"/>
      <c r="F781" s="65"/>
      <c r="G781" s="69"/>
      <c r="H781" s="64"/>
      <c r="I781" s="69"/>
      <c r="J781" s="65"/>
      <c r="K781" s="69"/>
      <c r="L781" s="69"/>
      <c r="M781" s="69"/>
      <c r="N781" s="69"/>
      <c r="O781" s="69"/>
      <c r="P781" s="70"/>
      <c r="Q781" s="69"/>
      <c r="R781" s="69"/>
      <c r="S781" s="69"/>
      <c r="T781" s="69"/>
      <c r="U781" s="69"/>
    </row>
    <row r="782" spans="1:21" x14ac:dyDescent="0.2">
      <c r="A782" s="65"/>
      <c r="B782" s="66"/>
      <c r="C782" s="67"/>
      <c r="D782" s="68"/>
      <c r="E782" s="69"/>
      <c r="F782" s="65"/>
      <c r="G782" s="69"/>
      <c r="H782" s="64"/>
      <c r="I782" s="69"/>
      <c r="J782" s="65"/>
      <c r="K782" s="69"/>
      <c r="L782" s="69"/>
      <c r="M782" s="69"/>
      <c r="N782" s="69"/>
      <c r="O782" s="69"/>
      <c r="P782" s="70"/>
      <c r="Q782" s="69"/>
      <c r="R782" s="69"/>
      <c r="S782" s="69"/>
      <c r="T782" s="69"/>
      <c r="U782" s="69"/>
    </row>
    <row r="783" spans="1:21" x14ac:dyDescent="0.2">
      <c r="A783" s="65"/>
      <c r="B783" s="66"/>
      <c r="C783" s="67"/>
      <c r="D783" s="68"/>
      <c r="E783" s="69"/>
      <c r="F783" s="65"/>
      <c r="G783" s="69"/>
      <c r="H783" s="64"/>
      <c r="I783" s="69"/>
      <c r="J783" s="65"/>
      <c r="K783" s="69"/>
      <c r="L783" s="69"/>
      <c r="M783" s="69"/>
      <c r="N783" s="69"/>
      <c r="O783" s="69"/>
      <c r="P783" s="70"/>
      <c r="Q783" s="69"/>
      <c r="R783" s="69"/>
      <c r="S783" s="69"/>
      <c r="T783" s="69"/>
      <c r="U783" s="69"/>
    </row>
    <row r="784" spans="1:21" x14ac:dyDescent="0.2">
      <c r="A784" s="65"/>
      <c r="B784" s="66"/>
      <c r="C784" s="67"/>
      <c r="D784" s="68"/>
      <c r="E784" s="69"/>
      <c r="F784" s="65"/>
      <c r="G784" s="69"/>
      <c r="H784" s="64"/>
      <c r="I784" s="69"/>
      <c r="J784" s="65"/>
      <c r="K784" s="69"/>
      <c r="L784" s="69"/>
      <c r="M784" s="69"/>
      <c r="N784" s="69"/>
      <c r="O784" s="69"/>
      <c r="P784" s="70"/>
      <c r="Q784" s="69"/>
      <c r="R784" s="69"/>
      <c r="S784" s="69"/>
      <c r="T784" s="69"/>
      <c r="U784" s="69"/>
    </row>
    <row r="785" spans="1:21" x14ac:dyDescent="0.2">
      <c r="A785" s="65"/>
      <c r="B785" s="66"/>
      <c r="C785" s="67"/>
      <c r="D785" s="68"/>
      <c r="E785" s="69"/>
      <c r="F785" s="65"/>
      <c r="G785" s="69"/>
      <c r="H785" s="64"/>
      <c r="I785" s="69"/>
      <c r="J785" s="65"/>
      <c r="K785" s="69"/>
      <c r="L785" s="69"/>
      <c r="M785" s="69"/>
      <c r="N785" s="69"/>
      <c r="O785" s="69"/>
      <c r="P785" s="70"/>
      <c r="Q785" s="69"/>
      <c r="R785" s="69"/>
      <c r="S785" s="69"/>
      <c r="T785" s="69"/>
      <c r="U785" s="69"/>
    </row>
    <row r="786" spans="1:21" x14ac:dyDescent="0.2">
      <c r="A786" s="65"/>
      <c r="B786" s="66"/>
      <c r="C786" s="67"/>
      <c r="D786" s="68"/>
      <c r="E786" s="69"/>
      <c r="F786" s="65"/>
      <c r="G786" s="69"/>
      <c r="H786" s="64"/>
      <c r="I786" s="69"/>
      <c r="J786" s="65"/>
      <c r="K786" s="69"/>
      <c r="L786" s="69"/>
      <c r="M786" s="69"/>
      <c r="N786" s="69"/>
      <c r="O786" s="69"/>
      <c r="P786" s="70"/>
      <c r="Q786" s="69"/>
      <c r="R786" s="69"/>
      <c r="S786" s="69"/>
      <c r="T786" s="69"/>
      <c r="U786" s="69"/>
    </row>
    <row r="787" spans="1:21" x14ac:dyDescent="0.2">
      <c r="A787" s="65"/>
      <c r="B787" s="66"/>
      <c r="C787" s="67"/>
      <c r="D787" s="68"/>
      <c r="E787" s="69"/>
      <c r="F787" s="65"/>
      <c r="G787" s="69"/>
      <c r="H787" s="64"/>
      <c r="I787" s="69"/>
      <c r="J787" s="65"/>
      <c r="K787" s="69"/>
      <c r="L787" s="69"/>
      <c r="M787" s="69"/>
      <c r="N787" s="69"/>
      <c r="O787" s="69"/>
      <c r="P787" s="70"/>
      <c r="Q787" s="69"/>
      <c r="R787" s="69"/>
      <c r="S787" s="69"/>
      <c r="T787" s="69"/>
      <c r="U787" s="69"/>
    </row>
    <row r="788" spans="1:21" x14ac:dyDescent="0.2">
      <c r="A788" s="65"/>
      <c r="B788" s="66"/>
      <c r="C788" s="67"/>
      <c r="D788" s="68"/>
      <c r="E788" s="69"/>
      <c r="F788" s="65"/>
      <c r="G788" s="69"/>
      <c r="H788" s="64"/>
      <c r="I788" s="69"/>
      <c r="J788" s="65"/>
      <c r="K788" s="69"/>
      <c r="L788" s="69"/>
      <c r="M788" s="69"/>
      <c r="N788" s="69"/>
      <c r="O788" s="69"/>
      <c r="P788" s="70"/>
      <c r="Q788" s="69"/>
      <c r="R788" s="69"/>
      <c r="S788" s="69"/>
      <c r="T788" s="69"/>
      <c r="U788" s="69"/>
    </row>
    <row r="789" spans="1:21" x14ac:dyDescent="0.2">
      <c r="A789" s="65"/>
      <c r="B789" s="66"/>
      <c r="C789" s="67"/>
      <c r="D789" s="68"/>
      <c r="E789" s="69"/>
      <c r="F789" s="65"/>
      <c r="G789" s="69"/>
      <c r="H789" s="64"/>
      <c r="I789" s="69"/>
      <c r="J789" s="65"/>
      <c r="K789" s="69"/>
      <c r="L789" s="69"/>
      <c r="M789" s="69"/>
      <c r="N789" s="69"/>
      <c r="O789" s="69"/>
      <c r="P789" s="70"/>
      <c r="Q789" s="69"/>
      <c r="R789" s="69"/>
      <c r="S789" s="69"/>
      <c r="T789" s="69"/>
      <c r="U789" s="69"/>
    </row>
    <row r="790" spans="1:21" x14ac:dyDescent="0.2">
      <c r="A790" s="65"/>
      <c r="B790" s="66"/>
      <c r="C790" s="67"/>
      <c r="D790" s="68"/>
      <c r="E790" s="69"/>
      <c r="F790" s="65"/>
      <c r="G790" s="69"/>
      <c r="H790" s="64"/>
      <c r="I790" s="69"/>
      <c r="J790" s="65"/>
      <c r="K790" s="69"/>
      <c r="L790" s="69"/>
      <c r="M790" s="69"/>
      <c r="N790" s="69"/>
      <c r="O790" s="69"/>
      <c r="P790" s="70"/>
      <c r="Q790" s="69"/>
      <c r="R790" s="69"/>
      <c r="S790" s="69"/>
      <c r="T790" s="69"/>
      <c r="U790" s="69"/>
    </row>
    <row r="791" spans="1:21" x14ac:dyDescent="0.2">
      <c r="A791" s="65"/>
      <c r="B791" s="66"/>
      <c r="C791" s="67"/>
      <c r="D791" s="68"/>
      <c r="E791" s="69"/>
      <c r="F791" s="65"/>
      <c r="G791" s="69"/>
      <c r="H791" s="64"/>
      <c r="I791" s="69"/>
      <c r="J791" s="65"/>
      <c r="K791" s="69"/>
      <c r="L791" s="69"/>
      <c r="M791" s="69"/>
      <c r="N791" s="69"/>
      <c r="O791" s="69"/>
      <c r="P791" s="70"/>
      <c r="Q791" s="69"/>
      <c r="R791" s="69"/>
      <c r="S791" s="69"/>
      <c r="T791" s="69"/>
      <c r="U791" s="69"/>
    </row>
    <row r="792" spans="1:21" x14ac:dyDescent="0.2">
      <c r="A792" s="65"/>
      <c r="B792" s="66"/>
      <c r="C792" s="67"/>
      <c r="D792" s="68"/>
      <c r="E792" s="69"/>
      <c r="F792" s="65"/>
      <c r="G792" s="69"/>
      <c r="H792" s="64"/>
      <c r="I792" s="69"/>
      <c r="J792" s="65"/>
      <c r="K792" s="69"/>
      <c r="L792" s="69"/>
      <c r="M792" s="69"/>
      <c r="N792" s="69"/>
      <c r="O792" s="69"/>
      <c r="P792" s="70"/>
      <c r="Q792" s="69"/>
      <c r="R792" s="69"/>
      <c r="S792" s="69"/>
      <c r="T792" s="69"/>
      <c r="U792" s="69"/>
    </row>
    <row r="793" spans="1:21" x14ac:dyDescent="0.2">
      <c r="A793" s="65"/>
      <c r="B793" s="66"/>
      <c r="C793" s="67"/>
      <c r="D793" s="68"/>
      <c r="E793" s="69"/>
      <c r="F793" s="65"/>
      <c r="G793" s="69"/>
      <c r="H793" s="64"/>
      <c r="I793" s="69"/>
      <c r="J793" s="65"/>
      <c r="K793" s="69"/>
      <c r="L793" s="69"/>
      <c r="M793" s="69"/>
      <c r="N793" s="69"/>
      <c r="O793" s="69"/>
      <c r="P793" s="70"/>
      <c r="Q793" s="69"/>
      <c r="R793" s="69"/>
      <c r="S793" s="69"/>
      <c r="T793" s="69"/>
      <c r="U793" s="69"/>
    </row>
    <row r="794" spans="1:21" x14ac:dyDescent="0.2">
      <c r="A794" s="65"/>
      <c r="B794" s="66"/>
      <c r="C794" s="67"/>
      <c r="D794" s="68"/>
      <c r="E794" s="69"/>
      <c r="F794" s="65"/>
      <c r="G794" s="69"/>
      <c r="H794" s="64"/>
      <c r="I794" s="69"/>
      <c r="J794" s="65"/>
      <c r="K794" s="69"/>
      <c r="L794" s="69"/>
      <c r="M794" s="69"/>
      <c r="N794" s="69"/>
      <c r="O794" s="69"/>
      <c r="P794" s="70"/>
      <c r="Q794" s="69"/>
      <c r="R794" s="69"/>
      <c r="S794" s="69"/>
      <c r="T794" s="69"/>
      <c r="U794" s="69"/>
    </row>
    <row r="795" spans="1:21" x14ac:dyDescent="0.2">
      <c r="A795" s="65"/>
      <c r="B795" s="66"/>
      <c r="C795" s="67"/>
      <c r="D795" s="68"/>
      <c r="E795" s="69"/>
      <c r="F795" s="65"/>
      <c r="G795" s="69"/>
      <c r="H795" s="64"/>
      <c r="I795" s="69"/>
      <c r="J795" s="65"/>
      <c r="K795" s="69"/>
      <c r="L795" s="69"/>
      <c r="M795" s="69"/>
      <c r="N795" s="69"/>
      <c r="O795" s="69"/>
      <c r="P795" s="70"/>
      <c r="Q795" s="69"/>
      <c r="R795" s="69"/>
      <c r="S795" s="69"/>
      <c r="T795" s="69"/>
      <c r="U795" s="69"/>
    </row>
    <row r="796" spans="1:21" x14ac:dyDescent="0.2">
      <c r="A796" s="65"/>
      <c r="B796" s="66"/>
      <c r="C796" s="67"/>
      <c r="D796" s="68"/>
      <c r="E796" s="69"/>
      <c r="F796" s="65"/>
      <c r="G796" s="69"/>
      <c r="H796" s="64"/>
      <c r="I796" s="69"/>
      <c r="J796" s="65"/>
      <c r="K796" s="69"/>
      <c r="L796" s="69"/>
      <c r="M796" s="69"/>
      <c r="N796" s="69"/>
      <c r="O796" s="69"/>
      <c r="P796" s="70"/>
      <c r="Q796" s="69"/>
      <c r="R796" s="69"/>
      <c r="S796" s="69"/>
      <c r="T796" s="69"/>
      <c r="U796" s="69"/>
    </row>
    <row r="797" spans="1:21" x14ac:dyDescent="0.2">
      <c r="A797" s="65"/>
      <c r="B797" s="66"/>
      <c r="C797" s="67"/>
      <c r="D797" s="68"/>
      <c r="E797" s="69"/>
      <c r="F797" s="65"/>
      <c r="G797" s="69"/>
      <c r="H797" s="64"/>
      <c r="I797" s="69"/>
      <c r="J797" s="65"/>
      <c r="K797" s="69"/>
      <c r="L797" s="69"/>
      <c r="M797" s="69"/>
      <c r="N797" s="69"/>
      <c r="O797" s="69"/>
      <c r="P797" s="70"/>
      <c r="Q797" s="69"/>
      <c r="R797" s="69"/>
      <c r="S797" s="69"/>
      <c r="T797" s="69"/>
      <c r="U797" s="69"/>
    </row>
    <row r="798" spans="1:21" x14ac:dyDescent="0.2">
      <c r="A798" s="65"/>
      <c r="B798" s="66"/>
      <c r="C798" s="67"/>
      <c r="D798" s="68"/>
      <c r="E798" s="69"/>
      <c r="F798" s="65"/>
      <c r="G798" s="69"/>
      <c r="H798" s="64"/>
      <c r="I798" s="69"/>
      <c r="J798" s="65"/>
      <c r="K798" s="69"/>
      <c r="L798" s="69"/>
      <c r="M798" s="69"/>
      <c r="N798" s="69"/>
      <c r="O798" s="69"/>
      <c r="P798" s="70"/>
      <c r="Q798" s="69"/>
      <c r="R798" s="69"/>
      <c r="S798" s="69"/>
      <c r="T798" s="69"/>
      <c r="U798" s="69"/>
    </row>
    <row r="799" spans="1:21" x14ac:dyDescent="0.2">
      <c r="A799" s="65"/>
      <c r="B799" s="66"/>
      <c r="C799" s="67"/>
      <c r="D799" s="68"/>
      <c r="E799" s="69"/>
      <c r="F799" s="65"/>
      <c r="G799" s="69"/>
      <c r="H799" s="64"/>
      <c r="I799" s="69"/>
      <c r="J799" s="65"/>
      <c r="K799" s="69"/>
      <c r="L799" s="69"/>
      <c r="M799" s="69"/>
      <c r="N799" s="69"/>
      <c r="O799" s="69"/>
      <c r="P799" s="70"/>
      <c r="Q799" s="69"/>
      <c r="R799" s="69"/>
      <c r="S799" s="69"/>
      <c r="T799" s="69"/>
      <c r="U799" s="69"/>
    </row>
    <row r="800" spans="1:21" x14ac:dyDescent="0.2">
      <c r="A800" s="65"/>
      <c r="B800" s="66"/>
      <c r="C800" s="67"/>
      <c r="D800" s="68"/>
      <c r="E800" s="69"/>
      <c r="F800" s="65"/>
      <c r="G800" s="69"/>
      <c r="H800" s="64"/>
      <c r="I800" s="69"/>
      <c r="J800" s="65"/>
      <c r="K800" s="69"/>
      <c r="L800" s="69"/>
      <c r="M800" s="69"/>
      <c r="N800" s="69"/>
      <c r="O800" s="69"/>
      <c r="P800" s="70"/>
      <c r="Q800" s="69"/>
      <c r="R800" s="69"/>
      <c r="S800" s="69"/>
      <c r="T800" s="69"/>
      <c r="U800" s="69"/>
    </row>
    <row r="801" spans="1:21" x14ac:dyDescent="0.2">
      <c r="A801" s="65"/>
      <c r="B801" s="66"/>
      <c r="C801" s="67"/>
      <c r="D801" s="68"/>
      <c r="E801" s="69"/>
      <c r="F801" s="65"/>
      <c r="G801" s="69"/>
      <c r="H801" s="64"/>
      <c r="I801" s="69"/>
      <c r="J801" s="65"/>
      <c r="K801" s="69"/>
      <c r="L801" s="69"/>
      <c r="M801" s="69"/>
      <c r="N801" s="69"/>
      <c r="O801" s="69"/>
      <c r="P801" s="70"/>
      <c r="Q801" s="69"/>
      <c r="R801" s="69"/>
      <c r="S801" s="69"/>
      <c r="T801" s="69"/>
      <c r="U801" s="69"/>
    </row>
    <row r="802" spans="1:21" x14ac:dyDescent="0.2">
      <c r="A802" s="65"/>
      <c r="B802" s="66"/>
      <c r="C802" s="67"/>
      <c r="D802" s="68"/>
      <c r="E802" s="69"/>
      <c r="F802" s="65"/>
      <c r="G802" s="69"/>
      <c r="H802" s="64"/>
      <c r="I802" s="69"/>
      <c r="J802" s="65"/>
      <c r="K802" s="69"/>
      <c r="L802" s="69"/>
      <c r="M802" s="69"/>
      <c r="N802" s="69"/>
      <c r="O802" s="69"/>
      <c r="P802" s="70"/>
      <c r="Q802" s="69"/>
      <c r="R802" s="69"/>
      <c r="S802" s="69"/>
      <c r="T802" s="69"/>
      <c r="U802" s="69"/>
    </row>
    <row r="803" spans="1:21" x14ac:dyDescent="0.2">
      <c r="A803" s="65"/>
      <c r="B803" s="66"/>
      <c r="C803" s="67"/>
      <c r="D803" s="68"/>
      <c r="E803" s="69"/>
      <c r="F803" s="65"/>
      <c r="G803" s="69"/>
      <c r="H803" s="64"/>
      <c r="I803" s="69"/>
      <c r="J803" s="65"/>
      <c r="K803" s="69"/>
      <c r="L803" s="69"/>
      <c r="M803" s="69"/>
      <c r="N803" s="69"/>
      <c r="O803" s="69"/>
      <c r="P803" s="70"/>
      <c r="Q803" s="69"/>
      <c r="R803" s="69"/>
      <c r="S803" s="69"/>
      <c r="T803" s="69"/>
      <c r="U803" s="69"/>
    </row>
    <row r="804" spans="1:21" x14ac:dyDescent="0.2">
      <c r="A804" s="65"/>
      <c r="B804" s="66"/>
      <c r="C804" s="67"/>
      <c r="D804" s="68"/>
      <c r="E804" s="69"/>
      <c r="F804" s="65"/>
      <c r="G804" s="69"/>
      <c r="H804" s="64"/>
      <c r="I804" s="69"/>
      <c r="J804" s="65"/>
      <c r="K804" s="69"/>
      <c r="L804" s="69"/>
      <c r="M804" s="69"/>
      <c r="N804" s="69"/>
      <c r="O804" s="69"/>
      <c r="P804" s="70"/>
      <c r="Q804" s="69"/>
      <c r="R804" s="69"/>
      <c r="S804" s="69"/>
      <c r="T804" s="69"/>
      <c r="U804" s="69"/>
    </row>
    <row r="805" spans="1:21" x14ac:dyDescent="0.2">
      <c r="A805" s="65"/>
      <c r="B805" s="66"/>
      <c r="C805" s="67"/>
      <c r="D805" s="68"/>
      <c r="E805" s="69"/>
      <c r="F805" s="65"/>
      <c r="G805" s="69"/>
      <c r="H805" s="64"/>
      <c r="I805" s="69"/>
      <c r="J805" s="65"/>
      <c r="K805" s="69"/>
      <c r="L805" s="69"/>
      <c r="M805" s="69"/>
      <c r="N805" s="69"/>
      <c r="O805" s="69"/>
      <c r="P805" s="70"/>
      <c r="Q805" s="69"/>
      <c r="R805" s="69"/>
      <c r="S805" s="69"/>
      <c r="T805" s="69"/>
      <c r="U805" s="69"/>
    </row>
    <row r="806" spans="1:21" x14ac:dyDescent="0.2">
      <c r="A806" s="65"/>
      <c r="B806" s="66"/>
      <c r="C806" s="67"/>
      <c r="D806" s="68"/>
      <c r="E806" s="69"/>
      <c r="F806" s="65"/>
      <c r="G806" s="69"/>
      <c r="H806" s="64"/>
      <c r="I806" s="69"/>
      <c r="J806" s="65"/>
      <c r="K806" s="69"/>
      <c r="L806" s="69"/>
      <c r="M806" s="69"/>
      <c r="N806" s="69"/>
      <c r="O806" s="69"/>
      <c r="P806" s="70"/>
      <c r="Q806" s="69"/>
      <c r="R806" s="69"/>
      <c r="S806" s="69"/>
      <c r="T806" s="69"/>
      <c r="U806" s="69"/>
    </row>
    <row r="807" spans="1:21" x14ac:dyDescent="0.2">
      <c r="A807" s="65"/>
      <c r="B807" s="66"/>
      <c r="C807" s="67"/>
      <c r="D807" s="68"/>
      <c r="E807" s="69"/>
      <c r="F807" s="65"/>
      <c r="G807" s="69"/>
      <c r="H807" s="64"/>
      <c r="I807" s="69"/>
      <c r="J807" s="65"/>
      <c r="K807" s="69"/>
      <c r="L807" s="69"/>
      <c r="M807" s="69"/>
      <c r="N807" s="69"/>
      <c r="O807" s="69"/>
      <c r="P807" s="70"/>
      <c r="Q807" s="69"/>
      <c r="R807" s="69"/>
      <c r="S807" s="69"/>
      <c r="T807" s="69"/>
      <c r="U807" s="69"/>
    </row>
    <row r="808" spans="1:21" x14ac:dyDescent="0.2">
      <c r="A808" s="65"/>
      <c r="B808" s="66"/>
      <c r="C808" s="67"/>
      <c r="D808" s="68"/>
      <c r="E808" s="69"/>
      <c r="F808" s="65"/>
      <c r="G808" s="69"/>
      <c r="H808" s="64"/>
      <c r="I808" s="69"/>
      <c r="J808" s="65"/>
      <c r="K808" s="69"/>
      <c r="L808" s="69"/>
      <c r="M808" s="69"/>
      <c r="N808" s="69"/>
      <c r="O808" s="69"/>
      <c r="P808" s="70"/>
      <c r="Q808" s="69"/>
      <c r="R808" s="69"/>
      <c r="S808" s="69"/>
      <c r="T808" s="69"/>
      <c r="U808" s="69"/>
    </row>
    <row r="809" spans="1:21" x14ac:dyDescent="0.2">
      <c r="A809" s="65"/>
      <c r="B809" s="66"/>
      <c r="C809" s="67"/>
      <c r="D809" s="68"/>
      <c r="E809" s="69"/>
      <c r="F809" s="65"/>
      <c r="G809" s="69"/>
      <c r="H809" s="64"/>
      <c r="I809" s="69"/>
      <c r="J809" s="65"/>
      <c r="K809" s="69"/>
      <c r="L809" s="69"/>
      <c r="M809" s="69"/>
      <c r="N809" s="69"/>
      <c r="O809" s="69"/>
      <c r="P809" s="70"/>
      <c r="Q809" s="69"/>
      <c r="R809" s="69"/>
      <c r="S809" s="69"/>
      <c r="T809" s="69"/>
      <c r="U809" s="69"/>
    </row>
    <row r="810" spans="1:21" x14ac:dyDescent="0.2">
      <c r="A810" s="65"/>
      <c r="B810" s="66"/>
      <c r="C810" s="67"/>
      <c r="D810" s="68"/>
      <c r="E810" s="69"/>
      <c r="F810" s="65"/>
      <c r="G810" s="69"/>
      <c r="H810" s="64"/>
      <c r="I810" s="69"/>
      <c r="J810" s="65"/>
      <c r="K810" s="69"/>
      <c r="L810" s="69"/>
      <c r="M810" s="69"/>
      <c r="N810" s="69"/>
      <c r="O810" s="69"/>
      <c r="P810" s="70"/>
      <c r="Q810" s="69"/>
      <c r="R810" s="69"/>
      <c r="S810" s="69"/>
      <c r="T810" s="69"/>
      <c r="U810" s="69"/>
    </row>
    <row r="811" spans="1:21" x14ac:dyDescent="0.2">
      <c r="A811" s="65"/>
      <c r="B811" s="66"/>
      <c r="C811" s="67"/>
      <c r="D811" s="68"/>
      <c r="E811" s="69"/>
      <c r="F811" s="65"/>
      <c r="G811" s="69"/>
      <c r="H811" s="64"/>
      <c r="I811" s="69"/>
      <c r="J811" s="65"/>
      <c r="K811" s="69"/>
      <c r="L811" s="69"/>
      <c r="M811" s="69"/>
      <c r="N811" s="69"/>
      <c r="O811" s="69"/>
      <c r="P811" s="70"/>
      <c r="Q811" s="69"/>
      <c r="R811" s="69"/>
      <c r="S811" s="69"/>
      <c r="T811" s="69"/>
      <c r="U811" s="69"/>
    </row>
    <row r="812" spans="1:21" x14ac:dyDescent="0.2">
      <c r="A812" s="65"/>
      <c r="B812" s="66"/>
      <c r="C812" s="67"/>
      <c r="D812" s="68"/>
      <c r="E812" s="69"/>
      <c r="F812" s="65"/>
      <c r="G812" s="69"/>
      <c r="H812" s="64"/>
      <c r="I812" s="69"/>
      <c r="J812" s="65"/>
      <c r="K812" s="69"/>
      <c r="L812" s="69"/>
      <c r="M812" s="69"/>
      <c r="N812" s="69"/>
      <c r="O812" s="69"/>
      <c r="P812" s="70"/>
      <c r="Q812" s="69"/>
      <c r="R812" s="69"/>
      <c r="S812" s="69"/>
      <c r="T812" s="69"/>
      <c r="U812" s="69"/>
    </row>
    <row r="813" spans="1:21" x14ac:dyDescent="0.2">
      <c r="A813" s="65"/>
      <c r="B813" s="66"/>
      <c r="C813" s="67"/>
      <c r="D813" s="68"/>
      <c r="E813" s="69"/>
      <c r="F813" s="65"/>
      <c r="G813" s="69"/>
      <c r="H813" s="64"/>
      <c r="I813" s="69"/>
      <c r="J813" s="65"/>
      <c r="K813" s="69"/>
      <c r="L813" s="69"/>
      <c r="M813" s="69"/>
      <c r="N813" s="69"/>
      <c r="O813" s="69"/>
      <c r="P813" s="70"/>
      <c r="Q813" s="69"/>
      <c r="R813" s="69"/>
      <c r="S813" s="69"/>
      <c r="T813" s="69"/>
      <c r="U813" s="69"/>
    </row>
    <row r="814" spans="1:21" x14ac:dyDescent="0.2">
      <c r="A814" s="65"/>
      <c r="B814" s="66"/>
      <c r="C814" s="67"/>
      <c r="D814" s="68"/>
      <c r="E814" s="69"/>
      <c r="F814" s="65"/>
      <c r="G814" s="69"/>
      <c r="H814" s="64"/>
      <c r="I814" s="69"/>
      <c r="J814" s="65"/>
      <c r="K814" s="69"/>
      <c r="L814" s="69"/>
      <c r="M814" s="69"/>
      <c r="N814" s="69"/>
      <c r="O814" s="69"/>
      <c r="P814" s="70"/>
      <c r="Q814" s="69"/>
      <c r="R814" s="69"/>
      <c r="S814" s="69"/>
      <c r="T814" s="69"/>
      <c r="U814" s="69"/>
    </row>
    <row r="815" spans="1:21" x14ac:dyDescent="0.2">
      <c r="A815" s="65"/>
      <c r="B815" s="66"/>
      <c r="C815" s="67"/>
      <c r="D815" s="68"/>
      <c r="E815" s="69"/>
      <c r="F815" s="65"/>
      <c r="G815" s="69"/>
      <c r="H815" s="64"/>
      <c r="I815" s="69"/>
      <c r="J815" s="65"/>
      <c r="K815" s="69"/>
      <c r="L815" s="69"/>
      <c r="M815" s="69"/>
      <c r="N815" s="69"/>
      <c r="O815" s="69"/>
      <c r="P815" s="70"/>
      <c r="Q815" s="69"/>
      <c r="R815" s="69"/>
      <c r="S815" s="69"/>
      <c r="T815" s="69"/>
      <c r="U815" s="69"/>
    </row>
    <row r="816" spans="1:21" x14ac:dyDescent="0.2">
      <c r="A816" s="65"/>
      <c r="B816" s="66"/>
      <c r="C816" s="67"/>
      <c r="D816" s="68"/>
      <c r="E816" s="69"/>
      <c r="F816" s="65"/>
      <c r="G816" s="69"/>
      <c r="H816" s="64"/>
      <c r="I816" s="69"/>
      <c r="J816" s="65"/>
      <c r="K816" s="69"/>
      <c r="L816" s="69"/>
      <c r="M816" s="69"/>
      <c r="N816" s="69"/>
      <c r="O816" s="69"/>
      <c r="P816" s="70"/>
      <c r="Q816" s="69"/>
      <c r="R816" s="69"/>
      <c r="S816" s="69"/>
      <c r="T816" s="69"/>
      <c r="U816" s="69"/>
    </row>
    <row r="817" spans="1:21" x14ac:dyDescent="0.2">
      <c r="A817" s="65"/>
      <c r="B817" s="66"/>
      <c r="C817" s="67"/>
      <c r="D817" s="68"/>
      <c r="E817" s="69"/>
      <c r="F817" s="65"/>
      <c r="G817" s="69"/>
      <c r="H817" s="64"/>
      <c r="I817" s="69"/>
      <c r="J817" s="65"/>
      <c r="K817" s="69"/>
      <c r="L817" s="69"/>
      <c r="M817" s="69"/>
      <c r="N817" s="69"/>
      <c r="O817" s="69"/>
      <c r="P817" s="70"/>
      <c r="Q817" s="69"/>
      <c r="R817" s="69"/>
      <c r="S817" s="69"/>
      <c r="T817" s="69"/>
      <c r="U817" s="69"/>
    </row>
    <row r="818" spans="1:21" x14ac:dyDescent="0.2">
      <c r="A818" s="65"/>
      <c r="B818" s="66"/>
      <c r="C818" s="67"/>
      <c r="D818" s="68"/>
      <c r="E818" s="69"/>
      <c r="F818" s="65"/>
      <c r="G818" s="69"/>
      <c r="H818" s="64"/>
      <c r="I818" s="69"/>
      <c r="J818" s="65"/>
      <c r="K818" s="69"/>
      <c r="L818" s="69"/>
      <c r="M818" s="69"/>
      <c r="N818" s="69"/>
      <c r="O818" s="69"/>
      <c r="P818" s="70"/>
      <c r="Q818" s="69"/>
      <c r="R818" s="69"/>
      <c r="S818" s="69"/>
      <c r="T818" s="69"/>
      <c r="U818" s="69"/>
    </row>
    <row r="819" spans="1:21" x14ac:dyDescent="0.2">
      <c r="A819" s="65"/>
      <c r="B819" s="66"/>
      <c r="C819" s="67"/>
      <c r="D819" s="68"/>
      <c r="E819" s="69"/>
      <c r="F819" s="65"/>
      <c r="G819" s="69"/>
      <c r="H819" s="64"/>
      <c r="I819" s="69"/>
      <c r="J819" s="65"/>
      <c r="K819" s="69"/>
      <c r="L819" s="69"/>
      <c r="M819" s="69"/>
      <c r="N819" s="69"/>
      <c r="O819" s="69"/>
      <c r="P819" s="70"/>
      <c r="Q819" s="69"/>
      <c r="R819" s="69"/>
      <c r="S819" s="69"/>
      <c r="T819" s="69"/>
      <c r="U819" s="69"/>
    </row>
    <row r="820" spans="1:21" x14ac:dyDescent="0.2">
      <c r="A820" s="65"/>
      <c r="B820" s="66"/>
      <c r="C820" s="67"/>
      <c r="D820" s="68"/>
      <c r="E820" s="69"/>
      <c r="F820" s="65"/>
      <c r="G820" s="69"/>
      <c r="H820" s="64"/>
      <c r="I820" s="69"/>
      <c r="J820" s="65"/>
      <c r="K820" s="69"/>
      <c r="L820" s="69"/>
      <c r="M820" s="69"/>
      <c r="N820" s="69"/>
      <c r="O820" s="69"/>
      <c r="P820" s="70"/>
      <c r="Q820" s="69"/>
      <c r="R820" s="69"/>
      <c r="S820" s="69"/>
      <c r="T820" s="69"/>
      <c r="U820" s="69"/>
    </row>
    <row r="821" spans="1:21" x14ac:dyDescent="0.2">
      <c r="A821" s="65"/>
      <c r="B821" s="66"/>
      <c r="C821" s="67"/>
      <c r="D821" s="68"/>
      <c r="E821" s="69"/>
      <c r="F821" s="65"/>
      <c r="G821" s="69"/>
      <c r="H821" s="64"/>
      <c r="I821" s="69"/>
      <c r="J821" s="65"/>
      <c r="K821" s="69"/>
      <c r="L821" s="69"/>
      <c r="M821" s="69"/>
      <c r="N821" s="69"/>
      <c r="O821" s="69"/>
      <c r="P821" s="70"/>
      <c r="Q821" s="69"/>
      <c r="R821" s="69"/>
      <c r="S821" s="69"/>
      <c r="T821" s="69"/>
      <c r="U821" s="69"/>
    </row>
    <row r="822" spans="1:21" x14ac:dyDescent="0.2">
      <c r="A822" s="65"/>
      <c r="B822" s="66"/>
      <c r="C822" s="67"/>
      <c r="D822" s="68"/>
      <c r="E822" s="69"/>
      <c r="F822" s="65"/>
      <c r="G822" s="69"/>
      <c r="H822" s="64"/>
      <c r="I822" s="69"/>
      <c r="J822" s="65"/>
      <c r="K822" s="69"/>
      <c r="L822" s="69"/>
      <c r="M822" s="69"/>
      <c r="N822" s="69"/>
      <c r="O822" s="69"/>
      <c r="P822" s="70"/>
      <c r="Q822" s="69"/>
      <c r="R822" s="69"/>
      <c r="S822" s="69"/>
      <c r="T822" s="69"/>
      <c r="U822" s="69"/>
    </row>
    <row r="823" spans="1:21" x14ac:dyDescent="0.2">
      <c r="A823" s="65"/>
      <c r="B823" s="66"/>
      <c r="C823" s="67"/>
      <c r="D823" s="68"/>
      <c r="E823" s="69"/>
      <c r="F823" s="65"/>
      <c r="G823" s="69"/>
      <c r="H823" s="64"/>
      <c r="I823" s="69"/>
      <c r="J823" s="65"/>
      <c r="K823" s="69"/>
      <c r="L823" s="69"/>
      <c r="M823" s="69"/>
      <c r="N823" s="69"/>
      <c r="O823" s="69"/>
      <c r="P823" s="70"/>
      <c r="Q823" s="69"/>
      <c r="R823" s="69"/>
      <c r="S823" s="69"/>
      <c r="T823" s="69"/>
      <c r="U823" s="69"/>
    </row>
    <row r="824" spans="1:21" x14ac:dyDescent="0.2">
      <c r="A824" s="65"/>
      <c r="B824" s="66"/>
      <c r="C824" s="67"/>
      <c r="D824" s="68"/>
      <c r="E824" s="69"/>
      <c r="F824" s="65"/>
      <c r="G824" s="69"/>
      <c r="H824" s="64"/>
      <c r="I824" s="69"/>
      <c r="J824" s="65"/>
      <c r="K824" s="69"/>
      <c r="L824" s="69"/>
      <c r="M824" s="69"/>
      <c r="N824" s="69"/>
      <c r="O824" s="69"/>
      <c r="P824" s="70"/>
      <c r="Q824" s="69"/>
      <c r="R824" s="69"/>
      <c r="S824" s="69"/>
      <c r="T824" s="69"/>
      <c r="U824" s="69"/>
    </row>
    <row r="825" spans="1:21" x14ac:dyDescent="0.2">
      <c r="A825" s="65"/>
      <c r="B825" s="66"/>
      <c r="C825" s="67"/>
      <c r="D825" s="68"/>
      <c r="E825" s="69"/>
      <c r="F825" s="65"/>
      <c r="G825" s="69"/>
      <c r="H825" s="64"/>
      <c r="I825" s="69"/>
      <c r="J825" s="65"/>
      <c r="K825" s="69"/>
      <c r="L825" s="69"/>
      <c r="M825" s="69"/>
      <c r="N825" s="69"/>
      <c r="O825" s="69"/>
      <c r="P825" s="70"/>
      <c r="Q825" s="69"/>
      <c r="R825" s="69"/>
      <c r="S825" s="69"/>
      <c r="T825" s="69"/>
      <c r="U825" s="69"/>
    </row>
    <row r="826" spans="1:21" x14ac:dyDescent="0.2">
      <c r="A826" s="65"/>
      <c r="B826" s="66"/>
      <c r="C826" s="67"/>
      <c r="D826" s="68"/>
      <c r="E826" s="69"/>
      <c r="F826" s="65"/>
      <c r="G826" s="69"/>
      <c r="H826" s="64"/>
      <c r="I826" s="69"/>
      <c r="J826" s="65"/>
      <c r="K826" s="69"/>
      <c r="L826" s="69"/>
      <c r="M826" s="69"/>
      <c r="N826" s="69"/>
      <c r="O826" s="69"/>
      <c r="P826" s="70"/>
      <c r="Q826" s="69"/>
      <c r="R826" s="69"/>
      <c r="S826" s="69"/>
      <c r="T826" s="69"/>
      <c r="U826" s="69"/>
    </row>
    <row r="827" spans="1:21" x14ac:dyDescent="0.2">
      <c r="A827" s="65"/>
      <c r="B827" s="66"/>
      <c r="C827" s="67"/>
      <c r="D827" s="68"/>
      <c r="E827" s="69"/>
      <c r="F827" s="65"/>
      <c r="G827" s="69"/>
      <c r="H827" s="64"/>
      <c r="I827" s="69"/>
      <c r="J827" s="65"/>
      <c r="K827" s="69"/>
      <c r="L827" s="69"/>
      <c r="M827" s="69"/>
      <c r="N827" s="69"/>
      <c r="O827" s="69"/>
      <c r="P827" s="70"/>
      <c r="Q827" s="69"/>
      <c r="R827" s="69"/>
      <c r="S827" s="69"/>
      <c r="T827" s="69"/>
      <c r="U827" s="69"/>
    </row>
    <row r="828" spans="1:21" x14ac:dyDescent="0.2">
      <c r="A828" s="65"/>
      <c r="B828" s="66"/>
      <c r="C828" s="67"/>
      <c r="D828" s="68"/>
      <c r="E828" s="69"/>
      <c r="F828" s="65"/>
      <c r="G828" s="69"/>
      <c r="H828" s="64"/>
      <c r="I828" s="69"/>
      <c r="J828" s="65"/>
      <c r="K828" s="69"/>
      <c r="L828" s="69"/>
      <c r="M828" s="69"/>
      <c r="N828" s="69"/>
      <c r="O828" s="69"/>
      <c r="P828" s="70"/>
      <c r="Q828" s="69"/>
      <c r="R828" s="69"/>
      <c r="S828" s="69"/>
      <c r="T828" s="69"/>
      <c r="U828" s="69"/>
    </row>
    <row r="829" spans="1:21" x14ac:dyDescent="0.2">
      <c r="A829" s="65"/>
      <c r="B829" s="66"/>
      <c r="C829" s="67"/>
      <c r="D829" s="68"/>
      <c r="E829" s="69"/>
      <c r="F829" s="65"/>
      <c r="G829" s="69"/>
      <c r="H829" s="64"/>
      <c r="I829" s="69"/>
      <c r="J829" s="65"/>
      <c r="K829" s="69"/>
      <c r="L829" s="69"/>
      <c r="M829" s="69"/>
      <c r="N829" s="69"/>
      <c r="O829" s="69"/>
      <c r="P829" s="70"/>
      <c r="Q829" s="69"/>
      <c r="R829" s="69"/>
      <c r="S829" s="69"/>
      <c r="T829" s="69"/>
      <c r="U829" s="69"/>
    </row>
    <row r="830" spans="1:21" x14ac:dyDescent="0.2">
      <c r="A830" s="65"/>
      <c r="B830" s="66"/>
      <c r="C830" s="67"/>
      <c r="D830" s="68"/>
      <c r="E830" s="69"/>
      <c r="F830" s="65"/>
      <c r="G830" s="69"/>
      <c r="H830" s="64"/>
      <c r="I830" s="69"/>
      <c r="J830" s="65"/>
      <c r="K830" s="69"/>
      <c r="L830" s="69"/>
      <c r="M830" s="69"/>
      <c r="N830" s="69"/>
      <c r="O830" s="69"/>
      <c r="P830" s="70"/>
      <c r="Q830" s="69"/>
      <c r="R830" s="69"/>
      <c r="S830" s="69"/>
      <c r="T830" s="69"/>
      <c r="U830" s="69"/>
    </row>
    <row r="831" spans="1:21" x14ac:dyDescent="0.2">
      <c r="A831" s="65"/>
      <c r="B831" s="66"/>
      <c r="C831" s="67"/>
      <c r="D831" s="68"/>
      <c r="E831" s="69"/>
      <c r="F831" s="65"/>
      <c r="G831" s="69"/>
      <c r="H831" s="64"/>
      <c r="I831" s="69"/>
      <c r="J831" s="65"/>
      <c r="K831" s="69"/>
      <c r="L831" s="69"/>
      <c r="M831" s="69"/>
      <c r="N831" s="69"/>
      <c r="O831" s="69"/>
      <c r="P831" s="70"/>
      <c r="Q831" s="69"/>
      <c r="R831" s="69"/>
      <c r="S831" s="69"/>
      <c r="T831" s="69"/>
      <c r="U831" s="69"/>
    </row>
    <row r="832" spans="1:21" x14ac:dyDescent="0.2">
      <c r="A832" s="65"/>
      <c r="B832" s="66"/>
      <c r="C832" s="67"/>
      <c r="D832" s="68"/>
      <c r="E832" s="69"/>
      <c r="F832" s="65"/>
      <c r="G832" s="69"/>
      <c r="H832" s="64"/>
      <c r="I832" s="69"/>
      <c r="J832" s="65"/>
      <c r="K832" s="69"/>
      <c r="L832" s="69"/>
      <c r="M832" s="69"/>
      <c r="N832" s="69"/>
      <c r="O832" s="69"/>
      <c r="P832" s="70"/>
      <c r="Q832" s="69"/>
      <c r="R832" s="69"/>
      <c r="S832" s="69"/>
      <c r="T832" s="69"/>
      <c r="U832" s="69"/>
    </row>
    <row r="833" spans="1:21" x14ac:dyDescent="0.2">
      <c r="A833" s="65"/>
      <c r="B833" s="66"/>
      <c r="C833" s="67"/>
      <c r="D833" s="68"/>
      <c r="E833" s="69"/>
      <c r="F833" s="65"/>
      <c r="G833" s="69"/>
      <c r="H833" s="64"/>
      <c r="I833" s="69"/>
      <c r="J833" s="65"/>
      <c r="K833" s="69"/>
      <c r="L833" s="69"/>
      <c r="M833" s="69"/>
      <c r="N833" s="69"/>
      <c r="O833" s="69"/>
      <c r="P833" s="70"/>
      <c r="Q833" s="69"/>
      <c r="R833" s="69"/>
      <c r="S833" s="69"/>
      <c r="T833" s="69"/>
      <c r="U833" s="69"/>
    </row>
    <row r="834" spans="1:21" x14ac:dyDescent="0.2">
      <c r="A834" s="65"/>
      <c r="B834" s="66"/>
      <c r="C834" s="67"/>
      <c r="D834" s="68"/>
      <c r="E834" s="69"/>
      <c r="F834" s="65"/>
      <c r="G834" s="69"/>
      <c r="H834" s="64"/>
      <c r="I834" s="69"/>
      <c r="J834" s="65"/>
      <c r="K834" s="69"/>
      <c r="L834" s="69"/>
      <c r="M834" s="69"/>
      <c r="N834" s="69"/>
      <c r="O834" s="69"/>
      <c r="P834" s="70"/>
      <c r="Q834" s="69"/>
      <c r="R834" s="69"/>
      <c r="S834" s="69"/>
      <c r="T834" s="69"/>
      <c r="U834" s="69"/>
    </row>
    <row r="835" spans="1:21" x14ac:dyDescent="0.2">
      <c r="A835" s="65"/>
      <c r="B835" s="66"/>
      <c r="C835" s="67"/>
      <c r="D835" s="68"/>
      <c r="E835" s="69"/>
      <c r="F835" s="65"/>
      <c r="G835" s="69"/>
      <c r="H835" s="64"/>
      <c r="I835" s="69"/>
      <c r="J835" s="65"/>
      <c r="K835" s="69"/>
      <c r="L835" s="69"/>
      <c r="M835" s="69"/>
      <c r="N835" s="69"/>
      <c r="O835" s="69"/>
      <c r="P835" s="70"/>
      <c r="Q835" s="69"/>
      <c r="R835" s="69"/>
      <c r="S835" s="69"/>
      <c r="T835" s="69"/>
      <c r="U835" s="69"/>
    </row>
    <row r="836" spans="1:21" x14ac:dyDescent="0.2">
      <c r="A836" s="65"/>
      <c r="B836" s="66"/>
      <c r="C836" s="67"/>
      <c r="D836" s="68"/>
      <c r="E836" s="69"/>
      <c r="F836" s="65"/>
      <c r="G836" s="69"/>
      <c r="H836" s="64"/>
      <c r="I836" s="69"/>
      <c r="J836" s="65"/>
      <c r="K836" s="69"/>
      <c r="L836" s="69"/>
      <c r="M836" s="69"/>
      <c r="N836" s="69"/>
      <c r="O836" s="69"/>
      <c r="P836" s="70"/>
      <c r="Q836" s="69"/>
      <c r="R836" s="69"/>
      <c r="S836" s="69"/>
      <c r="T836" s="69"/>
      <c r="U836" s="69"/>
    </row>
    <row r="837" spans="1:21" x14ac:dyDescent="0.2">
      <c r="A837" s="65"/>
      <c r="B837" s="66"/>
      <c r="C837" s="67"/>
      <c r="D837" s="68"/>
      <c r="E837" s="69"/>
      <c r="F837" s="65"/>
      <c r="G837" s="69"/>
      <c r="H837" s="64"/>
      <c r="I837" s="69"/>
      <c r="J837" s="65"/>
      <c r="K837" s="69"/>
      <c r="L837" s="69"/>
      <c r="M837" s="69"/>
      <c r="N837" s="69"/>
      <c r="O837" s="69"/>
      <c r="P837" s="70"/>
      <c r="Q837" s="69"/>
      <c r="R837" s="69"/>
      <c r="S837" s="69"/>
      <c r="T837" s="69"/>
      <c r="U837" s="69"/>
    </row>
    <row r="838" spans="1:21" x14ac:dyDescent="0.2">
      <c r="A838" s="65"/>
      <c r="B838" s="66"/>
      <c r="C838" s="67"/>
      <c r="D838" s="68"/>
      <c r="E838" s="69"/>
      <c r="F838" s="65"/>
      <c r="G838" s="69"/>
      <c r="H838" s="64"/>
      <c r="I838" s="69"/>
      <c r="J838" s="65"/>
      <c r="K838" s="69"/>
      <c r="L838" s="69"/>
      <c r="M838" s="69"/>
      <c r="N838" s="69"/>
      <c r="O838" s="69"/>
      <c r="P838" s="70"/>
      <c r="Q838" s="69"/>
      <c r="R838" s="69"/>
      <c r="S838" s="69"/>
      <c r="T838" s="69"/>
      <c r="U838" s="69"/>
    </row>
    <row r="839" spans="1:21" x14ac:dyDescent="0.2">
      <c r="A839" s="65"/>
      <c r="B839" s="66"/>
      <c r="C839" s="67"/>
      <c r="D839" s="68"/>
      <c r="E839" s="69"/>
      <c r="F839" s="65"/>
      <c r="G839" s="69"/>
      <c r="H839" s="64"/>
      <c r="I839" s="69"/>
      <c r="J839" s="65"/>
      <c r="K839" s="69"/>
      <c r="L839" s="69"/>
      <c r="M839" s="69"/>
      <c r="N839" s="69"/>
      <c r="O839" s="69"/>
      <c r="P839" s="70"/>
      <c r="Q839" s="69"/>
      <c r="R839" s="69"/>
      <c r="S839" s="69"/>
      <c r="T839" s="69"/>
      <c r="U839" s="69"/>
    </row>
    <row r="840" spans="1:21" x14ac:dyDescent="0.2">
      <c r="A840" s="65"/>
      <c r="B840" s="66"/>
      <c r="C840" s="67"/>
      <c r="D840" s="68"/>
      <c r="E840" s="69"/>
      <c r="F840" s="65"/>
      <c r="G840" s="69"/>
      <c r="H840" s="64"/>
      <c r="I840" s="69"/>
      <c r="J840" s="65"/>
      <c r="K840" s="69"/>
      <c r="L840" s="69"/>
      <c r="M840" s="69"/>
      <c r="N840" s="69"/>
      <c r="O840" s="69"/>
      <c r="P840" s="70"/>
      <c r="Q840" s="69"/>
      <c r="R840" s="69"/>
      <c r="S840" s="69"/>
      <c r="T840" s="69"/>
      <c r="U840" s="69"/>
    </row>
    <row r="841" spans="1:21" x14ac:dyDescent="0.2">
      <c r="A841" s="65"/>
      <c r="B841" s="66"/>
      <c r="C841" s="67"/>
      <c r="D841" s="68"/>
      <c r="E841" s="69"/>
      <c r="F841" s="65"/>
      <c r="G841" s="69"/>
      <c r="H841" s="64"/>
      <c r="I841" s="69"/>
      <c r="J841" s="65"/>
      <c r="K841" s="69"/>
      <c r="L841" s="69"/>
      <c r="M841" s="69"/>
      <c r="N841" s="69"/>
      <c r="O841" s="69"/>
      <c r="P841" s="70"/>
      <c r="Q841" s="69"/>
      <c r="R841" s="69"/>
      <c r="S841" s="69"/>
      <c r="T841" s="69"/>
      <c r="U841" s="69"/>
    </row>
    <row r="842" spans="1:21" x14ac:dyDescent="0.2">
      <c r="A842" s="65"/>
      <c r="B842" s="66"/>
      <c r="C842" s="67"/>
      <c r="D842" s="68"/>
      <c r="E842" s="69"/>
      <c r="F842" s="65"/>
      <c r="G842" s="69"/>
      <c r="H842" s="64"/>
      <c r="I842" s="69"/>
      <c r="J842" s="65"/>
      <c r="K842" s="69"/>
      <c r="L842" s="69"/>
      <c r="M842" s="69"/>
      <c r="N842" s="69"/>
      <c r="O842" s="69"/>
      <c r="P842" s="70"/>
      <c r="Q842" s="69"/>
      <c r="R842" s="69"/>
      <c r="S842" s="69"/>
      <c r="T842" s="69"/>
      <c r="U842" s="69"/>
    </row>
    <row r="843" spans="1:21" x14ac:dyDescent="0.2">
      <c r="A843" s="65"/>
      <c r="B843" s="66"/>
      <c r="C843" s="67"/>
      <c r="D843" s="68"/>
      <c r="E843" s="69"/>
      <c r="F843" s="65"/>
      <c r="G843" s="69"/>
      <c r="H843" s="64"/>
      <c r="I843" s="69"/>
      <c r="J843" s="65"/>
      <c r="K843" s="69"/>
      <c r="L843" s="69"/>
      <c r="M843" s="69"/>
      <c r="N843" s="69"/>
      <c r="O843" s="69"/>
      <c r="P843" s="70"/>
      <c r="Q843" s="69"/>
      <c r="R843" s="69"/>
      <c r="S843" s="69"/>
      <c r="T843" s="69"/>
      <c r="U843" s="69"/>
    </row>
    <row r="844" spans="1:21" x14ac:dyDescent="0.2">
      <c r="A844" s="65"/>
      <c r="B844" s="66"/>
      <c r="C844" s="67"/>
      <c r="D844" s="68"/>
      <c r="E844" s="69"/>
      <c r="F844" s="65"/>
      <c r="G844" s="69"/>
      <c r="H844" s="64"/>
      <c r="I844" s="69"/>
      <c r="J844" s="65"/>
      <c r="K844" s="69"/>
      <c r="L844" s="69"/>
      <c r="M844" s="69"/>
      <c r="N844" s="69"/>
      <c r="O844" s="69"/>
      <c r="P844" s="70"/>
      <c r="Q844" s="69"/>
      <c r="R844" s="69"/>
      <c r="S844" s="69"/>
      <c r="T844" s="69"/>
      <c r="U844" s="69"/>
    </row>
    <row r="845" spans="1:21" x14ac:dyDescent="0.2">
      <c r="A845" s="65"/>
      <c r="B845" s="66"/>
      <c r="C845" s="67"/>
      <c r="D845" s="68"/>
      <c r="E845" s="69"/>
      <c r="F845" s="65"/>
      <c r="G845" s="69"/>
      <c r="H845" s="64"/>
      <c r="I845" s="69"/>
      <c r="J845" s="65"/>
      <c r="K845" s="69"/>
      <c r="L845" s="69"/>
      <c r="M845" s="69"/>
      <c r="N845" s="69"/>
      <c r="O845" s="69"/>
      <c r="P845" s="70"/>
      <c r="Q845" s="69"/>
      <c r="R845" s="69"/>
      <c r="S845" s="69"/>
      <c r="T845" s="69"/>
      <c r="U845" s="69"/>
    </row>
    <row r="846" spans="1:21" x14ac:dyDescent="0.2">
      <c r="A846" s="65"/>
      <c r="B846" s="66"/>
      <c r="C846" s="67"/>
      <c r="D846" s="68"/>
      <c r="E846" s="69"/>
      <c r="F846" s="65"/>
      <c r="G846" s="69"/>
      <c r="H846" s="64"/>
      <c r="I846" s="69"/>
      <c r="J846" s="65"/>
      <c r="K846" s="69"/>
      <c r="L846" s="69"/>
      <c r="M846" s="69"/>
      <c r="N846" s="69"/>
      <c r="O846" s="69"/>
      <c r="P846" s="70"/>
      <c r="Q846" s="69"/>
      <c r="R846" s="69"/>
      <c r="S846" s="69"/>
      <c r="T846" s="69"/>
      <c r="U846" s="69"/>
    </row>
    <row r="847" spans="1:21" x14ac:dyDescent="0.2">
      <c r="A847" s="65"/>
      <c r="B847" s="66"/>
      <c r="C847" s="67"/>
      <c r="D847" s="68"/>
      <c r="E847" s="69"/>
      <c r="F847" s="65"/>
      <c r="G847" s="69"/>
      <c r="H847" s="64"/>
      <c r="I847" s="69"/>
      <c r="J847" s="65"/>
      <c r="K847" s="69"/>
      <c r="L847" s="69"/>
      <c r="M847" s="69"/>
      <c r="N847" s="69"/>
      <c r="O847" s="69"/>
      <c r="P847" s="70"/>
      <c r="Q847" s="69"/>
      <c r="R847" s="69"/>
      <c r="S847" s="69"/>
      <c r="T847" s="69"/>
      <c r="U847" s="69"/>
    </row>
    <row r="848" spans="1:21" x14ac:dyDescent="0.2">
      <c r="A848" s="65"/>
      <c r="B848" s="66"/>
      <c r="C848" s="67"/>
      <c r="D848" s="68"/>
      <c r="E848" s="69"/>
      <c r="F848" s="65"/>
      <c r="G848" s="69"/>
      <c r="H848" s="64"/>
      <c r="I848" s="69"/>
      <c r="J848" s="65"/>
      <c r="K848" s="69"/>
      <c r="L848" s="69"/>
      <c r="M848" s="69"/>
      <c r="N848" s="69"/>
      <c r="O848" s="69"/>
      <c r="P848" s="70"/>
      <c r="Q848" s="69"/>
      <c r="R848" s="69"/>
      <c r="S848" s="69"/>
      <c r="T848" s="69"/>
      <c r="U848" s="69"/>
    </row>
    <row r="849" spans="1:21" x14ac:dyDescent="0.2">
      <c r="A849" s="65"/>
      <c r="B849" s="66"/>
      <c r="C849" s="67"/>
      <c r="D849" s="68"/>
      <c r="E849" s="69"/>
      <c r="F849" s="65"/>
      <c r="G849" s="69"/>
      <c r="H849" s="64"/>
      <c r="I849" s="69"/>
      <c r="J849" s="65"/>
      <c r="K849" s="69"/>
      <c r="L849" s="69"/>
      <c r="M849" s="69"/>
      <c r="N849" s="69"/>
      <c r="O849" s="69"/>
      <c r="P849" s="70"/>
      <c r="Q849" s="69"/>
      <c r="R849" s="69"/>
      <c r="S849" s="69"/>
      <c r="T849" s="69"/>
      <c r="U849" s="69"/>
    </row>
    <row r="850" spans="1:21" x14ac:dyDescent="0.2">
      <c r="A850" s="65"/>
      <c r="B850" s="66"/>
      <c r="C850" s="67"/>
      <c r="D850" s="68"/>
      <c r="E850" s="69"/>
      <c r="F850" s="65"/>
      <c r="G850" s="69"/>
      <c r="H850" s="64"/>
      <c r="I850" s="69"/>
      <c r="J850" s="65"/>
      <c r="K850" s="69"/>
      <c r="L850" s="69"/>
      <c r="M850" s="69"/>
      <c r="N850" s="69"/>
      <c r="O850" s="69"/>
      <c r="P850" s="70"/>
      <c r="Q850" s="69"/>
      <c r="R850" s="69"/>
      <c r="S850" s="69"/>
      <c r="T850" s="69"/>
      <c r="U850" s="69"/>
    </row>
    <row r="851" spans="1:21" x14ac:dyDescent="0.2">
      <c r="A851" s="65"/>
      <c r="B851" s="66"/>
      <c r="C851" s="67"/>
      <c r="D851" s="68"/>
      <c r="E851" s="69"/>
      <c r="F851" s="65"/>
      <c r="G851" s="69"/>
      <c r="H851" s="64"/>
      <c r="I851" s="69"/>
      <c r="J851" s="65"/>
      <c r="K851" s="69"/>
      <c r="L851" s="69"/>
      <c r="M851" s="69"/>
      <c r="N851" s="69"/>
      <c r="O851" s="69"/>
      <c r="P851" s="70"/>
      <c r="Q851" s="69"/>
      <c r="R851" s="69"/>
      <c r="S851" s="69"/>
      <c r="T851" s="69"/>
      <c r="U851" s="69"/>
    </row>
    <row r="852" spans="1:21" x14ac:dyDescent="0.2">
      <c r="A852" s="65"/>
      <c r="B852" s="66"/>
      <c r="C852" s="67"/>
      <c r="D852" s="68"/>
      <c r="E852" s="69"/>
      <c r="F852" s="65"/>
      <c r="G852" s="69"/>
      <c r="H852" s="64"/>
      <c r="I852" s="69"/>
      <c r="J852" s="65"/>
      <c r="K852" s="69"/>
      <c r="L852" s="69"/>
      <c r="M852" s="69"/>
      <c r="N852" s="69"/>
      <c r="O852" s="69"/>
      <c r="P852" s="70"/>
      <c r="Q852" s="69"/>
      <c r="R852" s="69"/>
      <c r="S852" s="69"/>
      <c r="T852" s="69"/>
      <c r="U852" s="69"/>
    </row>
    <row r="853" spans="1:21" x14ac:dyDescent="0.2">
      <c r="A853" s="65"/>
      <c r="B853" s="66"/>
      <c r="C853" s="67"/>
      <c r="D853" s="68"/>
      <c r="E853" s="69"/>
      <c r="F853" s="65"/>
      <c r="G853" s="69"/>
      <c r="H853" s="64"/>
      <c r="I853" s="69"/>
      <c r="J853" s="65"/>
      <c r="K853" s="69"/>
      <c r="L853" s="69"/>
      <c r="M853" s="69"/>
      <c r="N853" s="69"/>
      <c r="O853" s="69"/>
      <c r="P853" s="70"/>
      <c r="Q853" s="69"/>
      <c r="R853" s="69"/>
      <c r="S853" s="69"/>
      <c r="T853" s="69"/>
      <c r="U853" s="69"/>
    </row>
    <row r="854" spans="1:21" x14ac:dyDescent="0.2">
      <c r="A854" s="65"/>
      <c r="B854" s="66"/>
      <c r="C854" s="67"/>
      <c r="D854" s="68"/>
      <c r="E854" s="69"/>
      <c r="F854" s="65"/>
      <c r="G854" s="69"/>
      <c r="H854" s="64"/>
      <c r="I854" s="69"/>
      <c r="J854" s="65"/>
      <c r="K854" s="69"/>
      <c r="L854" s="69"/>
      <c r="M854" s="69"/>
      <c r="N854" s="69"/>
      <c r="O854" s="69"/>
      <c r="P854" s="70"/>
      <c r="Q854" s="69"/>
      <c r="R854" s="69"/>
      <c r="S854" s="69"/>
      <c r="T854" s="69"/>
      <c r="U854" s="69"/>
    </row>
    <row r="855" spans="1:21" x14ac:dyDescent="0.2">
      <c r="A855" s="65"/>
      <c r="B855" s="66"/>
      <c r="C855" s="67"/>
      <c r="D855" s="68"/>
      <c r="E855" s="69"/>
      <c r="F855" s="65"/>
      <c r="G855" s="69"/>
      <c r="H855" s="64"/>
      <c r="I855" s="69"/>
      <c r="J855" s="65"/>
      <c r="K855" s="69"/>
      <c r="L855" s="69"/>
      <c r="M855" s="69"/>
      <c r="N855" s="69"/>
      <c r="O855" s="69"/>
      <c r="P855" s="70"/>
      <c r="Q855" s="69"/>
      <c r="R855" s="69"/>
      <c r="S855" s="69"/>
      <c r="T855" s="69"/>
      <c r="U855" s="69"/>
    </row>
    <row r="856" spans="1:21" x14ac:dyDescent="0.2">
      <c r="A856" s="65"/>
      <c r="B856" s="66"/>
      <c r="C856" s="67"/>
      <c r="D856" s="68"/>
      <c r="E856" s="69"/>
      <c r="F856" s="65"/>
      <c r="G856" s="69"/>
      <c r="H856" s="64"/>
      <c r="I856" s="69"/>
      <c r="J856" s="65"/>
      <c r="K856" s="69"/>
      <c r="L856" s="69"/>
      <c r="M856" s="69"/>
      <c r="N856" s="69"/>
      <c r="O856" s="69"/>
      <c r="P856" s="70"/>
      <c r="Q856" s="69"/>
      <c r="R856" s="69"/>
      <c r="S856" s="69"/>
      <c r="T856" s="69"/>
      <c r="U856" s="69"/>
    </row>
    <row r="857" spans="1:21" x14ac:dyDescent="0.2">
      <c r="A857" s="65"/>
      <c r="B857" s="66"/>
      <c r="C857" s="67"/>
      <c r="D857" s="68"/>
      <c r="E857" s="69"/>
      <c r="F857" s="65"/>
      <c r="G857" s="69"/>
      <c r="H857" s="64"/>
      <c r="I857" s="69"/>
      <c r="J857" s="65"/>
      <c r="K857" s="69"/>
      <c r="L857" s="69"/>
      <c r="M857" s="69"/>
      <c r="N857" s="69"/>
      <c r="O857" s="69"/>
      <c r="P857" s="70"/>
      <c r="Q857" s="69"/>
      <c r="R857" s="69"/>
      <c r="S857" s="69"/>
      <c r="T857" s="69"/>
      <c r="U857" s="69"/>
    </row>
    <row r="858" spans="1:21" x14ac:dyDescent="0.2">
      <c r="A858" s="65"/>
      <c r="B858" s="66"/>
      <c r="C858" s="67"/>
      <c r="D858" s="68"/>
      <c r="E858" s="69"/>
      <c r="F858" s="65"/>
      <c r="G858" s="69"/>
      <c r="H858" s="64"/>
      <c r="I858" s="69"/>
      <c r="J858" s="65"/>
      <c r="K858" s="69"/>
      <c r="L858" s="69"/>
      <c r="M858" s="69"/>
      <c r="N858" s="69"/>
      <c r="O858" s="69"/>
      <c r="P858" s="70"/>
      <c r="Q858" s="69"/>
      <c r="R858" s="69"/>
      <c r="S858" s="69"/>
      <c r="T858" s="69"/>
      <c r="U858" s="69"/>
    </row>
    <row r="859" spans="1:21" x14ac:dyDescent="0.2">
      <c r="A859" s="65"/>
      <c r="B859" s="66"/>
      <c r="C859" s="67"/>
      <c r="D859" s="68"/>
      <c r="E859" s="69"/>
      <c r="F859" s="65"/>
      <c r="G859" s="69"/>
      <c r="H859" s="64"/>
      <c r="I859" s="69"/>
      <c r="J859" s="65"/>
      <c r="K859" s="69"/>
      <c r="L859" s="69"/>
      <c r="M859" s="69"/>
      <c r="N859" s="69"/>
      <c r="O859" s="69"/>
      <c r="P859" s="70"/>
      <c r="Q859" s="69"/>
      <c r="R859" s="69"/>
      <c r="S859" s="69"/>
      <c r="T859" s="69"/>
      <c r="U859" s="69"/>
    </row>
    <row r="860" spans="1:21" x14ac:dyDescent="0.2">
      <c r="A860" s="65"/>
      <c r="B860" s="66"/>
      <c r="C860" s="67"/>
      <c r="D860" s="68"/>
      <c r="E860" s="69"/>
      <c r="F860" s="65"/>
      <c r="G860" s="69"/>
      <c r="H860" s="64"/>
      <c r="I860" s="69"/>
      <c r="J860" s="65"/>
      <c r="K860" s="69"/>
      <c r="L860" s="69"/>
      <c r="M860" s="69"/>
      <c r="N860" s="69"/>
      <c r="O860" s="69"/>
      <c r="P860" s="70"/>
      <c r="Q860" s="69"/>
      <c r="R860" s="69"/>
      <c r="S860" s="69"/>
      <c r="T860" s="69"/>
      <c r="U860" s="69"/>
    </row>
    <row r="861" spans="1:21" x14ac:dyDescent="0.2">
      <c r="A861" s="65"/>
      <c r="B861" s="66"/>
      <c r="C861" s="67"/>
      <c r="D861" s="68"/>
      <c r="E861" s="69"/>
      <c r="F861" s="65"/>
      <c r="G861" s="69"/>
      <c r="H861" s="64"/>
      <c r="I861" s="69"/>
      <c r="J861" s="65"/>
      <c r="K861" s="69"/>
      <c r="L861" s="69"/>
      <c r="M861" s="69"/>
      <c r="N861" s="69"/>
      <c r="O861" s="69"/>
      <c r="P861" s="70"/>
      <c r="Q861" s="69"/>
      <c r="R861" s="69"/>
      <c r="S861" s="69"/>
      <c r="T861" s="69"/>
      <c r="U861" s="69"/>
    </row>
    <row r="862" spans="1:21" x14ac:dyDescent="0.2">
      <c r="A862" s="65"/>
      <c r="B862" s="66"/>
      <c r="C862" s="67"/>
      <c r="D862" s="68"/>
      <c r="E862" s="69"/>
      <c r="F862" s="65"/>
      <c r="G862" s="69"/>
      <c r="H862" s="64"/>
      <c r="I862" s="69"/>
      <c r="J862" s="65"/>
      <c r="K862" s="69"/>
      <c r="L862" s="69"/>
      <c r="M862" s="69"/>
      <c r="N862" s="69"/>
      <c r="O862" s="69"/>
      <c r="P862" s="70"/>
      <c r="Q862" s="69"/>
      <c r="R862" s="69"/>
      <c r="S862" s="69"/>
      <c r="T862" s="69"/>
      <c r="U862" s="69"/>
    </row>
    <row r="863" spans="1:21" x14ac:dyDescent="0.2">
      <c r="A863" s="65"/>
      <c r="B863" s="66"/>
      <c r="C863" s="67"/>
      <c r="D863" s="68"/>
      <c r="E863" s="69"/>
      <c r="F863" s="65"/>
      <c r="G863" s="69"/>
      <c r="H863" s="64"/>
      <c r="I863" s="69"/>
      <c r="J863" s="65"/>
      <c r="K863" s="69"/>
      <c r="L863" s="69"/>
      <c r="M863" s="69"/>
      <c r="N863" s="69"/>
      <c r="O863" s="69"/>
      <c r="P863" s="70"/>
      <c r="Q863" s="69"/>
      <c r="R863" s="69"/>
      <c r="S863" s="69"/>
      <c r="T863" s="69"/>
      <c r="U863" s="69"/>
    </row>
    <row r="864" spans="1:21" x14ac:dyDescent="0.2">
      <c r="A864" s="65"/>
      <c r="B864" s="66"/>
      <c r="C864" s="67"/>
      <c r="D864" s="68"/>
      <c r="E864" s="69"/>
      <c r="F864" s="65"/>
      <c r="G864" s="69"/>
      <c r="H864" s="64"/>
      <c r="I864" s="69"/>
      <c r="J864" s="65"/>
      <c r="K864" s="69"/>
      <c r="L864" s="69"/>
      <c r="M864" s="69"/>
      <c r="N864" s="69"/>
      <c r="O864" s="69"/>
      <c r="P864" s="70"/>
      <c r="Q864" s="69"/>
      <c r="R864" s="69"/>
      <c r="S864" s="69"/>
      <c r="T864" s="69"/>
      <c r="U864" s="69"/>
    </row>
    <row r="865" spans="1:21" x14ac:dyDescent="0.2">
      <c r="A865" s="65"/>
      <c r="B865" s="66"/>
      <c r="C865" s="67"/>
      <c r="D865" s="68"/>
      <c r="E865" s="69"/>
      <c r="F865" s="65"/>
      <c r="G865" s="69"/>
      <c r="H865" s="64"/>
      <c r="I865" s="69"/>
      <c r="J865" s="65"/>
      <c r="K865" s="69"/>
      <c r="L865" s="69"/>
      <c r="M865" s="69"/>
      <c r="N865" s="69"/>
      <c r="O865" s="69"/>
      <c r="P865" s="70"/>
      <c r="Q865" s="69"/>
      <c r="R865" s="69"/>
      <c r="S865" s="69"/>
      <c r="T865" s="69"/>
      <c r="U865" s="69"/>
    </row>
    <row r="866" spans="1:21" x14ac:dyDescent="0.2">
      <c r="A866" s="65"/>
      <c r="B866" s="66"/>
      <c r="C866" s="67"/>
      <c r="D866" s="68"/>
      <c r="E866" s="69"/>
      <c r="F866" s="65"/>
      <c r="G866" s="69"/>
      <c r="H866" s="64"/>
      <c r="I866" s="69"/>
      <c r="J866" s="65"/>
      <c r="K866" s="69"/>
      <c r="L866" s="69"/>
      <c r="M866" s="69"/>
      <c r="N866" s="69"/>
      <c r="O866" s="69"/>
      <c r="P866" s="70"/>
      <c r="Q866" s="69"/>
      <c r="R866" s="69"/>
      <c r="S866" s="69"/>
      <c r="T866" s="69"/>
      <c r="U866" s="69"/>
    </row>
    <row r="867" spans="1:21" x14ac:dyDescent="0.2">
      <c r="A867" s="65"/>
      <c r="B867" s="66"/>
      <c r="C867" s="67"/>
      <c r="D867" s="68"/>
      <c r="E867" s="69"/>
      <c r="F867" s="65"/>
      <c r="G867" s="69"/>
      <c r="H867" s="64"/>
      <c r="I867" s="69"/>
      <c r="J867" s="65"/>
      <c r="K867" s="69"/>
      <c r="L867" s="69"/>
      <c r="M867" s="69"/>
      <c r="N867" s="69"/>
      <c r="O867" s="69"/>
      <c r="P867" s="70"/>
      <c r="Q867" s="69"/>
      <c r="R867" s="69"/>
      <c r="S867" s="69"/>
      <c r="T867" s="69"/>
      <c r="U867" s="69"/>
    </row>
    <row r="868" spans="1:21" x14ac:dyDescent="0.2">
      <c r="A868" s="65"/>
      <c r="B868" s="66"/>
      <c r="C868" s="67"/>
      <c r="D868" s="68"/>
      <c r="E868" s="69"/>
      <c r="F868" s="65"/>
      <c r="G868" s="69"/>
      <c r="H868" s="64"/>
      <c r="I868" s="69"/>
      <c r="J868" s="65"/>
      <c r="K868" s="69"/>
      <c r="L868" s="69"/>
      <c r="M868" s="69"/>
      <c r="N868" s="69"/>
      <c r="O868" s="69"/>
      <c r="P868" s="70"/>
      <c r="Q868" s="69"/>
      <c r="R868" s="69"/>
      <c r="S868" s="69"/>
      <c r="T868" s="69"/>
      <c r="U868" s="69"/>
    </row>
    <row r="869" spans="1:21" x14ac:dyDescent="0.2">
      <c r="A869" s="65"/>
      <c r="B869" s="66"/>
      <c r="C869" s="67"/>
      <c r="D869" s="68"/>
      <c r="E869" s="69"/>
      <c r="F869" s="65"/>
      <c r="G869" s="69"/>
      <c r="H869" s="64"/>
      <c r="I869" s="69"/>
      <c r="J869" s="65"/>
      <c r="K869" s="69"/>
      <c r="L869" s="69"/>
      <c r="M869" s="69"/>
      <c r="N869" s="69"/>
      <c r="O869" s="69"/>
      <c r="P869" s="70"/>
      <c r="Q869" s="69"/>
      <c r="R869" s="69"/>
      <c r="S869" s="69"/>
      <c r="T869" s="69"/>
      <c r="U869" s="69"/>
    </row>
    <row r="870" spans="1:21" x14ac:dyDescent="0.2">
      <c r="A870" s="65"/>
      <c r="B870" s="66"/>
      <c r="C870" s="67"/>
      <c r="D870" s="68"/>
      <c r="E870" s="69"/>
      <c r="F870" s="65"/>
      <c r="G870" s="69"/>
      <c r="H870" s="64"/>
      <c r="I870" s="69"/>
      <c r="J870" s="65"/>
      <c r="K870" s="69"/>
      <c r="L870" s="69"/>
      <c r="M870" s="69"/>
      <c r="N870" s="69"/>
      <c r="O870" s="69"/>
      <c r="P870" s="70"/>
      <c r="Q870" s="69"/>
      <c r="R870" s="69"/>
      <c r="S870" s="69"/>
      <c r="T870" s="69"/>
      <c r="U870" s="69"/>
    </row>
    <row r="871" spans="1:21" x14ac:dyDescent="0.2">
      <c r="A871" s="65"/>
      <c r="B871" s="66"/>
      <c r="C871" s="67"/>
      <c r="D871" s="68"/>
      <c r="E871" s="69"/>
      <c r="F871" s="65"/>
      <c r="G871" s="69"/>
      <c r="H871" s="64"/>
      <c r="I871" s="69"/>
      <c r="J871" s="65"/>
      <c r="K871" s="69"/>
      <c r="L871" s="69"/>
      <c r="M871" s="69"/>
      <c r="N871" s="69"/>
      <c r="O871" s="69"/>
      <c r="P871" s="70"/>
      <c r="Q871" s="69"/>
      <c r="R871" s="69"/>
      <c r="S871" s="69"/>
      <c r="T871" s="69"/>
      <c r="U871" s="69"/>
    </row>
    <row r="872" spans="1:21" x14ac:dyDescent="0.2">
      <c r="A872" s="65"/>
      <c r="B872" s="66"/>
      <c r="C872" s="67"/>
      <c r="D872" s="68"/>
      <c r="E872" s="69"/>
      <c r="F872" s="65"/>
      <c r="G872" s="69"/>
      <c r="H872" s="64"/>
      <c r="I872" s="69"/>
      <c r="J872" s="65"/>
      <c r="K872" s="69"/>
      <c r="L872" s="69"/>
      <c r="M872" s="69"/>
      <c r="N872" s="69"/>
      <c r="O872" s="69"/>
      <c r="P872" s="70"/>
      <c r="Q872" s="69"/>
      <c r="R872" s="69"/>
      <c r="S872" s="69"/>
      <c r="T872" s="69"/>
      <c r="U872" s="69"/>
    </row>
    <row r="873" spans="1:21" x14ac:dyDescent="0.2">
      <c r="A873" s="65"/>
      <c r="B873" s="66"/>
      <c r="C873" s="67"/>
      <c r="D873" s="68"/>
      <c r="E873" s="69"/>
      <c r="F873" s="65"/>
      <c r="G873" s="69"/>
      <c r="H873" s="64"/>
      <c r="I873" s="69"/>
      <c r="J873" s="65"/>
      <c r="K873" s="69"/>
      <c r="L873" s="69"/>
      <c r="M873" s="69"/>
      <c r="N873" s="69"/>
      <c r="O873" s="69"/>
      <c r="P873" s="70"/>
      <c r="Q873" s="69"/>
      <c r="R873" s="69"/>
      <c r="S873" s="69"/>
      <c r="T873" s="69"/>
      <c r="U873" s="69"/>
    </row>
    <row r="874" spans="1:21" x14ac:dyDescent="0.2">
      <c r="A874" s="65"/>
      <c r="B874" s="66"/>
      <c r="C874" s="67"/>
      <c r="D874" s="68"/>
      <c r="E874" s="69"/>
      <c r="F874" s="65"/>
      <c r="G874" s="69"/>
      <c r="H874" s="64"/>
      <c r="I874" s="69"/>
      <c r="J874" s="65"/>
      <c r="K874" s="69"/>
      <c r="L874" s="69"/>
      <c r="M874" s="69"/>
      <c r="N874" s="69"/>
      <c r="O874" s="69"/>
      <c r="P874" s="70"/>
      <c r="Q874" s="69"/>
      <c r="R874" s="69"/>
      <c r="S874" s="69"/>
      <c r="T874" s="69"/>
      <c r="U874" s="69"/>
    </row>
    <row r="875" spans="1:21" x14ac:dyDescent="0.2">
      <c r="A875" s="65"/>
      <c r="B875" s="66"/>
      <c r="C875" s="67"/>
      <c r="D875" s="68"/>
      <c r="E875" s="69"/>
      <c r="F875" s="65"/>
      <c r="G875" s="69"/>
      <c r="H875" s="64"/>
      <c r="I875" s="69"/>
      <c r="J875" s="65"/>
      <c r="K875" s="69"/>
      <c r="L875" s="69"/>
      <c r="M875" s="69"/>
      <c r="N875" s="69"/>
      <c r="O875" s="69"/>
      <c r="P875" s="70"/>
      <c r="Q875" s="69"/>
      <c r="R875" s="69"/>
      <c r="S875" s="69"/>
      <c r="T875" s="69"/>
      <c r="U875" s="69"/>
    </row>
    <row r="876" spans="1:21" x14ac:dyDescent="0.2">
      <c r="A876" s="65"/>
      <c r="B876" s="66"/>
      <c r="C876" s="67"/>
      <c r="D876" s="68"/>
      <c r="E876" s="69"/>
      <c r="F876" s="65"/>
      <c r="G876" s="69"/>
      <c r="H876" s="64"/>
      <c r="I876" s="69"/>
      <c r="J876" s="65"/>
      <c r="K876" s="69"/>
      <c r="L876" s="69"/>
      <c r="M876" s="69"/>
      <c r="N876" s="69"/>
      <c r="O876" s="69"/>
      <c r="P876" s="70"/>
      <c r="Q876" s="69"/>
      <c r="R876" s="69"/>
      <c r="S876" s="69"/>
      <c r="T876" s="69"/>
      <c r="U876" s="69"/>
    </row>
    <row r="877" spans="1:21" x14ac:dyDescent="0.2">
      <c r="A877" s="65"/>
      <c r="B877" s="66"/>
      <c r="C877" s="67"/>
      <c r="D877" s="68"/>
      <c r="E877" s="69"/>
      <c r="F877" s="65"/>
      <c r="G877" s="69"/>
      <c r="H877" s="64"/>
      <c r="I877" s="69"/>
      <c r="J877" s="65"/>
      <c r="K877" s="69"/>
      <c r="L877" s="69"/>
      <c r="M877" s="69"/>
      <c r="N877" s="69"/>
      <c r="O877" s="69"/>
      <c r="P877" s="70"/>
      <c r="Q877" s="69"/>
      <c r="R877" s="69"/>
      <c r="S877" s="69"/>
      <c r="T877" s="69"/>
      <c r="U877" s="69"/>
    </row>
    <row r="878" spans="1:21" x14ac:dyDescent="0.2">
      <c r="A878" s="65"/>
      <c r="B878" s="66"/>
      <c r="C878" s="67"/>
      <c r="D878" s="68"/>
      <c r="E878" s="69"/>
      <c r="F878" s="65"/>
      <c r="G878" s="69"/>
      <c r="H878" s="64"/>
      <c r="I878" s="69"/>
      <c r="J878" s="65"/>
      <c r="K878" s="69"/>
      <c r="L878" s="69"/>
      <c r="M878" s="69"/>
      <c r="N878" s="69"/>
      <c r="O878" s="69"/>
      <c r="P878" s="70"/>
      <c r="Q878" s="69"/>
      <c r="R878" s="69"/>
      <c r="S878" s="69"/>
      <c r="T878" s="69"/>
      <c r="U878" s="69"/>
    </row>
    <row r="879" spans="1:21" x14ac:dyDescent="0.2">
      <c r="A879" s="65"/>
      <c r="B879" s="66"/>
      <c r="C879" s="67"/>
      <c r="D879" s="68"/>
      <c r="E879" s="69"/>
      <c r="F879" s="65"/>
      <c r="G879" s="69"/>
      <c r="H879" s="64"/>
      <c r="I879" s="69"/>
      <c r="J879" s="65"/>
      <c r="K879" s="69"/>
      <c r="L879" s="69"/>
      <c r="M879" s="69"/>
      <c r="N879" s="69"/>
      <c r="O879" s="69"/>
      <c r="P879" s="70"/>
      <c r="Q879" s="69"/>
      <c r="R879" s="69"/>
      <c r="S879" s="69"/>
      <c r="T879" s="69"/>
      <c r="U879" s="69"/>
    </row>
    <row r="880" spans="1:21" x14ac:dyDescent="0.2">
      <c r="A880" s="65"/>
      <c r="B880" s="66"/>
      <c r="C880" s="67"/>
      <c r="D880" s="68"/>
      <c r="E880" s="69"/>
      <c r="F880" s="65"/>
      <c r="G880" s="69"/>
      <c r="H880" s="64"/>
      <c r="I880" s="69"/>
      <c r="J880" s="65"/>
      <c r="K880" s="69"/>
      <c r="L880" s="69"/>
      <c r="M880" s="69"/>
      <c r="N880" s="69"/>
      <c r="O880" s="69"/>
      <c r="P880" s="70"/>
      <c r="Q880" s="69"/>
      <c r="R880" s="69"/>
      <c r="S880" s="69"/>
      <c r="T880" s="69"/>
      <c r="U880" s="69"/>
    </row>
    <row r="881" spans="1:21" x14ac:dyDescent="0.2">
      <c r="A881" s="65"/>
      <c r="B881" s="66"/>
      <c r="C881" s="67"/>
      <c r="D881" s="68"/>
      <c r="E881" s="69"/>
      <c r="F881" s="65"/>
      <c r="G881" s="69"/>
      <c r="H881" s="64"/>
      <c r="I881" s="69"/>
      <c r="J881" s="65"/>
      <c r="K881" s="69"/>
      <c r="L881" s="69"/>
      <c r="M881" s="69"/>
      <c r="N881" s="69"/>
      <c r="O881" s="69"/>
      <c r="P881" s="70"/>
      <c r="Q881" s="69"/>
      <c r="R881" s="69"/>
      <c r="S881" s="69"/>
      <c r="T881" s="69"/>
      <c r="U881" s="69"/>
    </row>
    <row r="882" spans="1:21" x14ac:dyDescent="0.2">
      <c r="A882" s="65"/>
      <c r="B882" s="66"/>
      <c r="C882" s="67"/>
      <c r="D882" s="68"/>
      <c r="E882" s="69"/>
      <c r="F882" s="65"/>
      <c r="G882" s="69"/>
      <c r="H882" s="64"/>
      <c r="I882" s="69"/>
      <c r="J882" s="65"/>
      <c r="K882" s="69"/>
      <c r="L882" s="69"/>
      <c r="M882" s="69"/>
      <c r="N882" s="69"/>
      <c r="O882" s="69"/>
      <c r="P882" s="70"/>
      <c r="Q882" s="69"/>
      <c r="R882" s="69"/>
      <c r="S882" s="69"/>
      <c r="T882" s="69"/>
      <c r="U882" s="69"/>
    </row>
    <row r="883" spans="1:21" x14ac:dyDescent="0.2">
      <c r="A883" s="65"/>
      <c r="B883" s="66"/>
      <c r="C883" s="67"/>
      <c r="D883" s="68"/>
      <c r="E883" s="69"/>
      <c r="F883" s="65"/>
      <c r="G883" s="69"/>
      <c r="H883" s="64"/>
      <c r="I883" s="69"/>
      <c r="J883" s="65"/>
      <c r="K883" s="69"/>
      <c r="L883" s="69"/>
      <c r="M883" s="69"/>
      <c r="N883" s="69"/>
      <c r="O883" s="69"/>
      <c r="P883" s="70"/>
      <c r="Q883" s="69"/>
      <c r="R883" s="69"/>
      <c r="S883" s="69"/>
      <c r="T883" s="69"/>
      <c r="U883" s="69"/>
    </row>
    <row r="884" spans="1:21" x14ac:dyDescent="0.2">
      <c r="A884" s="65"/>
      <c r="B884" s="66"/>
      <c r="C884" s="67"/>
      <c r="D884" s="68"/>
      <c r="E884" s="69"/>
      <c r="F884" s="65"/>
      <c r="G884" s="69"/>
      <c r="H884" s="64"/>
      <c r="I884" s="69"/>
      <c r="J884" s="65"/>
      <c r="K884" s="69"/>
      <c r="L884" s="69"/>
      <c r="M884" s="69"/>
      <c r="N884" s="69"/>
      <c r="O884" s="69"/>
      <c r="P884" s="70"/>
      <c r="Q884" s="69"/>
      <c r="R884" s="69"/>
      <c r="S884" s="69"/>
      <c r="T884" s="69"/>
      <c r="U884" s="69"/>
    </row>
    <row r="885" spans="1:21" x14ac:dyDescent="0.2">
      <c r="A885" s="65"/>
      <c r="B885" s="66"/>
      <c r="C885" s="67"/>
      <c r="D885" s="68"/>
      <c r="E885" s="69"/>
      <c r="F885" s="65"/>
      <c r="G885" s="69"/>
      <c r="H885" s="64"/>
      <c r="I885" s="69"/>
      <c r="J885" s="65"/>
      <c r="K885" s="69"/>
      <c r="L885" s="69"/>
      <c r="M885" s="69"/>
      <c r="N885" s="69"/>
      <c r="O885" s="69"/>
      <c r="P885" s="70"/>
      <c r="Q885" s="69"/>
      <c r="R885" s="69"/>
      <c r="S885" s="69"/>
      <c r="T885" s="69"/>
      <c r="U885" s="69"/>
    </row>
    <row r="886" spans="1:21" x14ac:dyDescent="0.2">
      <c r="A886" s="65"/>
      <c r="B886" s="66"/>
      <c r="C886" s="67"/>
      <c r="D886" s="68"/>
      <c r="E886" s="69"/>
      <c r="F886" s="65"/>
      <c r="G886" s="69"/>
      <c r="H886" s="64"/>
      <c r="I886" s="69"/>
      <c r="J886" s="65"/>
      <c r="K886" s="69"/>
      <c r="L886" s="69"/>
      <c r="M886" s="69"/>
      <c r="N886" s="69"/>
      <c r="O886" s="69"/>
      <c r="P886" s="70"/>
      <c r="Q886" s="69"/>
      <c r="R886" s="69"/>
      <c r="S886" s="69"/>
      <c r="T886" s="69"/>
      <c r="U886" s="69"/>
    </row>
    <row r="887" spans="1:21" x14ac:dyDescent="0.2">
      <c r="A887" s="65"/>
      <c r="B887" s="66"/>
      <c r="C887" s="67"/>
      <c r="D887" s="68"/>
      <c r="E887" s="69"/>
      <c r="F887" s="65"/>
      <c r="G887" s="69"/>
      <c r="H887" s="64"/>
      <c r="I887" s="69"/>
      <c r="J887" s="65"/>
      <c r="K887" s="69"/>
      <c r="L887" s="69"/>
      <c r="M887" s="69"/>
      <c r="N887" s="69"/>
      <c r="O887" s="69"/>
      <c r="P887" s="70"/>
      <c r="Q887" s="69"/>
      <c r="R887" s="69"/>
      <c r="S887" s="69"/>
      <c r="T887" s="69"/>
      <c r="U887" s="69"/>
    </row>
    <row r="888" spans="1:21" x14ac:dyDescent="0.2">
      <c r="A888" s="65"/>
      <c r="B888" s="66"/>
      <c r="C888" s="67"/>
      <c r="D888" s="68"/>
      <c r="E888" s="69"/>
      <c r="F888" s="65"/>
      <c r="G888" s="69"/>
      <c r="H888" s="64"/>
      <c r="I888" s="69"/>
      <c r="J888" s="65"/>
      <c r="K888" s="69"/>
      <c r="L888" s="69"/>
      <c r="M888" s="69"/>
      <c r="N888" s="69"/>
      <c r="O888" s="69"/>
      <c r="P888" s="70"/>
      <c r="Q888" s="69"/>
      <c r="R888" s="69"/>
      <c r="S888" s="69"/>
      <c r="T888" s="69"/>
      <c r="U888" s="69"/>
    </row>
    <row r="889" spans="1:21" x14ac:dyDescent="0.2">
      <c r="A889" s="65"/>
      <c r="B889" s="66"/>
      <c r="C889" s="67"/>
      <c r="D889" s="68"/>
      <c r="E889" s="69"/>
      <c r="F889" s="65"/>
      <c r="G889" s="69"/>
      <c r="H889" s="64"/>
      <c r="I889" s="69"/>
      <c r="J889" s="65"/>
      <c r="K889" s="69"/>
      <c r="L889" s="69"/>
      <c r="M889" s="69"/>
      <c r="N889" s="69"/>
      <c r="O889" s="69"/>
      <c r="P889" s="70"/>
      <c r="Q889" s="69"/>
      <c r="R889" s="69"/>
      <c r="S889" s="69"/>
      <c r="T889" s="69"/>
      <c r="U889" s="69"/>
    </row>
    <row r="890" spans="1:21" x14ac:dyDescent="0.2">
      <c r="A890" s="65"/>
      <c r="B890" s="66"/>
      <c r="C890" s="67"/>
      <c r="D890" s="68"/>
      <c r="E890" s="69"/>
      <c r="F890" s="65"/>
      <c r="G890" s="69"/>
      <c r="H890" s="64"/>
      <c r="I890" s="69"/>
      <c r="J890" s="65"/>
      <c r="K890" s="69"/>
      <c r="L890" s="69"/>
      <c r="M890" s="69"/>
      <c r="N890" s="69"/>
      <c r="O890" s="69"/>
      <c r="P890" s="70"/>
      <c r="Q890" s="69"/>
      <c r="R890" s="69"/>
      <c r="S890" s="69"/>
      <c r="T890" s="69"/>
      <c r="U890" s="69"/>
    </row>
    <row r="891" spans="1:21" x14ac:dyDescent="0.2">
      <c r="A891" s="65"/>
      <c r="B891" s="66"/>
      <c r="C891" s="67"/>
      <c r="D891" s="68"/>
      <c r="E891" s="69"/>
      <c r="F891" s="65"/>
      <c r="G891" s="69"/>
      <c r="H891" s="64"/>
      <c r="I891" s="69"/>
      <c r="J891" s="65"/>
      <c r="K891" s="69"/>
      <c r="L891" s="69"/>
      <c r="M891" s="69"/>
      <c r="N891" s="69"/>
      <c r="O891" s="69"/>
      <c r="P891" s="70"/>
      <c r="Q891" s="69"/>
      <c r="R891" s="69"/>
      <c r="S891" s="69"/>
      <c r="T891" s="69"/>
      <c r="U891" s="69"/>
    </row>
    <row r="892" spans="1:21" x14ac:dyDescent="0.2">
      <c r="A892" s="65"/>
      <c r="B892" s="66"/>
      <c r="C892" s="67"/>
      <c r="D892" s="68"/>
      <c r="E892" s="69"/>
      <c r="F892" s="65"/>
      <c r="G892" s="69"/>
      <c r="H892" s="64"/>
      <c r="I892" s="69"/>
      <c r="J892" s="65"/>
      <c r="K892" s="69"/>
      <c r="L892" s="69"/>
      <c r="M892" s="69"/>
      <c r="N892" s="69"/>
      <c r="O892" s="69"/>
      <c r="P892" s="70"/>
      <c r="Q892" s="69"/>
      <c r="R892" s="69"/>
      <c r="S892" s="69"/>
      <c r="T892" s="69"/>
      <c r="U892" s="69"/>
    </row>
    <row r="893" spans="1:21" x14ac:dyDescent="0.2">
      <c r="A893" s="65"/>
      <c r="B893" s="66"/>
      <c r="C893" s="67"/>
      <c r="D893" s="68"/>
      <c r="E893" s="69"/>
      <c r="F893" s="65"/>
      <c r="G893" s="69"/>
      <c r="H893" s="64"/>
      <c r="I893" s="69"/>
      <c r="J893" s="65"/>
      <c r="K893" s="69"/>
      <c r="L893" s="69"/>
      <c r="M893" s="69"/>
      <c r="N893" s="69"/>
      <c r="O893" s="69"/>
      <c r="P893" s="70"/>
      <c r="Q893" s="69"/>
      <c r="R893" s="69"/>
      <c r="S893" s="69"/>
      <c r="T893" s="69"/>
      <c r="U893" s="69"/>
    </row>
    <row r="894" spans="1:21" x14ac:dyDescent="0.2">
      <c r="A894" s="65"/>
      <c r="B894" s="66"/>
      <c r="C894" s="67"/>
      <c r="D894" s="68"/>
      <c r="E894" s="69"/>
      <c r="F894" s="65"/>
      <c r="G894" s="69"/>
      <c r="H894" s="64"/>
      <c r="I894" s="69"/>
      <c r="J894" s="65"/>
      <c r="K894" s="69"/>
      <c r="L894" s="69"/>
      <c r="M894" s="69"/>
      <c r="N894" s="69"/>
      <c r="O894" s="69"/>
      <c r="P894" s="70"/>
      <c r="Q894" s="69"/>
      <c r="R894" s="69"/>
      <c r="S894" s="69"/>
      <c r="T894" s="69"/>
      <c r="U894" s="69"/>
    </row>
    <row r="895" spans="1:21" x14ac:dyDescent="0.2">
      <c r="A895" s="65"/>
      <c r="B895" s="66"/>
      <c r="C895" s="67"/>
      <c r="D895" s="68"/>
      <c r="E895" s="69"/>
      <c r="F895" s="65"/>
      <c r="G895" s="69"/>
      <c r="H895" s="64"/>
      <c r="I895" s="69"/>
      <c r="J895" s="65"/>
      <c r="K895" s="69"/>
      <c r="L895" s="69"/>
      <c r="M895" s="69"/>
      <c r="N895" s="69"/>
      <c r="O895" s="69"/>
      <c r="P895" s="70"/>
      <c r="Q895" s="69"/>
      <c r="R895" s="69"/>
      <c r="S895" s="69"/>
      <c r="T895" s="69"/>
      <c r="U895" s="69"/>
    </row>
    <row r="896" spans="1:21" x14ac:dyDescent="0.2">
      <c r="A896" s="65"/>
      <c r="B896" s="66"/>
      <c r="C896" s="67"/>
      <c r="D896" s="68"/>
      <c r="E896" s="69"/>
      <c r="F896" s="65"/>
      <c r="G896" s="69"/>
      <c r="H896" s="64"/>
      <c r="I896" s="69"/>
      <c r="J896" s="65"/>
      <c r="K896" s="69"/>
      <c r="L896" s="69"/>
      <c r="M896" s="69"/>
      <c r="N896" s="69"/>
      <c r="O896" s="69"/>
      <c r="P896" s="70"/>
      <c r="Q896" s="69"/>
      <c r="R896" s="69"/>
      <c r="S896" s="69"/>
      <c r="T896" s="69"/>
      <c r="U896" s="69"/>
    </row>
    <row r="897" spans="1:21" x14ac:dyDescent="0.2">
      <c r="A897" s="65"/>
      <c r="B897" s="66"/>
      <c r="C897" s="67"/>
      <c r="D897" s="68"/>
      <c r="E897" s="69"/>
      <c r="F897" s="65"/>
      <c r="G897" s="69"/>
      <c r="H897" s="64"/>
      <c r="I897" s="69"/>
      <c r="J897" s="65"/>
      <c r="K897" s="69"/>
      <c r="L897" s="69"/>
      <c r="M897" s="69"/>
      <c r="N897" s="69"/>
      <c r="O897" s="69"/>
      <c r="P897" s="70"/>
      <c r="Q897" s="69"/>
      <c r="R897" s="69"/>
      <c r="S897" s="69"/>
      <c r="T897" s="69"/>
      <c r="U897" s="69"/>
    </row>
    <row r="898" spans="1:21" x14ac:dyDescent="0.2">
      <c r="A898" s="65"/>
      <c r="B898" s="66"/>
      <c r="C898" s="67"/>
      <c r="D898" s="68"/>
      <c r="E898" s="69"/>
      <c r="F898" s="65"/>
      <c r="G898" s="69"/>
      <c r="H898" s="64"/>
      <c r="I898" s="69"/>
      <c r="J898" s="65"/>
      <c r="K898" s="69"/>
      <c r="L898" s="69"/>
      <c r="M898" s="69"/>
      <c r="N898" s="69"/>
      <c r="O898" s="69"/>
      <c r="P898" s="70"/>
      <c r="Q898" s="69"/>
      <c r="R898" s="69"/>
      <c r="S898" s="69"/>
      <c r="T898" s="69"/>
      <c r="U898" s="69"/>
    </row>
    <row r="899" spans="1:21" x14ac:dyDescent="0.2">
      <c r="A899" s="65"/>
      <c r="B899" s="66"/>
      <c r="C899" s="67"/>
      <c r="D899" s="68"/>
      <c r="E899" s="69"/>
      <c r="F899" s="65"/>
      <c r="G899" s="69"/>
      <c r="H899" s="64"/>
      <c r="I899" s="69"/>
      <c r="J899" s="65"/>
      <c r="K899" s="69"/>
      <c r="L899" s="69"/>
      <c r="M899" s="69"/>
      <c r="N899" s="69"/>
      <c r="O899" s="69"/>
      <c r="P899" s="70"/>
      <c r="Q899" s="69"/>
      <c r="R899" s="69"/>
      <c r="S899" s="69"/>
      <c r="T899" s="69"/>
      <c r="U899" s="69"/>
    </row>
    <row r="900" spans="1:21" x14ac:dyDescent="0.2">
      <c r="A900" s="65"/>
      <c r="B900" s="66"/>
      <c r="C900" s="67"/>
      <c r="D900" s="68"/>
      <c r="E900" s="69"/>
      <c r="F900" s="65"/>
      <c r="G900" s="69"/>
      <c r="H900" s="64"/>
      <c r="I900" s="69"/>
      <c r="J900" s="65"/>
      <c r="K900" s="69"/>
      <c r="L900" s="69"/>
      <c r="M900" s="69"/>
      <c r="N900" s="69"/>
      <c r="O900" s="69"/>
      <c r="P900" s="70"/>
      <c r="Q900" s="69"/>
      <c r="R900" s="69"/>
      <c r="S900" s="69"/>
      <c r="T900" s="69"/>
      <c r="U900" s="69"/>
    </row>
    <row r="901" spans="1:21" x14ac:dyDescent="0.2">
      <c r="A901" s="65"/>
      <c r="B901" s="66"/>
      <c r="C901" s="67"/>
      <c r="D901" s="68"/>
      <c r="E901" s="69"/>
      <c r="F901" s="65"/>
      <c r="G901" s="69"/>
      <c r="H901" s="64"/>
      <c r="I901" s="69"/>
      <c r="J901" s="65"/>
      <c r="K901" s="69"/>
      <c r="L901" s="69"/>
      <c r="M901" s="69"/>
      <c r="N901" s="69"/>
      <c r="O901" s="69"/>
      <c r="P901" s="70"/>
      <c r="Q901" s="69"/>
      <c r="R901" s="69"/>
      <c r="S901" s="69"/>
      <c r="T901" s="69"/>
      <c r="U901" s="69"/>
    </row>
    <row r="902" spans="1:21" x14ac:dyDescent="0.2">
      <c r="A902" s="65"/>
      <c r="B902" s="66"/>
      <c r="C902" s="67"/>
      <c r="D902" s="68"/>
      <c r="E902" s="69"/>
      <c r="F902" s="65"/>
      <c r="G902" s="69"/>
      <c r="H902" s="64"/>
      <c r="I902" s="69"/>
      <c r="J902" s="65"/>
      <c r="K902" s="69"/>
      <c r="L902" s="69"/>
      <c r="M902" s="69"/>
      <c r="N902" s="69"/>
      <c r="O902" s="69"/>
      <c r="P902" s="70"/>
      <c r="Q902" s="69"/>
      <c r="R902" s="69"/>
      <c r="S902" s="69"/>
      <c r="T902" s="69"/>
      <c r="U902" s="69"/>
    </row>
    <row r="903" spans="1:21" x14ac:dyDescent="0.2">
      <c r="A903" s="65"/>
      <c r="B903" s="66"/>
      <c r="C903" s="67"/>
      <c r="D903" s="68"/>
      <c r="E903" s="69"/>
      <c r="F903" s="65"/>
      <c r="G903" s="69"/>
      <c r="H903" s="64"/>
      <c r="I903" s="69"/>
      <c r="J903" s="65"/>
      <c r="K903" s="69"/>
      <c r="L903" s="69"/>
      <c r="M903" s="69"/>
      <c r="N903" s="69"/>
      <c r="O903" s="69"/>
      <c r="P903" s="70"/>
      <c r="Q903" s="69"/>
      <c r="R903" s="69"/>
      <c r="S903" s="69"/>
      <c r="T903" s="69"/>
      <c r="U903" s="69"/>
    </row>
    <row r="904" spans="1:21" x14ac:dyDescent="0.2">
      <c r="A904" s="65"/>
      <c r="B904" s="66"/>
      <c r="C904" s="67"/>
      <c r="D904" s="68"/>
      <c r="E904" s="69"/>
      <c r="F904" s="65"/>
      <c r="G904" s="69"/>
      <c r="H904" s="64"/>
      <c r="I904" s="69"/>
      <c r="J904" s="65"/>
      <c r="K904" s="69"/>
      <c r="L904" s="69"/>
      <c r="M904" s="69"/>
      <c r="N904" s="69"/>
      <c r="O904" s="69"/>
      <c r="P904" s="70"/>
      <c r="Q904" s="69"/>
      <c r="R904" s="69"/>
      <c r="S904" s="69"/>
      <c r="T904" s="69"/>
      <c r="U904" s="69"/>
    </row>
    <row r="905" spans="1:21" x14ac:dyDescent="0.2">
      <c r="A905" s="65"/>
      <c r="B905" s="66"/>
      <c r="C905" s="67"/>
      <c r="D905" s="68"/>
      <c r="E905" s="69"/>
      <c r="F905" s="65"/>
      <c r="G905" s="69"/>
      <c r="H905" s="64"/>
      <c r="I905" s="69"/>
      <c r="J905" s="65"/>
      <c r="K905" s="69"/>
      <c r="L905" s="69"/>
      <c r="M905" s="69"/>
      <c r="N905" s="69"/>
      <c r="O905" s="69"/>
      <c r="P905" s="70"/>
      <c r="Q905" s="69"/>
      <c r="R905" s="69"/>
      <c r="S905" s="69"/>
      <c r="T905" s="69"/>
      <c r="U905" s="69"/>
    </row>
    <row r="906" spans="1:21" x14ac:dyDescent="0.2">
      <c r="A906" s="65"/>
      <c r="B906" s="66"/>
      <c r="C906" s="67"/>
      <c r="D906" s="68"/>
      <c r="E906" s="69"/>
      <c r="F906" s="65"/>
      <c r="G906" s="69"/>
      <c r="H906" s="64"/>
      <c r="I906" s="69"/>
      <c r="J906" s="65"/>
      <c r="K906" s="69"/>
      <c r="L906" s="69"/>
      <c r="M906" s="69"/>
      <c r="N906" s="69"/>
      <c r="O906" s="69"/>
      <c r="P906" s="70"/>
      <c r="Q906" s="69"/>
      <c r="R906" s="69"/>
      <c r="S906" s="69"/>
      <c r="T906" s="69"/>
      <c r="U906" s="69"/>
    </row>
    <row r="907" spans="1:21" x14ac:dyDescent="0.2">
      <c r="A907" s="65"/>
      <c r="B907" s="66"/>
      <c r="C907" s="67"/>
      <c r="D907" s="68"/>
      <c r="E907" s="69"/>
      <c r="F907" s="65"/>
      <c r="G907" s="69"/>
      <c r="H907" s="64"/>
      <c r="I907" s="69"/>
      <c r="J907" s="65"/>
      <c r="K907" s="69"/>
      <c r="L907" s="69"/>
      <c r="M907" s="69"/>
      <c r="N907" s="69"/>
      <c r="O907" s="69"/>
      <c r="P907" s="70"/>
      <c r="Q907" s="69"/>
      <c r="R907" s="69"/>
      <c r="S907" s="69"/>
      <c r="T907" s="69"/>
      <c r="U907" s="69"/>
    </row>
    <row r="908" spans="1:21" x14ac:dyDescent="0.2">
      <c r="A908" s="65"/>
      <c r="B908" s="66"/>
      <c r="C908" s="67"/>
      <c r="D908" s="68"/>
      <c r="E908" s="69"/>
      <c r="F908" s="65"/>
      <c r="G908" s="69"/>
      <c r="H908" s="64"/>
      <c r="I908" s="69"/>
      <c r="J908" s="65"/>
      <c r="K908" s="69"/>
      <c r="L908" s="69"/>
      <c r="M908" s="69"/>
      <c r="N908" s="69"/>
      <c r="O908" s="69"/>
      <c r="P908" s="70"/>
      <c r="Q908" s="69"/>
      <c r="R908" s="69"/>
      <c r="S908" s="69"/>
      <c r="T908" s="69"/>
      <c r="U908" s="69"/>
    </row>
    <row r="909" spans="1:21" x14ac:dyDescent="0.2">
      <c r="A909" s="65"/>
      <c r="B909" s="66"/>
      <c r="C909" s="67"/>
      <c r="D909" s="68"/>
      <c r="E909" s="69"/>
      <c r="F909" s="65"/>
      <c r="G909" s="69"/>
      <c r="H909" s="64"/>
      <c r="I909" s="69"/>
      <c r="J909" s="65"/>
      <c r="K909" s="69"/>
      <c r="L909" s="69"/>
      <c r="M909" s="69"/>
      <c r="N909" s="69"/>
      <c r="O909" s="69"/>
      <c r="P909" s="70"/>
      <c r="Q909" s="69"/>
      <c r="R909" s="69"/>
      <c r="S909" s="69"/>
      <c r="T909" s="69"/>
      <c r="U909" s="69"/>
    </row>
    <row r="910" spans="1:21" x14ac:dyDescent="0.2">
      <c r="A910" s="65"/>
      <c r="B910" s="66"/>
      <c r="C910" s="67"/>
      <c r="D910" s="68"/>
      <c r="E910" s="69"/>
      <c r="F910" s="65"/>
      <c r="G910" s="69"/>
      <c r="H910" s="64"/>
      <c r="I910" s="69"/>
      <c r="J910" s="65"/>
      <c r="K910" s="69"/>
      <c r="L910" s="69"/>
      <c r="M910" s="69"/>
      <c r="N910" s="69"/>
      <c r="O910" s="69"/>
      <c r="P910" s="70"/>
      <c r="Q910" s="69"/>
      <c r="R910" s="69"/>
      <c r="S910" s="69"/>
      <c r="T910" s="69"/>
      <c r="U910" s="69"/>
    </row>
    <row r="911" spans="1:21" x14ac:dyDescent="0.2">
      <c r="A911" s="65"/>
      <c r="B911" s="66"/>
      <c r="C911" s="67"/>
      <c r="D911" s="68"/>
      <c r="E911" s="69"/>
      <c r="F911" s="65"/>
      <c r="G911" s="69"/>
      <c r="H911" s="64"/>
      <c r="I911" s="69"/>
      <c r="J911" s="65"/>
      <c r="K911" s="69"/>
      <c r="L911" s="69"/>
      <c r="M911" s="69"/>
      <c r="N911" s="69"/>
      <c r="O911" s="69"/>
      <c r="P911" s="70"/>
      <c r="Q911" s="69"/>
      <c r="R911" s="69"/>
      <c r="S911" s="69"/>
      <c r="T911" s="69"/>
      <c r="U911" s="69"/>
    </row>
    <row r="912" spans="1:21" x14ac:dyDescent="0.2">
      <c r="A912" s="65"/>
      <c r="B912" s="66"/>
      <c r="C912" s="67"/>
      <c r="D912" s="68"/>
      <c r="E912" s="69"/>
      <c r="F912" s="65"/>
      <c r="G912" s="69"/>
      <c r="H912" s="64"/>
      <c r="I912" s="69"/>
      <c r="J912" s="65"/>
      <c r="K912" s="69"/>
      <c r="L912" s="69"/>
      <c r="M912" s="69"/>
      <c r="N912" s="69"/>
      <c r="O912" s="69"/>
      <c r="P912" s="70"/>
      <c r="Q912" s="69"/>
      <c r="R912" s="69"/>
      <c r="S912" s="69"/>
      <c r="T912" s="69"/>
      <c r="U912" s="69"/>
    </row>
    <row r="913" spans="1:21" x14ac:dyDescent="0.2">
      <c r="A913" s="65"/>
      <c r="B913" s="66"/>
      <c r="C913" s="67"/>
      <c r="D913" s="68"/>
      <c r="E913" s="69"/>
      <c r="F913" s="65"/>
      <c r="G913" s="69"/>
      <c r="H913" s="64"/>
      <c r="I913" s="69"/>
      <c r="J913" s="65"/>
      <c r="K913" s="69"/>
      <c r="L913" s="69"/>
      <c r="M913" s="69"/>
      <c r="N913" s="69"/>
      <c r="O913" s="69"/>
      <c r="P913" s="70"/>
      <c r="Q913" s="69"/>
      <c r="R913" s="69"/>
      <c r="S913" s="69"/>
      <c r="T913" s="69"/>
      <c r="U913" s="69"/>
    </row>
    <row r="914" spans="1:21" x14ac:dyDescent="0.2">
      <c r="A914" s="65"/>
      <c r="B914" s="66"/>
      <c r="C914" s="67"/>
      <c r="D914" s="68"/>
      <c r="E914" s="69"/>
      <c r="F914" s="65"/>
      <c r="G914" s="69"/>
      <c r="H914" s="64"/>
      <c r="I914" s="69"/>
      <c r="J914" s="65"/>
      <c r="K914" s="69"/>
      <c r="L914" s="69"/>
      <c r="M914" s="69"/>
      <c r="N914" s="69"/>
      <c r="O914" s="69"/>
      <c r="P914" s="70"/>
      <c r="Q914" s="69"/>
      <c r="R914" s="69"/>
      <c r="S914" s="69"/>
      <c r="T914" s="69"/>
      <c r="U914" s="69"/>
    </row>
    <row r="915" spans="1:21" x14ac:dyDescent="0.2">
      <c r="A915" s="65"/>
      <c r="B915" s="66"/>
      <c r="C915" s="67"/>
      <c r="D915" s="68"/>
      <c r="E915" s="69"/>
      <c r="F915" s="65"/>
      <c r="G915" s="69"/>
      <c r="H915" s="64"/>
      <c r="I915" s="69"/>
      <c r="J915" s="65"/>
      <c r="K915" s="69"/>
      <c r="L915" s="69"/>
      <c r="M915" s="69"/>
      <c r="N915" s="69"/>
      <c r="O915" s="69"/>
      <c r="P915" s="70"/>
      <c r="Q915" s="69"/>
      <c r="R915" s="69"/>
      <c r="S915" s="69"/>
      <c r="T915" s="69"/>
      <c r="U915" s="69"/>
    </row>
    <row r="916" spans="1:21" x14ac:dyDescent="0.2">
      <c r="A916" s="65"/>
      <c r="B916" s="66"/>
      <c r="C916" s="67"/>
      <c r="D916" s="68"/>
      <c r="E916" s="69"/>
      <c r="F916" s="65"/>
      <c r="G916" s="69"/>
      <c r="H916" s="64"/>
      <c r="I916" s="69"/>
      <c r="J916" s="65"/>
      <c r="K916" s="69"/>
      <c r="L916" s="69"/>
      <c r="M916" s="69"/>
      <c r="N916" s="69"/>
      <c r="O916" s="69"/>
      <c r="P916" s="70"/>
      <c r="Q916" s="69"/>
      <c r="R916" s="69"/>
      <c r="S916" s="69"/>
      <c r="T916" s="69"/>
      <c r="U916" s="69"/>
    </row>
    <row r="917" spans="1:21" x14ac:dyDescent="0.2">
      <c r="A917" s="65"/>
      <c r="B917" s="66"/>
      <c r="C917" s="67"/>
      <c r="D917" s="68"/>
      <c r="E917" s="69"/>
      <c r="F917" s="65"/>
      <c r="G917" s="69"/>
      <c r="H917" s="64"/>
      <c r="I917" s="69"/>
      <c r="J917" s="65"/>
      <c r="K917" s="69"/>
      <c r="L917" s="69"/>
      <c r="M917" s="69"/>
      <c r="N917" s="69"/>
      <c r="O917" s="69"/>
      <c r="P917" s="70"/>
      <c r="Q917" s="69"/>
      <c r="R917" s="69"/>
      <c r="S917" s="69"/>
      <c r="T917" s="69"/>
      <c r="U917" s="69"/>
    </row>
    <row r="918" spans="1:21" x14ac:dyDescent="0.2">
      <c r="A918" s="65"/>
      <c r="B918" s="66"/>
      <c r="C918" s="67"/>
      <c r="D918" s="68"/>
      <c r="E918" s="69"/>
      <c r="F918" s="65"/>
      <c r="G918" s="69"/>
      <c r="H918" s="64"/>
      <c r="I918" s="69"/>
      <c r="J918" s="65"/>
      <c r="K918" s="69"/>
      <c r="L918" s="69"/>
      <c r="M918" s="69"/>
      <c r="N918" s="69"/>
      <c r="O918" s="69"/>
      <c r="P918" s="70"/>
      <c r="Q918" s="69"/>
      <c r="R918" s="69"/>
      <c r="S918" s="69"/>
      <c r="T918" s="69"/>
      <c r="U918" s="69"/>
    </row>
    <row r="919" spans="1:21" x14ac:dyDescent="0.2">
      <c r="A919" s="65"/>
      <c r="B919" s="66"/>
      <c r="C919" s="67"/>
      <c r="D919" s="68"/>
      <c r="E919" s="69"/>
      <c r="F919" s="65"/>
      <c r="G919" s="69"/>
      <c r="H919" s="64"/>
      <c r="I919" s="69"/>
      <c r="J919" s="65"/>
      <c r="K919" s="69"/>
      <c r="L919" s="69"/>
      <c r="M919" s="69"/>
      <c r="N919" s="69"/>
      <c r="O919" s="69"/>
      <c r="P919" s="70"/>
      <c r="Q919" s="69"/>
      <c r="R919" s="69"/>
      <c r="S919" s="69"/>
      <c r="T919" s="69"/>
      <c r="U919" s="69"/>
    </row>
    <row r="920" spans="1:21" x14ac:dyDescent="0.2">
      <c r="A920" s="65"/>
      <c r="B920" s="66"/>
      <c r="C920" s="67"/>
      <c r="D920" s="68"/>
      <c r="E920" s="69"/>
      <c r="F920" s="65"/>
      <c r="G920" s="69"/>
      <c r="H920" s="64"/>
      <c r="I920" s="69"/>
      <c r="J920" s="65"/>
      <c r="K920" s="69"/>
      <c r="L920" s="69"/>
      <c r="M920" s="69"/>
      <c r="N920" s="69"/>
      <c r="O920" s="69"/>
      <c r="P920" s="70"/>
      <c r="Q920" s="69"/>
      <c r="R920" s="69"/>
      <c r="S920" s="69"/>
      <c r="T920" s="69"/>
      <c r="U920" s="69"/>
    </row>
    <row r="921" spans="1:21" x14ac:dyDescent="0.2">
      <c r="A921" s="65"/>
      <c r="B921" s="66"/>
      <c r="C921" s="67"/>
      <c r="D921" s="68"/>
      <c r="E921" s="69"/>
      <c r="F921" s="65"/>
      <c r="G921" s="69"/>
      <c r="H921" s="64"/>
      <c r="I921" s="69"/>
      <c r="J921" s="65"/>
      <c r="K921" s="69"/>
      <c r="L921" s="69"/>
      <c r="M921" s="69"/>
      <c r="N921" s="69"/>
      <c r="O921" s="69"/>
      <c r="P921" s="70"/>
      <c r="Q921" s="69"/>
      <c r="R921" s="69"/>
      <c r="S921" s="69"/>
      <c r="T921" s="69"/>
      <c r="U921" s="69"/>
    </row>
    <row r="922" spans="1:21" x14ac:dyDescent="0.2">
      <c r="A922" s="65"/>
      <c r="B922" s="66"/>
      <c r="C922" s="67"/>
      <c r="D922" s="68"/>
      <c r="E922" s="69"/>
      <c r="F922" s="65"/>
      <c r="G922" s="69"/>
      <c r="H922" s="64"/>
      <c r="I922" s="69"/>
      <c r="J922" s="65"/>
      <c r="K922" s="69"/>
      <c r="L922" s="69"/>
      <c r="M922" s="69"/>
      <c r="N922" s="69"/>
      <c r="O922" s="69"/>
      <c r="P922" s="70"/>
      <c r="Q922" s="69"/>
      <c r="R922" s="69"/>
      <c r="S922" s="69"/>
      <c r="T922" s="69"/>
      <c r="U922" s="69"/>
    </row>
    <row r="923" spans="1:21" x14ac:dyDescent="0.2">
      <c r="A923" s="65"/>
      <c r="B923" s="66"/>
      <c r="C923" s="67"/>
      <c r="D923" s="68"/>
      <c r="E923" s="69"/>
      <c r="F923" s="65"/>
      <c r="G923" s="69"/>
      <c r="H923" s="64"/>
      <c r="I923" s="69"/>
      <c r="J923" s="65"/>
      <c r="K923" s="69"/>
      <c r="L923" s="69"/>
      <c r="M923" s="69"/>
      <c r="N923" s="69"/>
      <c r="O923" s="69"/>
      <c r="P923" s="70"/>
      <c r="Q923" s="69"/>
      <c r="R923" s="69"/>
      <c r="S923" s="69"/>
      <c r="T923" s="69"/>
      <c r="U923" s="69"/>
    </row>
    <row r="924" spans="1:21" x14ac:dyDescent="0.2">
      <c r="A924" s="65"/>
      <c r="B924" s="66"/>
      <c r="C924" s="67"/>
      <c r="D924" s="68"/>
      <c r="E924" s="69"/>
      <c r="F924" s="65"/>
      <c r="G924" s="69"/>
      <c r="H924" s="64"/>
      <c r="I924" s="69"/>
      <c r="J924" s="65"/>
      <c r="K924" s="69"/>
      <c r="L924" s="69"/>
      <c r="M924" s="69"/>
      <c r="N924" s="69"/>
      <c r="O924" s="69"/>
      <c r="P924" s="70"/>
      <c r="Q924" s="69"/>
      <c r="R924" s="69"/>
      <c r="S924" s="69"/>
      <c r="T924" s="69"/>
      <c r="U924" s="69"/>
    </row>
    <row r="925" spans="1:21" x14ac:dyDescent="0.2">
      <c r="A925" s="65"/>
      <c r="B925" s="66"/>
      <c r="C925" s="67"/>
      <c r="D925" s="68"/>
      <c r="E925" s="69"/>
      <c r="F925" s="65"/>
      <c r="G925" s="69"/>
      <c r="H925" s="64"/>
      <c r="I925" s="69"/>
      <c r="J925" s="65"/>
      <c r="K925" s="69"/>
      <c r="L925" s="69"/>
      <c r="M925" s="69"/>
      <c r="N925" s="69"/>
      <c r="O925" s="69"/>
      <c r="P925" s="70"/>
      <c r="Q925" s="69"/>
      <c r="R925" s="69"/>
      <c r="S925" s="69"/>
      <c r="T925" s="69"/>
      <c r="U925" s="69"/>
    </row>
    <row r="926" spans="1:21" x14ac:dyDescent="0.2">
      <c r="A926" s="65"/>
      <c r="B926" s="66"/>
      <c r="C926" s="67"/>
      <c r="D926" s="68"/>
      <c r="E926" s="69"/>
      <c r="F926" s="65"/>
      <c r="G926" s="69"/>
      <c r="H926" s="64"/>
      <c r="I926" s="69"/>
      <c r="J926" s="65"/>
      <c r="K926" s="69"/>
      <c r="L926" s="69"/>
      <c r="M926" s="69"/>
      <c r="N926" s="69"/>
      <c r="O926" s="69"/>
      <c r="P926" s="70"/>
      <c r="Q926" s="69"/>
      <c r="R926" s="69"/>
      <c r="S926" s="69"/>
      <c r="T926" s="69"/>
      <c r="U926" s="69"/>
    </row>
    <row r="927" spans="1:21" x14ac:dyDescent="0.2">
      <c r="A927" s="65"/>
      <c r="B927" s="66"/>
      <c r="C927" s="67"/>
      <c r="D927" s="68"/>
      <c r="E927" s="69"/>
      <c r="F927" s="65"/>
      <c r="G927" s="69"/>
      <c r="H927" s="64"/>
      <c r="I927" s="69"/>
      <c r="J927" s="65"/>
      <c r="K927" s="69"/>
      <c r="L927" s="69"/>
      <c r="M927" s="69"/>
      <c r="N927" s="69"/>
      <c r="O927" s="69"/>
      <c r="P927" s="70"/>
      <c r="Q927" s="69"/>
      <c r="R927" s="69"/>
      <c r="S927" s="69"/>
      <c r="T927" s="69"/>
      <c r="U927" s="69"/>
    </row>
    <row r="928" spans="1:21" x14ac:dyDescent="0.2">
      <c r="A928" s="65"/>
      <c r="B928" s="66"/>
      <c r="C928" s="67"/>
      <c r="D928" s="68"/>
      <c r="E928" s="69"/>
      <c r="F928" s="65"/>
      <c r="G928" s="69"/>
      <c r="H928" s="64"/>
      <c r="I928" s="69"/>
      <c r="J928" s="65"/>
      <c r="K928" s="69"/>
      <c r="L928" s="69"/>
      <c r="M928" s="69"/>
      <c r="N928" s="69"/>
      <c r="O928" s="69"/>
      <c r="P928" s="70"/>
      <c r="Q928" s="69"/>
      <c r="R928" s="69"/>
      <c r="S928" s="69"/>
      <c r="T928" s="69"/>
      <c r="U928" s="69"/>
    </row>
    <row r="929" spans="1:21" x14ac:dyDescent="0.2">
      <c r="A929" s="65"/>
      <c r="B929" s="66"/>
      <c r="C929" s="67"/>
      <c r="D929" s="68"/>
      <c r="E929" s="69"/>
      <c r="F929" s="65"/>
      <c r="G929" s="69"/>
      <c r="H929" s="64"/>
      <c r="I929" s="69"/>
      <c r="J929" s="65"/>
      <c r="K929" s="69"/>
      <c r="L929" s="69"/>
      <c r="M929" s="69"/>
      <c r="N929" s="69"/>
      <c r="O929" s="69"/>
      <c r="P929" s="70"/>
      <c r="Q929" s="69"/>
      <c r="R929" s="69"/>
      <c r="S929" s="69"/>
      <c r="T929" s="69"/>
      <c r="U929" s="69"/>
    </row>
    <row r="930" spans="1:21" x14ac:dyDescent="0.2">
      <c r="A930" s="65"/>
      <c r="B930" s="66"/>
      <c r="C930" s="67"/>
      <c r="D930" s="68"/>
      <c r="E930" s="69"/>
      <c r="F930" s="65"/>
      <c r="G930" s="69"/>
      <c r="H930" s="64"/>
      <c r="I930" s="69"/>
      <c r="J930" s="65"/>
      <c r="K930" s="69"/>
      <c r="L930" s="69"/>
      <c r="M930" s="69"/>
      <c r="N930" s="69"/>
      <c r="O930" s="69"/>
      <c r="P930" s="70"/>
      <c r="Q930" s="69"/>
      <c r="R930" s="69"/>
      <c r="S930" s="69"/>
      <c r="T930" s="69"/>
      <c r="U930" s="69"/>
    </row>
    <row r="931" spans="1:21" x14ac:dyDescent="0.2">
      <c r="A931" s="65"/>
      <c r="B931" s="66"/>
      <c r="C931" s="67"/>
      <c r="D931" s="68"/>
      <c r="E931" s="69"/>
      <c r="F931" s="65"/>
      <c r="G931" s="69"/>
      <c r="H931" s="64"/>
      <c r="I931" s="69"/>
      <c r="J931" s="65"/>
      <c r="K931" s="69"/>
      <c r="L931" s="69"/>
      <c r="M931" s="69"/>
      <c r="N931" s="69"/>
      <c r="O931" s="69"/>
      <c r="P931" s="70"/>
      <c r="Q931" s="69"/>
      <c r="R931" s="69"/>
      <c r="S931" s="69"/>
      <c r="T931" s="69"/>
      <c r="U931" s="69"/>
    </row>
    <row r="932" spans="1:21" x14ac:dyDescent="0.2">
      <c r="A932" s="65"/>
      <c r="B932" s="66"/>
      <c r="C932" s="67"/>
      <c r="D932" s="68"/>
      <c r="E932" s="69"/>
      <c r="F932" s="65"/>
      <c r="G932" s="69"/>
      <c r="H932" s="64"/>
      <c r="I932" s="69"/>
      <c r="J932" s="65"/>
      <c r="K932" s="69"/>
      <c r="L932" s="69"/>
      <c r="M932" s="69"/>
      <c r="N932" s="69"/>
      <c r="O932" s="69"/>
      <c r="P932" s="70"/>
      <c r="Q932" s="69"/>
      <c r="R932" s="69"/>
      <c r="S932" s="69"/>
      <c r="T932" s="69"/>
      <c r="U932" s="69"/>
    </row>
    <row r="933" spans="1:21" x14ac:dyDescent="0.2">
      <c r="A933" s="65"/>
      <c r="B933" s="66"/>
      <c r="C933" s="67"/>
      <c r="D933" s="68"/>
      <c r="E933" s="69"/>
      <c r="F933" s="65"/>
      <c r="G933" s="69"/>
      <c r="H933" s="64"/>
      <c r="I933" s="69"/>
      <c r="J933" s="65"/>
      <c r="K933" s="69"/>
      <c r="L933" s="69"/>
      <c r="M933" s="69"/>
      <c r="N933" s="69"/>
      <c r="O933" s="69"/>
      <c r="P933" s="70"/>
      <c r="Q933" s="69"/>
      <c r="R933" s="69"/>
      <c r="S933" s="69"/>
      <c r="T933" s="69"/>
      <c r="U933" s="69"/>
    </row>
    <row r="934" spans="1:21" x14ac:dyDescent="0.2">
      <c r="A934" s="65"/>
      <c r="B934" s="66"/>
      <c r="C934" s="67"/>
      <c r="D934" s="68"/>
      <c r="E934" s="69"/>
      <c r="F934" s="65"/>
      <c r="G934" s="69"/>
      <c r="H934" s="64"/>
      <c r="I934" s="69"/>
      <c r="J934" s="65"/>
      <c r="K934" s="69"/>
      <c r="L934" s="69"/>
      <c r="M934" s="69"/>
      <c r="N934" s="69"/>
      <c r="O934" s="69"/>
      <c r="P934" s="70"/>
      <c r="Q934" s="69"/>
      <c r="R934" s="69"/>
      <c r="S934" s="69"/>
      <c r="T934" s="69"/>
      <c r="U934" s="69"/>
    </row>
    <row r="935" spans="1:21" x14ac:dyDescent="0.2">
      <c r="A935" s="65"/>
      <c r="B935" s="66"/>
      <c r="C935" s="67"/>
      <c r="D935" s="68"/>
      <c r="E935" s="69"/>
      <c r="F935" s="65"/>
      <c r="G935" s="69"/>
      <c r="H935" s="64"/>
      <c r="I935" s="69"/>
      <c r="J935" s="65"/>
      <c r="K935" s="69"/>
      <c r="L935" s="69"/>
      <c r="M935" s="69"/>
      <c r="N935" s="69"/>
      <c r="O935" s="69"/>
      <c r="P935" s="70"/>
      <c r="Q935" s="69"/>
      <c r="R935" s="69"/>
      <c r="S935" s="69"/>
      <c r="T935" s="69"/>
      <c r="U935" s="69"/>
    </row>
    <row r="936" spans="1:21" x14ac:dyDescent="0.2">
      <c r="A936" s="65"/>
      <c r="B936" s="66"/>
      <c r="C936" s="67"/>
      <c r="D936" s="68"/>
      <c r="E936" s="69"/>
      <c r="F936" s="65"/>
      <c r="G936" s="69"/>
      <c r="H936" s="64"/>
      <c r="I936" s="69"/>
      <c r="J936" s="65"/>
      <c r="K936" s="69"/>
      <c r="L936" s="69"/>
      <c r="M936" s="69"/>
      <c r="N936" s="69"/>
      <c r="O936" s="69"/>
      <c r="P936" s="70"/>
      <c r="Q936" s="69"/>
      <c r="R936" s="69"/>
      <c r="S936" s="69"/>
      <c r="T936" s="69"/>
      <c r="U936" s="69"/>
    </row>
    <row r="937" spans="1:21" x14ac:dyDescent="0.2">
      <c r="A937" s="65"/>
      <c r="B937" s="66"/>
      <c r="C937" s="67"/>
      <c r="D937" s="68"/>
      <c r="E937" s="69"/>
      <c r="F937" s="65"/>
      <c r="G937" s="69"/>
      <c r="H937" s="64"/>
      <c r="I937" s="69"/>
      <c r="J937" s="65"/>
      <c r="K937" s="69"/>
      <c r="L937" s="69"/>
      <c r="M937" s="69"/>
      <c r="N937" s="69"/>
      <c r="O937" s="69"/>
      <c r="P937" s="70"/>
      <c r="Q937" s="69"/>
      <c r="R937" s="69"/>
      <c r="S937" s="69"/>
      <c r="T937" s="69"/>
      <c r="U937" s="69"/>
    </row>
    <row r="938" spans="1:21" x14ac:dyDescent="0.2">
      <c r="A938" s="65"/>
      <c r="B938" s="66"/>
      <c r="C938" s="67"/>
      <c r="D938" s="68"/>
      <c r="E938" s="69"/>
      <c r="F938" s="65"/>
      <c r="G938" s="69"/>
      <c r="H938" s="64"/>
      <c r="I938" s="69"/>
      <c r="J938" s="65"/>
      <c r="K938" s="69"/>
      <c r="L938" s="69"/>
      <c r="M938" s="69"/>
      <c r="N938" s="69"/>
      <c r="O938" s="69"/>
      <c r="P938" s="70"/>
      <c r="Q938" s="69"/>
      <c r="R938" s="69"/>
      <c r="S938" s="69"/>
      <c r="T938" s="69"/>
      <c r="U938" s="69"/>
    </row>
    <row r="939" spans="1:21" x14ac:dyDescent="0.2">
      <c r="A939" s="65"/>
      <c r="B939" s="66"/>
      <c r="C939" s="67"/>
      <c r="D939" s="68"/>
      <c r="E939" s="69"/>
      <c r="F939" s="65"/>
      <c r="G939" s="69"/>
      <c r="H939" s="64"/>
      <c r="I939" s="69"/>
      <c r="J939" s="65"/>
      <c r="K939" s="69"/>
      <c r="L939" s="69"/>
      <c r="M939" s="69"/>
      <c r="N939" s="69"/>
      <c r="O939" s="69"/>
      <c r="P939" s="70"/>
      <c r="Q939" s="69"/>
      <c r="R939" s="69"/>
      <c r="S939" s="69"/>
      <c r="T939" s="69"/>
      <c r="U939" s="69"/>
    </row>
    <row r="940" spans="1:21" x14ac:dyDescent="0.2">
      <c r="A940" s="65"/>
      <c r="B940" s="66"/>
      <c r="C940" s="67"/>
      <c r="D940" s="68"/>
      <c r="E940" s="69"/>
      <c r="F940" s="65"/>
      <c r="G940" s="69"/>
      <c r="H940" s="64"/>
      <c r="I940" s="69"/>
      <c r="J940" s="65"/>
      <c r="K940" s="69"/>
      <c r="L940" s="69"/>
      <c r="M940" s="69"/>
      <c r="N940" s="69"/>
      <c r="O940" s="69"/>
      <c r="P940" s="70"/>
      <c r="Q940" s="69"/>
      <c r="R940" s="69"/>
      <c r="S940" s="69"/>
      <c r="T940" s="69"/>
      <c r="U940" s="69"/>
    </row>
    <row r="941" spans="1:21" x14ac:dyDescent="0.2">
      <c r="A941" s="65"/>
      <c r="B941" s="66"/>
      <c r="C941" s="67"/>
      <c r="D941" s="68"/>
      <c r="E941" s="69"/>
      <c r="F941" s="65"/>
      <c r="G941" s="69"/>
      <c r="H941" s="64"/>
      <c r="I941" s="69"/>
      <c r="J941" s="65"/>
      <c r="K941" s="69"/>
      <c r="L941" s="69"/>
      <c r="M941" s="69"/>
      <c r="N941" s="69"/>
      <c r="O941" s="69"/>
      <c r="P941" s="70"/>
      <c r="Q941" s="69"/>
      <c r="R941" s="69"/>
      <c r="S941" s="69"/>
      <c r="T941" s="69"/>
      <c r="U941" s="69"/>
    </row>
    <row r="942" spans="1:21" x14ac:dyDescent="0.2">
      <c r="A942" s="65"/>
      <c r="B942" s="66"/>
      <c r="C942" s="67"/>
      <c r="D942" s="68"/>
      <c r="E942" s="69"/>
      <c r="F942" s="65"/>
      <c r="G942" s="69"/>
      <c r="H942" s="64"/>
      <c r="I942" s="69"/>
      <c r="J942" s="65"/>
      <c r="K942" s="69"/>
      <c r="L942" s="69"/>
      <c r="M942" s="69"/>
      <c r="N942" s="69"/>
      <c r="O942" s="69"/>
      <c r="P942" s="70"/>
      <c r="Q942" s="69"/>
      <c r="R942" s="69"/>
      <c r="S942" s="69"/>
      <c r="T942" s="69"/>
      <c r="U942" s="69"/>
    </row>
    <row r="943" spans="1:21" x14ac:dyDescent="0.2">
      <c r="A943" s="65"/>
      <c r="B943" s="66"/>
      <c r="C943" s="67"/>
      <c r="D943" s="68"/>
      <c r="E943" s="69"/>
      <c r="F943" s="65"/>
      <c r="G943" s="69"/>
      <c r="H943" s="64"/>
      <c r="I943" s="69"/>
      <c r="J943" s="65"/>
      <c r="K943" s="69"/>
      <c r="L943" s="69"/>
      <c r="M943" s="69"/>
      <c r="N943" s="69"/>
      <c r="O943" s="69"/>
      <c r="P943" s="70"/>
      <c r="Q943" s="69"/>
      <c r="R943" s="69"/>
      <c r="S943" s="69"/>
      <c r="T943" s="69"/>
      <c r="U943" s="69"/>
    </row>
    <row r="944" spans="1:21" x14ac:dyDescent="0.2">
      <c r="A944" s="65"/>
      <c r="B944" s="66"/>
      <c r="C944" s="67"/>
      <c r="D944" s="68"/>
      <c r="E944" s="69"/>
      <c r="F944" s="65"/>
      <c r="G944" s="69"/>
      <c r="H944" s="64"/>
      <c r="I944" s="69"/>
      <c r="J944" s="65"/>
      <c r="K944" s="69"/>
      <c r="L944" s="69"/>
      <c r="M944" s="69"/>
      <c r="N944" s="69"/>
      <c r="O944" s="69"/>
      <c r="P944" s="70"/>
      <c r="Q944" s="69"/>
      <c r="R944" s="69"/>
      <c r="S944" s="69"/>
      <c r="T944" s="69"/>
      <c r="U944" s="69"/>
    </row>
    <row r="945" spans="1:21" x14ac:dyDescent="0.2">
      <c r="A945" s="65"/>
      <c r="B945" s="66"/>
      <c r="C945" s="67"/>
      <c r="D945" s="68"/>
      <c r="E945" s="69"/>
      <c r="F945" s="65"/>
      <c r="G945" s="69"/>
      <c r="H945" s="64"/>
      <c r="I945" s="69"/>
      <c r="J945" s="65"/>
      <c r="K945" s="69"/>
      <c r="L945" s="69"/>
      <c r="M945" s="69"/>
      <c r="N945" s="69"/>
      <c r="O945" s="69"/>
      <c r="P945" s="70"/>
      <c r="Q945" s="69"/>
      <c r="R945" s="69"/>
      <c r="S945" s="69"/>
      <c r="T945" s="69"/>
      <c r="U945" s="69"/>
    </row>
    <row r="946" spans="1:21" x14ac:dyDescent="0.2">
      <c r="A946" s="65"/>
      <c r="B946" s="66"/>
      <c r="C946" s="67"/>
      <c r="D946" s="68"/>
      <c r="E946" s="69"/>
      <c r="F946" s="65"/>
      <c r="G946" s="69"/>
      <c r="H946" s="64"/>
      <c r="I946" s="69"/>
      <c r="J946" s="65"/>
      <c r="K946" s="69"/>
      <c r="L946" s="69"/>
      <c r="M946" s="69"/>
      <c r="N946" s="69"/>
      <c r="O946" s="69"/>
      <c r="P946" s="70"/>
      <c r="Q946" s="69"/>
      <c r="R946" s="69"/>
      <c r="S946" s="69"/>
      <c r="T946" s="69"/>
      <c r="U946" s="69"/>
    </row>
    <row r="947" spans="1:21" x14ac:dyDescent="0.2">
      <c r="A947" s="65"/>
      <c r="B947" s="66"/>
      <c r="C947" s="67"/>
      <c r="D947" s="68"/>
      <c r="E947" s="69"/>
      <c r="F947" s="65"/>
      <c r="G947" s="69"/>
      <c r="H947" s="64"/>
      <c r="I947" s="69"/>
      <c r="J947" s="65"/>
      <c r="K947" s="69"/>
      <c r="L947" s="69"/>
      <c r="M947" s="69"/>
      <c r="N947" s="69"/>
      <c r="O947" s="69"/>
      <c r="P947" s="70"/>
      <c r="Q947" s="69"/>
      <c r="R947" s="69"/>
      <c r="S947" s="69"/>
      <c r="T947" s="69"/>
      <c r="U947" s="69"/>
    </row>
    <row r="948" spans="1:21" x14ac:dyDescent="0.2">
      <c r="A948" s="65"/>
      <c r="B948" s="66"/>
      <c r="C948" s="67"/>
      <c r="D948" s="68"/>
      <c r="E948" s="69"/>
      <c r="F948" s="65"/>
      <c r="G948" s="69"/>
      <c r="H948" s="64"/>
      <c r="I948" s="69"/>
      <c r="J948" s="65"/>
      <c r="K948" s="69"/>
      <c r="L948" s="69"/>
      <c r="M948" s="69"/>
      <c r="N948" s="69"/>
      <c r="O948" s="69"/>
      <c r="P948" s="70"/>
      <c r="Q948" s="69"/>
      <c r="R948" s="69"/>
      <c r="S948" s="69"/>
      <c r="T948" s="69"/>
      <c r="U948" s="69"/>
    </row>
    <row r="949" spans="1:21" x14ac:dyDescent="0.2">
      <c r="A949" s="65"/>
      <c r="B949" s="66"/>
      <c r="C949" s="67"/>
      <c r="D949" s="68"/>
      <c r="E949" s="69"/>
      <c r="F949" s="65"/>
      <c r="G949" s="69"/>
      <c r="H949" s="64"/>
      <c r="I949" s="69"/>
      <c r="J949" s="65"/>
      <c r="K949" s="69"/>
      <c r="L949" s="69"/>
      <c r="M949" s="69"/>
      <c r="N949" s="69"/>
      <c r="O949" s="69"/>
      <c r="P949" s="70"/>
      <c r="Q949" s="69"/>
      <c r="R949" s="69"/>
      <c r="S949" s="69"/>
      <c r="T949" s="69"/>
      <c r="U949" s="69"/>
    </row>
    <row r="950" spans="1:21" x14ac:dyDescent="0.2">
      <c r="A950" s="65"/>
      <c r="B950" s="66"/>
      <c r="C950" s="67"/>
      <c r="D950" s="68"/>
      <c r="E950" s="69"/>
      <c r="F950" s="65"/>
      <c r="G950" s="69"/>
      <c r="H950" s="64"/>
      <c r="I950" s="69"/>
      <c r="J950" s="65"/>
      <c r="K950" s="69"/>
      <c r="L950" s="69"/>
      <c r="M950" s="69"/>
      <c r="N950" s="69"/>
      <c r="O950" s="69"/>
      <c r="P950" s="70"/>
      <c r="Q950" s="69"/>
      <c r="R950" s="69"/>
      <c r="S950" s="69"/>
      <c r="T950" s="69"/>
      <c r="U950" s="69"/>
    </row>
    <row r="951" spans="1:21" x14ac:dyDescent="0.2">
      <c r="A951" s="65"/>
      <c r="B951" s="66"/>
      <c r="C951" s="67"/>
      <c r="D951" s="68"/>
      <c r="E951" s="69"/>
      <c r="F951" s="65"/>
      <c r="G951" s="69"/>
      <c r="H951" s="64"/>
      <c r="I951" s="69"/>
      <c r="J951" s="65"/>
      <c r="K951" s="69"/>
      <c r="L951" s="69"/>
      <c r="M951" s="69"/>
      <c r="N951" s="69"/>
      <c r="O951" s="69"/>
      <c r="P951" s="70"/>
      <c r="Q951" s="69"/>
      <c r="R951" s="69"/>
      <c r="S951" s="69"/>
      <c r="T951" s="69"/>
      <c r="U951" s="69"/>
    </row>
    <row r="952" spans="1:21" x14ac:dyDescent="0.2">
      <c r="A952" s="65"/>
      <c r="B952" s="66"/>
      <c r="C952" s="67"/>
      <c r="D952" s="68"/>
      <c r="E952" s="69"/>
      <c r="F952" s="65"/>
      <c r="G952" s="69"/>
      <c r="H952" s="64"/>
      <c r="I952" s="69"/>
      <c r="J952" s="65"/>
      <c r="K952" s="69"/>
      <c r="L952" s="69"/>
      <c r="M952" s="69"/>
      <c r="N952" s="69"/>
      <c r="O952" s="69"/>
      <c r="P952" s="70"/>
      <c r="Q952" s="69"/>
      <c r="R952" s="69"/>
      <c r="S952" s="69"/>
      <c r="T952" s="69"/>
      <c r="U952" s="69"/>
    </row>
    <row r="953" spans="1:21" x14ac:dyDescent="0.2">
      <c r="A953" s="65"/>
      <c r="B953" s="66"/>
      <c r="C953" s="67"/>
      <c r="D953" s="68"/>
      <c r="E953" s="69"/>
      <c r="F953" s="65"/>
      <c r="G953" s="69"/>
      <c r="H953" s="64"/>
      <c r="I953" s="69"/>
      <c r="J953" s="65"/>
      <c r="K953" s="69"/>
      <c r="L953" s="69"/>
      <c r="M953" s="69"/>
      <c r="N953" s="69"/>
      <c r="O953" s="69"/>
      <c r="P953" s="70"/>
      <c r="Q953" s="69"/>
      <c r="R953" s="69"/>
      <c r="S953" s="69"/>
      <c r="T953" s="69"/>
      <c r="U953" s="69"/>
    </row>
    <row r="954" spans="1:21" x14ac:dyDescent="0.2">
      <c r="A954" s="65"/>
      <c r="B954" s="66"/>
      <c r="C954" s="67"/>
      <c r="D954" s="68"/>
      <c r="E954" s="69"/>
      <c r="F954" s="65"/>
      <c r="G954" s="69"/>
      <c r="H954" s="64"/>
      <c r="I954" s="69"/>
      <c r="J954" s="65"/>
      <c r="K954" s="69"/>
      <c r="L954" s="69"/>
      <c r="M954" s="69"/>
      <c r="N954" s="69"/>
      <c r="O954" s="69"/>
      <c r="P954" s="70"/>
      <c r="Q954" s="69"/>
      <c r="R954" s="69"/>
      <c r="S954" s="69"/>
      <c r="T954" s="69"/>
      <c r="U954" s="69"/>
    </row>
    <row r="955" spans="1:21" x14ac:dyDescent="0.2">
      <c r="A955" s="65"/>
      <c r="B955" s="66"/>
      <c r="C955" s="67"/>
      <c r="D955" s="68"/>
      <c r="E955" s="69"/>
      <c r="F955" s="65"/>
      <c r="G955" s="69"/>
      <c r="H955" s="64"/>
      <c r="I955" s="69"/>
      <c r="J955" s="65"/>
      <c r="K955" s="69"/>
      <c r="L955" s="69"/>
      <c r="M955" s="69"/>
      <c r="N955" s="69"/>
      <c r="O955" s="69"/>
      <c r="P955" s="70"/>
      <c r="Q955" s="69"/>
      <c r="R955" s="69"/>
      <c r="S955" s="69"/>
      <c r="T955" s="69"/>
      <c r="U955" s="69"/>
    </row>
    <row r="956" spans="1:21" x14ac:dyDescent="0.2">
      <c r="A956" s="65"/>
      <c r="B956" s="66"/>
      <c r="C956" s="67"/>
      <c r="D956" s="68"/>
      <c r="E956" s="69"/>
      <c r="F956" s="65"/>
      <c r="G956" s="69"/>
      <c r="H956" s="64"/>
      <c r="I956" s="69"/>
      <c r="J956" s="65"/>
      <c r="K956" s="69"/>
      <c r="L956" s="69"/>
      <c r="M956" s="69"/>
      <c r="N956" s="69"/>
      <c r="O956" s="69"/>
      <c r="P956" s="70"/>
      <c r="Q956" s="69"/>
      <c r="R956" s="69"/>
      <c r="S956" s="69"/>
      <c r="T956" s="69"/>
      <c r="U956" s="69"/>
    </row>
    <row r="957" spans="1:21" x14ac:dyDescent="0.2">
      <c r="A957" s="65"/>
      <c r="B957" s="66"/>
      <c r="C957" s="67"/>
      <c r="D957" s="68"/>
      <c r="E957" s="69"/>
      <c r="F957" s="65"/>
      <c r="G957" s="69"/>
      <c r="H957" s="64"/>
      <c r="I957" s="69"/>
      <c r="J957" s="65"/>
      <c r="K957" s="69"/>
      <c r="L957" s="69"/>
      <c r="M957" s="69"/>
      <c r="N957" s="69"/>
      <c r="O957" s="69"/>
      <c r="P957" s="70"/>
      <c r="Q957" s="69"/>
      <c r="R957" s="69"/>
      <c r="S957" s="69"/>
      <c r="T957" s="69"/>
      <c r="U957" s="69"/>
    </row>
    <row r="958" spans="1:21" x14ac:dyDescent="0.2">
      <c r="A958" s="65"/>
      <c r="B958" s="66"/>
      <c r="C958" s="67"/>
      <c r="D958" s="68"/>
      <c r="E958" s="69"/>
      <c r="F958" s="65"/>
      <c r="G958" s="69"/>
      <c r="H958" s="64"/>
      <c r="I958" s="69"/>
      <c r="J958" s="65"/>
      <c r="K958" s="69"/>
      <c r="L958" s="69"/>
      <c r="M958" s="69"/>
      <c r="N958" s="69"/>
      <c r="O958" s="69"/>
      <c r="P958" s="70"/>
      <c r="Q958" s="69"/>
      <c r="R958" s="69"/>
      <c r="S958" s="69"/>
      <c r="T958" s="69"/>
      <c r="U958" s="69"/>
    </row>
    <row r="959" spans="1:21" x14ac:dyDescent="0.2">
      <c r="A959" s="65"/>
      <c r="B959" s="66"/>
      <c r="C959" s="67"/>
      <c r="D959" s="68"/>
      <c r="E959" s="69"/>
      <c r="F959" s="65"/>
      <c r="G959" s="69"/>
      <c r="H959" s="64"/>
      <c r="I959" s="69"/>
      <c r="J959" s="65"/>
      <c r="K959" s="69"/>
      <c r="L959" s="69"/>
      <c r="M959" s="69"/>
      <c r="N959" s="69"/>
      <c r="O959" s="69"/>
      <c r="P959" s="70"/>
      <c r="Q959" s="69"/>
      <c r="R959" s="69"/>
      <c r="S959" s="69"/>
      <c r="T959" s="69"/>
      <c r="U959" s="69"/>
    </row>
    <row r="960" spans="1:21" x14ac:dyDescent="0.2">
      <c r="A960" s="65"/>
      <c r="B960" s="66"/>
      <c r="C960" s="67"/>
      <c r="D960" s="68"/>
      <c r="E960" s="69"/>
      <c r="F960" s="65"/>
      <c r="G960" s="69"/>
      <c r="H960" s="64"/>
      <c r="I960" s="69"/>
      <c r="J960" s="65"/>
      <c r="K960" s="69"/>
      <c r="L960" s="69"/>
      <c r="M960" s="69"/>
      <c r="N960" s="69"/>
      <c r="O960" s="69"/>
      <c r="P960" s="70"/>
      <c r="Q960" s="69"/>
      <c r="R960" s="69"/>
      <c r="S960" s="69"/>
      <c r="T960" s="69"/>
      <c r="U960" s="69"/>
    </row>
    <row r="961" spans="1:21" x14ac:dyDescent="0.2">
      <c r="A961" s="65"/>
      <c r="B961" s="66"/>
      <c r="C961" s="67"/>
      <c r="D961" s="68"/>
      <c r="E961" s="69"/>
      <c r="F961" s="65"/>
      <c r="G961" s="65"/>
      <c r="H961" s="64"/>
      <c r="I961" s="69"/>
      <c r="J961" s="65"/>
      <c r="K961" s="69"/>
      <c r="L961" s="69"/>
      <c r="M961" s="69"/>
      <c r="N961" s="69"/>
      <c r="O961" s="69"/>
      <c r="P961" s="70"/>
      <c r="Q961" s="69"/>
      <c r="R961" s="69"/>
      <c r="S961" s="69"/>
      <c r="T961" s="69"/>
      <c r="U961" s="69"/>
    </row>
    <row r="962" spans="1:21" x14ac:dyDescent="0.2">
      <c r="A962" s="65"/>
      <c r="B962" s="66"/>
      <c r="C962" s="67"/>
      <c r="D962" s="68"/>
      <c r="E962" s="69"/>
      <c r="F962" s="65"/>
      <c r="G962" s="69"/>
      <c r="H962" s="64"/>
      <c r="I962" s="69"/>
      <c r="J962" s="65"/>
      <c r="K962" s="69"/>
      <c r="L962" s="69"/>
      <c r="M962" s="69"/>
      <c r="N962" s="69"/>
      <c r="O962" s="69"/>
      <c r="P962" s="70"/>
      <c r="Q962" s="69"/>
      <c r="R962" s="69"/>
      <c r="S962" s="69"/>
      <c r="T962" s="69"/>
      <c r="U962" s="69"/>
    </row>
    <row r="963" spans="1:21" x14ac:dyDescent="0.2">
      <c r="A963" s="65"/>
      <c r="B963" s="66"/>
      <c r="C963" s="67"/>
      <c r="D963" s="68"/>
      <c r="E963" s="69"/>
      <c r="F963" s="65"/>
      <c r="G963" s="69"/>
      <c r="H963" s="64"/>
      <c r="I963" s="69"/>
      <c r="J963" s="65"/>
      <c r="K963" s="69"/>
      <c r="L963" s="69"/>
      <c r="M963" s="69"/>
      <c r="N963" s="69"/>
      <c r="O963" s="69"/>
      <c r="P963" s="70"/>
      <c r="Q963" s="69"/>
      <c r="R963" s="69"/>
      <c r="S963" s="69"/>
      <c r="T963" s="69"/>
      <c r="U963" s="69"/>
    </row>
    <row r="964" spans="1:21" x14ac:dyDescent="0.2">
      <c r="A964" s="65"/>
      <c r="B964" s="66"/>
      <c r="C964" s="67"/>
      <c r="D964" s="68"/>
      <c r="E964" s="69"/>
      <c r="F964" s="65"/>
      <c r="G964" s="69"/>
      <c r="H964" s="64"/>
      <c r="I964" s="69"/>
      <c r="J964" s="65"/>
      <c r="K964" s="69"/>
      <c r="L964" s="69"/>
      <c r="M964" s="69"/>
      <c r="N964" s="69"/>
      <c r="O964" s="69"/>
      <c r="P964" s="70"/>
      <c r="Q964" s="69"/>
      <c r="R964" s="69"/>
      <c r="S964" s="69"/>
      <c r="T964" s="69"/>
      <c r="U964" s="69"/>
    </row>
    <row r="965" spans="1:21" x14ac:dyDescent="0.2">
      <c r="A965" s="65"/>
      <c r="B965" s="66"/>
      <c r="C965" s="67"/>
      <c r="D965" s="68"/>
      <c r="E965" s="69"/>
      <c r="F965" s="65"/>
      <c r="G965" s="69"/>
      <c r="H965" s="64"/>
      <c r="I965" s="69"/>
      <c r="J965" s="65"/>
      <c r="K965" s="69"/>
      <c r="L965" s="69"/>
      <c r="M965" s="69"/>
      <c r="N965" s="69"/>
      <c r="O965" s="69"/>
      <c r="P965" s="70"/>
      <c r="Q965" s="69"/>
      <c r="R965" s="69"/>
      <c r="S965" s="69"/>
      <c r="T965" s="69"/>
      <c r="U965" s="69"/>
    </row>
    <row r="966" spans="1:21" x14ac:dyDescent="0.2">
      <c r="A966" s="65"/>
      <c r="B966" s="66"/>
      <c r="C966" s="67"/>
      <c r="D966" s="68"/>
      <c r="E966" s="69"/>
      <c r="F966" s="65"/>
      <c r="G966" s="69"/>
      <c r="H966" s="64"/>
      <c r="I966" s="69"/>
      <c r="J966" s="65"/>
      <c r="K966" s="69"/>
      <c r="L966" s="69"/>
      <c r="M966" s="69"/>
      <c r="N966" s="69"/>
      <c r="O966" s="69"/>
      <c r="P966" s="70"/>
      <c r="Q966" s="69"/>
      <c r="R966" s="69"/>
      <c r="S966" s="69"/>
      <c r="T966" s="69"/>
      <c r="U966" s="69"/>
    </row>
    <row r="967" spans="1:21" x14ac:dyDescent="0.2">
      <c r="A967" s="65"/>
      <c r="B967" s="66"/>
      <c r="C967" s="67"/>
      <c r="D967" s="68"/>
      <c r="E967" s="69"/>
      <c r="F967" s="65"/>
      <c r="G967" s="69"/>
      <c r="H967" s="64"/>
      <c r="I967" s="69"/>
      <c r="J967" s="65"/>
      <c r="K967" s="69"/>
      <c r="L967" s="69"/>
      <c r="M967" s="69"/>
      <c r="N967" s="69"/>
      <c r="O967" s="69"/>
      <c r="P967" s="70"/>
      <c r="Q967" s="69"/>
      <c r="R967" s="69"/>
      <c r="S967" s="69"/>
      <c r="T967" s="69"/>
      <c r="U967" s="69"/>
    </row>
    <row r="968" spans="1:21" x14ac:dyDescent="0.2">
      <c r="A968" s="65"/>
      <c r="B968" s="66"/>
      <c r="C968" s="67"/>
      <c r="D968" s="68"/>
      <c r="E968" s="69"/>
      <c r="F968" s="65"/>
      <c r="G968" s="69"/>
      <c r="H968" s="64"/>
      <c r="I968" s="69"/>
      <c r="J968" s="65"/>
      <c r="K968" s="69"/>
      <c r="L968" s="69"/>
      <c r="M968" s="69"/>
      <c r="N968" s="69"/>
      <c r="O968" s="69"/>
      <c r="P968" s="70"/>
      <c r="Q968" s="69"/>
      <c r="R968" s="69"/>
      <c r="S968" s="69"/>
      <c r="T968" s="69"/>
      <c r="U968" s="69"/>
    </row>
    <row r="969" spans="1:21" x14ac:dyDescent="0.2">
      <c r="A969" s="65"/>
      <c r="B969" s="66"/>
      <c r="C969" s="67"/>
      <c r="D969" s="68"/>
      <c r="E969" s="69"/>
      <c r="F969" s="65"/>
      <c r="G969" s="69"/>
      <c r="H969" s="64"/>
      <c r="I969" s="69"/>
      <c r="J969" s="65"/>
      <c r="K969" s="69"/>
      <c r="L969" s="69"/>
      <c r="M969" s="69"/>
      <c r="N969" s="69"/>
      <c r="O969" s="69"/>
      <c r="P969" s="70"/>
      <c r="Q969" s="69"/>
      <c r="R969" s="69"/>
      <c r="S969" s="69"/>
      <c r="T969" s="69"/>
      <c r="U969" s="69"/>
    </row>
    <row r="970" spans="1:21" x14ac:dyDescent="0.2">
      <c r="A970" s="65"/>
      <c r="B970" s="66"/>
      <c r="C970" s="67"/>
      <c r="D970" s="68"/>
      <c r="E970" s="69"/>
      <c r="F970" s="65"/>
      <c r="G970" s="65"/>
      <c r="H970" s="64"/>
      <c r="I970" s="69"/>
      <c r="J970" s="65"/>
      <c r="K970" s="69"/>
      <c r="L970" s="69"/>
      <c r="M970" s="69"/>
      <c r="N970" s="69"/>
      <c r="O970" s="69"/>
      <c r="P970" s="70"/>
      <c r="Q970" s="69"/>
      <c r="R970" s="69"/>
      <c r="S970" s="69"/>
      <c r="T970" s="69"/>
      <c r="U970" s="69"/>
    </row>
    <row r="971" spans="1:21" x14ac:dyDescent="0.2">
      <c r="A971" s="65"/>
      <c r="B971" s="66"/>
      <c r="C971" s="67"/>
      <c r="D971" s="68"/>
      <c r="E971" s="69"/>
      <c r="F971" s="65"/>
      <c r="G971" s="65"/>
      <c r="H971" s="64"/>
      <c r="I971" s="69"/>
      <c r="J971" s="65"/>
      <c r="K971" s="69"/>
      <c r="L971" s="69"/>
      <c r="M971" s="69"/>
      <c r="N971" s="69"/>
      <c r="O971" s="69"/>
      <c r="P971" s="70"/>
      <c r="Q971" s="69"/>
      <c r="R971" s="69"/>
      <c r="S971" s="69"/>
      <c r="T971" s="69"/>
      <c r="U971" s="69"/>
    </row>
    <row r="972" spans="1:21" x14ac:dyDescent="0.2">
      <c r="A972" s="65"/>
      <c r="B972" s="66"/>
      <c r="C972" s="67"/>
      <c r="D972" s="68"/>
      <c r="E972" s="69"/>
      <c r="F972" s="65"/>
      <c r="G972" s="69"/>
      <c r="H972" s="64"/>
      <c r="I972" s="69"/>
      <c r="J972" s="65"/>
      <c r="K972" s="69"/>
      <c r="L972" s="69"/>
      <c r="M972" s="69"/>
      <c r="N972" s="69"/>
      <c r="O972" s="69"/>
      <c r="P972" s="70"/>
      <c r="Q972" s="69"/>
      <c r="R972" s="69"/>
      <c r="S972" s="69"/>
      <c r="T972" s="69"/>
      <c r="U972" s="69"/>
    </row>
    <row r="973" spans="1:21" x14ac:dyDescent="0.2">
      <c r="A973" s="65"/>
      <c r="B973" s="66"/>
      <c r="C973" s="67"/>
      <c r="D973" s="68"/>
      <c r="E973" s="69"/>
      <c r="F973" s="65"/>
      <c r="G973" s="69"/>
      <c r="H973" s="64"/>
      <c r="I973" s="69"/>
      <c r="J973" s="65"/>
      <c r="K973" s="69"/>
      <c r="L973" s="69"/>
      <c r="M973" s="69"/>
      <c r="N973" s="69"/>
      <c r="O973" s="69"/>
      <c r="P973" s="70"/>
      <c r="Q973" s="69"/>
      <c r="R973" s="69"/>
      <c r="S973" s="69"/>
      <c r="T973" s="69"/>
      <c r="U973" s="69"/>
    </row>
    <row r="974" spans="1:21" x14ac:dyDescent="0.2">
      <c r="A974" s="65"/>
      <c r="B974" s="66"/>
      <c r="C974" s="67"/>
      <c r="D974" s="68"/>
      <c r="E974" s="69"/>
      <c r="F974" s="65"/>
      <c r="G974" s="69"/>
      <c r="H974" s="64"/>
      <c r="I974" s="69"/>
      <c r="J974" s="65"/>
      <c r="K974" s="69"/>
      <c r="L974" s="69"/>
      <c r="M974" s="69"/>
      <c r="N974" s="69"/>
      <c r="O974" s="69"/>
      <c r="P974" s="70"/>
      <c r="Q974" s="69"/>
      <c r="R974" s="69"/>
      <c r="S974" s="69"/>
      <c r="T974" s="69"/>
      <c r="U974" s="69"/>
    </row>
    <row r="975" spans="1:21" x14ac:dyDescent="0.2">
      <c r="A975" s="65"/>
      <c r="B975" s="66"/>
      <c r="C975" s="67"/>
      <c r="D975" s="68"/>
      <c r="E975" s="69"/>
      <c r="F975" s="65"/>
      <c r="G975" s="69"/>
      <c r="H975" s="64"/>
      <c r="I975" s="69"/>
      <c r="J975" s="65"/>
      <c r="K975" s="69"/>
      <c r="L975" s="69"/>
      <c r="M975" s="69"/>
      <c r="N975" s="69"/>
      <c r="O975" s="69"/>
      <c r="P975" s="70"/>
      <c r="Q975" s="69"/>
      <c r="R975" s="69"/>
      <c r="S975" s="69"/>
      <c r="T975" s="69"/>
      <c r="U975" s="69"/>
    </row>
    <row r="976" spans="1:21" x14ac:dyDescent="0.2">
      <c r="A976" s="65"/>
      <c r="B976" s="66"/>
      <c r="C976" s="67"/>
      <c r="D976" s="68"/>
      <c r="E976" s="69"/>
      <c r="F976" s="65"/>
      <c r="G976" s="69"/>
      <c r="H976" s="64"/>
      <c r="I976" s="69"/>
      <c r="J976" s="65"/>
      <c r="K976" s="69"/>
      <c r="L976" s="69"/>
      <c r="M976" s="69"/>
      <c r="N976" s="69"/>
      <c r="O976" s="69"/>
      <c r="P976" s="70"/>
      <c r="Q976" s="69"/>
      <c r="R976" s="69"/>
      <c r="S976" s="69"/>
      <c r="T976" s="69"/>
      <c r="U976" s="69"/>
    </row>
    <row r="977" spans="1:21" x14ac:dyDescent="0.2">
      <c r="A977" s="65"/>
      <c r="B977" s="66"/>
      <c r="C977" s="67"/>
      <c r="D977" s="68"/>
      <c r="E977" s="69"/>
      <c r="F977" s="65"/>
      <c r="G977" s="69"/>
      <c r="H977" s="64"/>
      <c r="I977" s="69"/>
      <c r="J977" s="65"/>
      <c r="K977" s="69"/>
      <c r="L977" s="69"/>
      <c r="M977" s="69"/>
      <c r="N977" s="69"/>
      <c r="O977" s="69"/>
      <c r="P977" s="70"/>
      <c r="Q977" s="69"/>
      <c r="R977" s="69"/>
      <c r="S977" s="69"/>
      <c r="T977" s="69"/>
      <c r="U977" s="69"/>
    </row>
    <row r="978" spans="1:21" x14ac:dyDescent="0.2">
      <c r="A978" s="65"/>
      <c r="B978" s="66"/>
      <c r="C978" s="67"/>
      <c r="D978" s="68"/>
      <c r="E978" s="69"/>
      <c r="F978" s="65"/>
      <c r="G978" s="69"/>
      <c r="H978" s="64"/>
      <c r="I978" s="69"/>
      <c r="J978" s="65"/>
      <c r="K978" s="69"/>
      <c r="L978" s="69"/>
      <c r="M978" s="69"/>
      <c r="N978" s="69"/>
      <c r="O978" s="69"/>
      <c r="P978" s="70"/>
      <c r="Q978" s="69"/>
      <c r="R978" s="69"/>
      <c r="S978" s="69"/>
      <c r="T978" s="69"/>
      <c r="U978" s="69"/>
    </row>
    <row r="979" spans="1:21" x14ac:dyDescent="0.2">
      <c r="A979" s="65"/>
      <c r="B979" s="66"/>
      <c r="C979" s="67"/>
      <c r="D979" s="68"/>
      <c r="E979" s="69"/>
      <c r="F979" s="65"/>
      <c r="G979" s="69"/>
      <c r="H979" s="64"/>
      <c r="I979" s="69"/>
      <c r="J979" s="65"/>
      <c r="K979" s="69"/>
      <c r="L979" s="69"/>
      <c r="M979" s="69"/>
      <c r="N979" s="69"/>
      <c r="O979" s="69"/>
      <c r="P979" s="70"/>
      <c r="Q979" s="69"/>
      <c r="R979" s="69"/>
      <c r="S979" s="69"/>
      <c r="T979" s="69"/>
      <c r="U979" s="69"/>
    </row>
    <row r="980" spans="1:21" x14ac:dyDescent="0.2">
      <c r="A980" s="65"/>
      <c r="B980" s="66"/>
      <c r="C980" s="67"/>
      <c r="D980" s="68"/>
      <c r="E980" s="69"/>
      <c r="F980" s="65"/>
      <c r="G980" s="69"/>
      <c r="H980" s="64"/>
      <c r="I980" s="69"/>
      <c r="J980" s="65"/>
      <c r="K980" s="69"/>
      <c r="L980" s="69"/>
      <c r="M980" s="69"/>
      <c r="N980" s="69"/>
      <c r="O980" s="69"/>
      <c r="P980" s="70"/>
      <c r="Q980" s="69"/>
      <c r="R980" s="69"/>
      <c r="S980" s="69"/>
      <c r="T980" s="69"/>
      <c r="U980" s="69"/>
    </row>
    <row r="981" spans="1:21" x14ac:dyDescent="0.2">
      <c r="A981" s="65"/>
      <c r="B981" s="66"/>
      <c r="C981" s="67"/>
      <c r="D981" s="68"/>
      <c r="E981" s="69"/>
      <c r="F981" s="65"/>
      <c r="G981" s="69"/>
      <c r="H981" s="64"/>
      <c r="I981" s="69"/>
      <c r="J981" s="65"/>
      <c r="K981" s="69"/>
      <c r="L981" s="69"/>
      <c r="M981" s="69"/>
      <c r="N981" s="69"/>
      <c r="O981" s="69"/>
      <c r="P981" s="70"/>
      <c r="Q981" s="69"/>
      <c r="R981" s="69"/>
      <c r="S981" s="69"/>
      <c r="T981" s="69"/>
      <c r="U981" s="69"/>
    </row>
    <row r="982" spans="1:21" x14ac:dyDescent="0.2">
      <c r="A982" s="65"/>
      <c r="B982" s="66"/>
      <c r="C982" s="67"/>
      <c r="D982" s="68"/>
      <c r="E982" s="69"/>
      <c r="F982" s="65"/>
      <c r="G982" s="69"/>
      <c r="H982" s="64"/>
      <c r="I982" s="69"/>
      <c r="J982" s="65"/>
      <c r="K982" s="69"/>
      <c r="L982" s="69"/>
      <c r="M982" s="69"/>
      <c r="N982" s="69"/>
      <c r="O982" s="69"/>
      <c r="P982" s="70"/>
      <c r="Q982" s="69"/>
      <c r="R982" s="69"/>
      <c r="S982" s="69"/>
      <c r="T982" s="69"/>
      <c r="U982" s="69"/>
    </row>
    <row r="983" spans="1:21" x14ac:dyDescent="0.2">
      <c r="A983" s="65"/>
      <c r="B983" s="66"/>
      <c r="C983" s="67"/>
      <c r="D983" s="68"/>
      <c r="E983" s="69"/>
      <c r="F983" s="65"/>
      <c r="G983" s="69"/>
      <c r="H983" s="64"/>
      <c r="I983" s="69"/>
      <c r="J983" s="65"/>
      <c r="K983" s="69"/>
      <c r="L983" s="69"/>
      <c r="M983" s="69"/>
      <c r="N983" s="69"/>
      <c r="O983" s="69"/>
      <c r="P983" s="70"/>
      <c r="Q983" s="69"/>
      <c r="R983" s="69"/>
      <c r="S983" s="69"/>
      <c r="T983" s="69"/>
      <c r="U983" s="69"/>
    </row>
    <row r="984" spans="1:21" x14ac:dyDescent="0.2">
      <c r="A984" s="65"/>
      <c r="B984" s="66"/>
      <c r="C984" s="67"/>
      <c r="D984" s="68"/>
      <c r="E984" s="69"/>
      <c r="F984" s="65"/>
      <c r="G984" s="69"/>
      <c r="H984" s="64"/>
      <c r="I984" s="69"/>
      <c r="J984" s="65"/>
      <c r="K984" s="69"/>
      <c r="L984" s="69"/>
      <c r="M984" s="69"/>
      <c r="N984" s="69"/>
      <c r="O984" s="69"/>
      <c r="P984" s="70"/>
      <c r="Q984" s="69"/>
      <c r="R984" s="69"/>
      <c r="S984" s="69"/>
      <c r="T984" s="69"/>
      <c r="U984" s="69"/>
    </row>
    <row r="985" spans="1:21" x14ac:dyDescent="0.2">
      <c r="A985" s="65"/>
      <c r="B985" s="66"/>
      <c r="C985" s="67"/>
      <c r="D985" s="68"/>
      <c r="E985" s="69"/>
      <c r="F985" s="65"/>
      <c r="G985" s="65"/>
      <c r="H985" s="64"/>
      <c r="I985" s="69"/>
      <c r="J985" s="65"/>
      <c r="K985" s="69"/>
      <c r="L985" s="69"/>
      <c r="M985" s="69"/>
      <c r="N985" s="69"/>
      <c r="O985" s="69"/>
      <c r="P985" s="70"/>
      <c r="Q985" s="69"/>
      <c r="R985" s="69"/>
      <c r="S985" s="69"/>
      <c r="T985" s="69"/>
      <c r="U985" s="69"/>
    </row>
    <row r="986" spans="1:21" x14ac:dyDescent="0.2">
      <c r="A986" s="65"/>
      <c r="B986" s="66"/>
      <c r="C986" s="67"/>
      <c r="D986" s="68"/>
      <c r="E986" s="69"/>
      <c r="F986" s="65"/>
      <c r="G986" s="69"/>
      <c r="H986" s="64"/>
      <c r="I986" s="69"/>
      <c r="J986" s="65"/>
      <c r="K986" s="69"/>
      <c r="L986" s="69"/>
      <c r="M986" s="69"/>
      <c r="N986" s="69"/>
      <c r="O986" s="69"/>
      <c r="P986" s="70"/>
      <c r="Q986" s="69"/>
      <c r="R986" s="69"/>
      <c r="S986" s="69"/>
      <c r="T986" s="69"/>
      <c r="U986" s="69"/>
    </row>
    <row r="987" spans="1:21" x14ac:dyDescent="0.2">
      <c r="A987" s="65"/>
      <c r="B987" s="66"/>
      <c r="C987" s="67"/>
      <c r="D987" s="68"/>
      <c r="E987" s="69"/>
      <c r="F987" s="65"/>
      <c r="G987" s="65"/>
      <c r="H987" s="64"/>
      <c r="I987" s="69"/>
      <c r="J987" s="65"/>
      <c r="K987" s="69"/>
      <c r="L987" s="69"/>
      <c r="M987" s="69"/>
      <c r="N987" s="69"/>
      <c r="O987" s="69"/>
      <c r="P987" s="70"/>
      <c r="Q987" s="69"/>
      <c r="R987" s="69"/>
      <c r="S987" s="69"/>
      <c r="T987" s="69"/>
      <c r="U987" s="69"/>
    </row>
    <row r="988" spans="1:21" x14ac:dyDescent="0.2">
      <c r="A988" s="65"/>
      <c r="B988" s="66"/>
      <c r="C988" s="67"/>
      <c r="D988" s="68"/>
      <c r="E988" s="69"/>
      <c r="F988" s="65"/>
      <c r="G988" s="69"/>
      <c r="H988" s="64"/>
      <c r="I988" s="69"/>
      <c r="J988" s="65"/>
      <c r="K988" s="69"/>
      <c r="L988" s="69"/>
      <c r="M988" s="69"/>
      <c r="N988" s="69"/>
      <c r="O988" s="69"/>
      <c r="P988" s="70"/>
      <c r="Q988" s="69"/>
      <c r="R988" s="69"/>
      <c r="S988" s="69"/>
      <c r="T988" s="69"/>
      <c r="U988" s="69"/>
    </row>
    <row r="989" spans="1:21" x14ac:dyDescent="0.2">
      <c r="A989" s="65"/>
      <c r="B989" s="66"/>
      <c r="C989" s="67"/>
      <c r="D989" s="68"/>
      <c r="E989" s="69"/>
      <c r="F989" s="65"/>
      <c r="G989" s="69"/>
      <c r="H989" s="64"/>
      <c r="I989" s="69"/>
      <c r="J989" s="65"/>
      <c r="K989" s="69"/>
      <c r="L989" s="69"/>
      <c r="M989" s="69"/>
      <c r="N989" s="69"/>
      <c r="O989" s="69"/>
      <c r="P989" s="70"/>
      <c r="Q989" s="69"/>
      <c r="R989" s="69"/>
      <c r="S989" s="69"/>
      <c r="T989" s="69"/>
      <c r="U989" s="69"/>
    </row>
    <row r="990" spans="1:21" x14ac:dyDescent="0.2">
      <c r="A990" s="65"/>
      <c r="B990" s="66"/>
      <c r="C990" s="67"/>
      <c r="D990" s="68"/>
      <c r="E990" s="69"/>
      <c r="F990" s="65"/>
      <c r="G990" s="69"/>
      <c r="H990" s="64"/>
      <c r="I990" s="69"/>
      <c r="J990" s="65"/>
      <c r="K990" s="69"/>
      <c r="L990" s="69"/>
      <c r="M990" s="69"/>
      <c r="N990" s="69"/>
      <c r="O990" s="69"/>
      <c r="P990" s="70"/>
      <c r="Q990" s="69"/>
      <c r="R990" s="69"/>
      <c r="S990" s="69"/>
      <c r="T990" s="69"/>
      <c r="U990" s="69"/>
    </row>
    <row r="991" spans="1:21" x14ac:dyDescent="0.2">
      <c r="A991" s="65"/>
      <c r="B991" s="66"/>
      <c r="C991" s="67"/>
      <c r="D991" s="68"/>
      <c r="E991" s="69"/>
      <c r="F991" s="65"/>
      <c r="G991" s="69"/>
      <c r="H991" s="64"/>
      <c r="I991" s="69"/>
      <c r="J991" s="65"/>
      <c r="K991" s="69"/>
      <c r="L991" s="69"/>
      <c r="M991" s="69"/>
      <c r="N991" s="69"/>
      <c r="O991" s="69"/>
      <c r="P991" s="70"/>
      <c r="Q991" s="69"/>
      <c r="R991" s="69"/>
      <c r="S991" s="69"/>
      <c r="T991" s="69"/>
      <c r="U991" s="69"/>
    </row>
    <row r="992" spans="1:21" x14ac:dyDescent="0.2">
      <c r="A992" s="65"/>
      <c r="B992" s="66"/>
      <c r="C992" s="67"/>
      <c r="D992" s="68"/>
      <c r="E992" s="69"/>
      <c r="F992" s="65"/>
      <c r="G992" s="69"/>
      <c r="H992" s="64"/>
      <c r="I992" s="69"/>
      <c r="J992" s="65"/>
      <c r="K992" s="69"/>
      <c r="L992" s="69"/>
      <c r="M992" s="69"/>
      <c r="N992" s="69"/>
      <c r="O992" s="69"/>
      <c r="P992" s="70"/>
      <c r="Q992" s="69"/>
      <c r="R992" s="69"/>
      <c r="S992" s="69"/>
      <c r="T992" s="69"/>
      <c r="U992" s="69"/>
    </row>
    <row r="993" spans="1:21" x14ac:dyDescent="0.2">
      <c r="A993" s="65"/>
      <c r="B993" s="66"/>
      <c r="C993" s="67"/>
      <c r="D993" s="68"/>
      <c r="E993" s="69"/>
      <c r="F993" s="65"/>
      <c r="G993" s="69"/>
      <c r="H993" s="64"/>
      <c r="I993" s="69"/>
      <c r="J993" s="65"/>
      <c r="K993" s="69"/>
      <c r="L993" s="69"/>
      <c r="M993" s="69"/>
      <c r="N993" s="69"/>
      <c r="O993" s="69"/>
      <c r="P993" s="70"/>
      <c r="Q993" s="69"/>
      <c r="R993" s="69"/>
      <c r="S993" s="69"/>
      <c r="T993" s="69"/>
      <c r="U993" s="69"/>
    </row>
    <row r="994" spans="1:21" x14ac:dyDescent="0.2">
      <c r="A994" s="65"/>
      <c r="B994" s="66"/>
      <c r="C994" s="67"/>
      <c r="D994" s="68"/>
      <c r="E994" s="69"/>
      <c r="F994" s="65"/>
      <c r="G994" s="69"/>
      <c r="H994" s="64"/>
      <c r="I994" s="69"/>
      <c r="J994" s="65"/>
      <c r="K994" s="69"/>
      <c r="L994" s="69"/>
      <c r="M994" s="69"/>
      <c r="N994" s="69"/>
      <c r="O994" s="69"/>
      <c r="P994" s="70"/>
      <c r="Q994" s="69"/>
      <c r="R994" s="69"/>
      <c r="S994" s="69"/>
      <c r="T994" s="69"/>
      <c r="U994" s="69"/>
    </row>
    <row r="995" spans="1:21" x14ac:dyDescent="0.2">
      <c r="A995" s="65"/>
      <c r="B995" s="66"/>
      <c r="C995" s="67"/>
      <c r="D995" s="68"/>
      <c r="E995" s="69"/>
      <c r="F995" s="65"/>
      <c r="G995" s="69"/>
      <c r="H995" s="64"/>
      <c r="I995" s="69"/>
      <c r="J995" s="65"/>
      <c r="K995" s="69"/>
      <c r="L995" s="69"/>
      <c r="M995" s="69"/>
      <c r="N995" s="69"/>
      <c r="O995" s="69"/>
      <c r="P995" s="70"/>
      <c r="Q995" s="69"/>
      <c r="R995" s="69"/>
      <c r="S995" s="69"/>
      <c r="T995" s="69"/>
      <c r="U995" s="69"/>
    </row>
    <row r="996" spans="1:21" x14ac:dyDescent="0.2">
      <c r="A996" s="65"/>
      <c r="B996" s="66"/>
      <c r="C996" s="67"/>
      <c r="D996" s="68"/>
      <c r="E996" s="69"/>
      <c r="F996" s="65"/>
      <c r="G996" s="69"/>
      <c r="H996" s="64"/>
      <c r="I996" s="69"/>
      <c r="J996" s="65"/>
      <c r="K996" s="69"/>
      <c r="L996" s="69"/>
      <c r="M996" s="69"/>
      <c r="N996" s="69"/>
      <c r="O996" s="69"/>
      <c r="P996" s="70"/>
      <c r="Q996" s="69"/>
      <c r="R996" s="69"/>
      <c r="S996" s="69"/>
      <c r="T996" s="69"/>
      <c r="U996" s="69"/>
    </row>
    <row r="997" spans="1:21" x14ac:dyDescent="0.2">
      <c r="A997" s="65"/>
      <c r="B997" s="66"/>
      <c r="C997" s="67"/>
      <c r="D997" s="68"/>
      <c r="E997" s="69"/>
      <c r="F997" s="65"/>
      <c r="G997" s="69"/>
      <c r="H997" s="64"/>
      <c r="I997" s="69"/>
      <c r="J997" s="65"/>
      <c r="K997" s="69"/>
      <c r="L997" s="69"/>
      <c r="M997" s="69"/>
      <c r="N997" s="69"/>
      <c r="O997" s="69"/>
      <c r="P997" s="70"/>
      <c r="Q997" s="69"/>
      <c r="R997" s="69"/>
      <c r="S997" s="69"/>
      <c r="T997" s="69"/>
      <c r="U997" s="69"/>
    </row>
    <row r="998" spans="1:21" x14ac:dyDescent="0.2">
      <c r="A998" s="65"/>
      <c r="B998" s="66"/>
      <c r="C998" s="67"/>
      <c r="D998" s="68"/>
      <c r="E998" s="69"/>
      <c r="F998" s="65"/>
      <c r="G998" s="69"/>
      <c r="H998" s="64"/>
      <c r="I998" s="69"/>
      <c r="J998" s="65"/>
      <c r="K998" s="69"/>
      <c r="L998" s="69"/>
      <c r="M998" s="69"/>
      <c r="N998" s="69"/>
      <c r="O998" s="69"/>
      <c r="P998" s="70"/>
      <c r="Q998" s="69"/>
      <c r="R998" s="69"/>
      <c r="S998" s="69"/>
      <c r="T998" s="69"/>
      <c r="U998" s="69"/>
    </row>
    <row r="999" spans="1:21" x14ac:dyDescent="0.2">
      <c r="A999" s="65"/>
      <c r="B999" s="66"/>
      <c r="C999" s="67"/>
      <c r="D999" s="68"/>
      <c r="E999" s="69"/>
      <c r="F999" s="65"/>
      <c r="G999" s="65"/>
      <c r="H999" s="64"/>
      <c r="I999" s="69"/>
      <c r="J999" s="65"/>
      <c r="K999" s="69"/>
      <c r="L999" s="69"/>
      <c r="M999" s="69"/>
      <c r="N999" s="69"/>
      <c r="O999" s="69"/>
      <c r="P999" s="70"/>
      <c r="Q999" s="69"/>
      <c r="R999" s="69"/>
      <c r="S999" s="69"/>
      <c r="T999" s="69"/>
      <c r="U999" s="69"/>
    </row>
    <row r="1000" spans="1:21" x14ac:dyDescent="0.2">
      <c r="A1000" s="65"/>
      <c r="B1000" s="66"/>
      <c r="C1000" s="67"/>
      <c r="D1000" s="68"/>
      <c r="E1000" s="69"/>
      <c r="F1000" s="65"/>
      <c r="G1000" s="69"/>
      <c r="H1000" s="64"/>
      <c r="I1000" s="69"/>
      <c r="J1000" s="65"/>
      <c r="K1000" s="69"/>
      <c r="L1000" s="69"/>
      <c r="M1000" s="69"/>
      <c r="N1000" s="69"/>
      <c r="O1000" s="69"/>
      <c r="P1000" s="70"/>
      <c r="Q1000" s="69"/>
      <c r="R1000" s="69"/>
      <c r="S1000" s="69"/>
      <c r="T1000" s="69"/>
      <c r="U1000" s="69"/>
    </row>
    <row r="1001" spans="1:21" x14ac:dyDescent="0.2">
      <c r="A1001" s="65"/>
      <c r="B1001" s="66"/>
      <c r="C1001" s="73"/>
      <c r="D1001" s="68"/>
      <c r="E1001" s="74"/>
      <c r="F1001" s="75"/>
      <c r="G1001" s="74"/>
      <c r="H1001" s="76"/>
      <c r="I1001" s="74"/>
      <c r="J1001" s="75"/>
      <c r="K1001" s="74"/>
      <c r="L1001" s="74"/>
      <c r="M1001" s="74"/>
      <c r="N1001" s="74"/>
      <c r="O1001" s="74"/>
      <c r="P1001" s="77"/>
      <c r="Q1001" s="74"/>
      <c r="R1001" s="78"/>
      <c r="S1001" s="78"/>
      <c r="T1001" s="74"/>
      <c r="U1001" s="74"/>
    </row>
    <row r="1002" spans="1:21" x14ac:dyDescent="0.2">
      <c r="C1002" s="79"/>
      <c r="G1002" s="52"/>
      <c r="P1002" s="80"/>
    </row>
    <row r="1003" spans="1:21" x14ac:dyDescent="0.2">
      <c r="C1003" s="79"/>
      <c r="G1003" s="52"/>
      <c r="P1003" s="80"/>
    </row>
    <row r="1004" spans="1:21" x14ac:dyDescent="0.2">
      <c r="C1004" s="79"/>
      <c r="G1004" s="52"/>
      <c r="P1004" s="80"/>
    </row>
    <row r="1005" spans="1:21" x14ac:dyDescent="0.2">
      <c r="C1005" s="79"/>
      <c r="G1005" s="52"/>
      <c r="P1005" s="80"/>
    </row>
    <row r="1006" spans="1:21" x14ac:dyDescent="0.2">
      <c r="C1006" s="79"/>
      <c r="G1006" s="52"/>
      <c r="P1006" s="80"/>
    </row>
    <row r="1007" spans="1:21" x14ac:dyDescent="0.2">
      <c r="C1007" s="79"/>
      <c r="G1007" s="52"/>
      <c r="P1007" s="80"/>
    </row>
    <row r="1008" spans="1:21" x14ac:dyDescent="0.2">
      <c r="C1008" s="79"/>
      <c r="G1008" s="52"/>
      <c r="P1008" s="80"/>
    </row>
    <row r="1009" spans="3:16" x14ac:dyDescent="0.2">
      <c r="C1009" s="79"/>
      <c r="G1009" s="52"/>
      <c r="P1009" s="80"/>
    </row>
    <row r="1010" spans="3:16" x14ac:dyDescent="0.2">
      <c r="C1010" s="79"/>
      <c r="G1010" s="52"/>
      <c r="P1010" s="80"/>
    </row>
    <row r="1011" spans="3:16" x14ac:dyDescent="0.2">
      <c r="C1011" s="79"/>
      <c r="G1011" s="52"/>
      <c r="P1011" s="80"/>
    </row>
    <row r="1012" spans="3:16" x14ac:dyDescent="0.2">
      <c r="C1012" s="79"/>
      <c r="P1012" s="80"/>
    </row>
    <row r="1013" spans="3:16" x14ac:dyDescent="0.2">
      <c r="C1013" s="79"/>
      <c r="G1013" s="52"/>
      <c r="P1013" s="80"/>
    </row>
    <row r="1014" spans="3:16" x14ac:dyDescent="0.2">
      <c r="C1014" s="79"/>
      <c r="G1014" s="52"/>
      <c r="P1014" s="80"/>
    </row>
    <row r="1015" spans="3:16" x14ac:dyDescent="0.2">
      <c r="C1015" s="79"/>
      <c r="G1015" s="52"/>
      <c r="P1015" s="80"/>
    </row>
    <row r="1016" spans="3:16" x14ac:dyDescent="0.2">
      <c r="C1016" s="79"/>
      <c r="G1016" s="52"/>
      <c r="P1016" s="80"/>
    </row>
    <row r="1017" spans="3:16" x14ac:dyDescent="0.2">
      <c r="C1017" s="79"/>
      <c r="G1017" s="52"/>
      <c r="P1017" s="80"/>
    </row>
    <row r="1018" spans="3:16" x14ac:dyDescent="0.2">
      <c r="C1018" s="79"/>
      <c r="P1018" s="80"/>
    </row>
    <row r="1019" spans="3:16" x14ac:dyDescent="0.2">
      <c r="C1019" s="79"/>
      <c r="P1019" s="80"/>
    </row>
    <row r="1020" spans="3:16" x14ac:dyDescent="0.2">
      <c r="C1020" s="79"/>
      <c r="P1020" s="80"/>
    </row>
    <row r="1021" spans="3:16" x14ac:dyDescent="0.2">
      <c r="C1021" s="79"/>
      <c r="P1021" s="80"/>
    </row>
    <row r="1022" spans="3:16" x14ac:dyDescent="0.2">
      <c r="C1022" s="79"/>
      <c r="P1022" s="80"/>
    </row>
    <row r="1023" spans="3:16" x14ac:dyDescent="0.2">
      <c r="C1023" s="79"/>
      <c r="G1023" s="52"/>
      <c r="P1023" s="80"/>
    </row>
    <row r="1024" spans="3:16" x14ac:dyDescent="0.2">
      <c r="C1024" s="79"/>
      <c r="G1024" s="52"/>
      <c r="P1024" s="80"/>
    </row>
    <row r="1025" spans="3:16" x14ac:dyDescent="0.2">
      <c r="C1025" s="79"/>
      <c r="P1025" s="80"/>
    </row>
    <row r="1026" spans="3:16" x14ac:dyDescent="0.2">
      <c r="C1026" s="79"/>
      <c r="P1026" s="80"/>
    </row>
    <row r="1027" spans="3:16" x14ac:dyDescent="0.2">
      <c r="C1027" s="79"/>
      <c r="G1027" s="52"/>
      <c r="P1027" s="80"/>
    </row>
    <row r="1028" spans="3:16" x14ac:dyDescent="0.2">
      <c r="C1028" s="79"/>
      <c r="P1028" s="80"/>
    </row>
    <row r="1029" spans="3:16" x14ac:dyDescent="0.2">
      <c r="C1029" s="79"/>
      <c r="P1029" s="80"/>
    </row>
    <row r="1030" spans="3:16" x14ac:dyDescent="0.2">
      <c r="C1030" s="79"/>
      <c r="P1030" s="80"/>
    </row>
    <row r="1031" spans="3:16" x14ac:dyDescent="0.2">
      <c r="C1031" s="79"/>
      <c r="P1031" s="80"/>
    </row>
    <row r="1032" spans="3:16" x14ac:dyDescent="0.2">
      <c r="C1032" s="79"/>
      <c r="P1032" s="80"/>
    </row>
    <row r="1033" spans="3:16" x14ac:dyDescent="0.2">
      <c r="C1033" s="79"/>
      <c r="P1033" s="80"/>
    </row>
    <row r="1034" spans="3:16" x14ac:dyDescent="0.2">
      <c r="C1034" s="79"/>
      <c r="P1034" s="80"/>
    </row>
    <row r="1035" spans="3:16" x14ac:dyDescent="0.2">
      <c r="C1035" s="79"/>
      <c r="P1035" s="80"/>
    </row>
    <row r="1036" spans="3:16" x14ac:dyDescent="0.2">
      <c r="C1036" s="79"/>
      <c r="P1036" s="80"/>
    </row>
    <row r="1037" spans="3:16" x14ac:dyDescent="0.2">
      <c r="C1037" s="79"/>
      <c r="P1037" s="80"/>
    </row>
    <row r="1038" spans="3:16" x14ac:dyDescent="0.2">
      <c r="C1038" s="79"/>
      <c r="P1038" s="80"/>
    </row>
    <row r="1039" spans="3:16" x14ac:dyDescent="0.2">
      <c r="C1039" s="79"/>
      <c r="P1039" s="80"/>
    </row>
    <row r="1040" spans="3:16" x14ac:dyDescent="0.2">
      <c r="C1040" s="79"/>
      <c r="P1040" s="80"/>
    </row>
    <row r="1041" spans="3:16" x14ac:dyDescent="0.2">
      <c r="C1041" s="79"/>
      <c r="P1041" s="80"/>
    </row>
    <row r="1042" spans="3:16" x14ac:dyDescent="0.2">
      <c r="C1042" s="79"/>
      <c r="P1042" s="80"/>
    </row>
    <row r="1043" spans="3:16" x14ac:dyDescent="0.2">
      <c r="C1043" s="79"/>
      <c r="P1043" s="80"/>
    </row>
    <row r="1044" spans="3:16" x14ac:dyDescent="0.2">
      <c r="C1044" s="79"/>
      <c r="P1044" s="80"/>
    </row>
    <row r="1045" spans="3:16" x14ac:dyDescent="0.2">
      <c r="C1045" s="79"/>
      <c r="P1045" s="80"/>
    </row>
    <row r="1046" spans="3:16" x14ac:dyDescent="0.2">
      <c r="C1046" s="79"/>
      <c r="P1046" s="80"/>
    </row>
    <row r="1047" spans="3:16" x14ac:dyDescent="0.2">
      <c r="C1047" s="79"/>
      <c r="P1047" s="80"/>
    </row>
    <row r="1048" spans="3:16" x14ac:dyDescent="0.2">
      <c r="C1048" s="79"/>
      <c r="P1048" s="80"/>
    </row>
    <row r="1049" spans="3:16" x14ac:dyDescent="0.2">
      <c r="C1049" s="79"/>
      <c r="P1049" s="80"/>
    </row>
    <row r="1050" spans="3:16" x14ac:dyDescent="0.2">
      <c r="C1050" s="79"/>
      <c r="P1050" s="80"/>
    </row>
    <row r="1051" spans="3:16" x14ac:dyDescent="0.2">
      <c r="C1051" s="79"/>
      <c r="P1051" s="80"/>
    </row>
    <row r="1052" spans="3:16" x14ac:dyDescent="0.2">
      <c r="C1052" s="79"/>
      <c r="P1052" s="80"/>
    </row>
    <row r="1053" spans="3:16" x14ac:dyDescent="0.2">
      <c r="C1053" s="79"/>
      <c r="P1053" s="80"/>
    </row>
    <row r="1054" spans="3:16" x14ac:dyDescent="0.2">
      <c r="C1054" s="79"/>
      <c r="P1054" s="80"/>
    </row>
    <row r="1055" spans="3:16" x14ac:dyDescent="0.2">
      <c r="C1055" s="79"/>
      <c r="P1055" s="80"/>
    </row>
    <row r="1056" spans="3:16" x14ac:dyDescent="0.2">
      <c r="C1056" s="79"/>
      <c r="P1056" s="80"/>
    </row>
    <row r="1057" spans="3:16" x14ac:dyDescent="0.2">
      <c r="C1057" s="79"/>
      <c r="P1057" s="80"/>
    </row>
    <row r="1058" spans="3:16" x14ac:dyDescent="0.2">
      <c r="C1058" s="79"/>
      <c r="P1058" s="80"/>
    </row>
    <row r="1059" spans="3:16" x14ac:dyDescent="0.2">
      <c r="C1059" s="79"/>
      <c r="P1059" s="80"/>
    </row>
    <row r="1060" spans="3:16" x14ac:dyDescent="0.2">
      <c r="C1060" s="79"/>
      <c r="P1060" s="80"/>
    </row>
    <row r="1061" spans="3:16" x14ac:dyDescent="0.2">
      <c r="C1061" s="79"/>
      <c r="P1061" s="80"/>
    </row>
    <row r="1062" spans="3:16" x14ac:dyDescent="0.2">
      <c r="C1062" s="79"/>
      <c r="P1062" s="80"/>
    </row>
    <row r="1063" spans="3:16" x14ac:dyDescent="0.2">
      <c r="C1063" s="79"/>
      <c r="P1063" s="80"/>
    </row>
    <row r="1064" spans="3:16" x14ac:dyDescent="0.2">
      <c r="C1064" s="79"/>
      <c r="P1064" s="80"/>
    </row>
    <row r="1065" spans="3:16" x14ac:dyDescent="0.2">
      <c r="C1065" s="79"/>
      <c r="P1065" s="80"/>
    </row>
    <row r="1066" spans="3:16" x14ac:dyDescent="0.2">
      <c r="C1066" s="79"/>
      <c r="P1066" s="80"/>
    </row>
    <row r="1067" spans="3:16" x14ac:dyDescent="0.2">
      <c r="C1067" s="79"/>
      <c r="P1067" s="80"/>
    </row>
    <row r="1068" spans="3:16" x14ac:dyDescent="0.2">
      <c r="C1068" s="79"/>
      <c r="P1068" s="80"/>
    </row>
    <row r="1069" spans="3:16" x14ac:dyDescent="0.2">
      <c r="C1069" s="79"/>
      <c r="P1069" s="80"/>
    </row>
    <row r="1070" spans="3:16" x14ac:dyDescent="0.2">
      <c r="C1070" s="79"/>
      <c r="P1070" s="80"/>
    </row>
    <row r="1071" spans="3:16" x14ac:dyDescent="0.2">
      <c r="C1071" s="79"/>
      <c r="P1071" s="80"/>
    </row>
    <row r="1072" spans="3:16" x14ac:dyDescent="0.2">
      <c r="C1072" s="79"/>
      <c r="P1072" s="80"/>
    </row>
    <row r="1073" spans="3:16" x14ac:dyDescent="0.2">
      <c r="C1073" s="79"/>
      <c r="P1073" s="80"/>
    </row>
    <row r="1074" spans="3:16" x14ac:dyDescent="0.2">
      <c r="C1074" s="79"/>
      <c r="P1074" s="80"/>
    </row>
    <row r="1075" spans="3:16" x14ac:dyDescent="0.2">
      <c r="C1075" s="79"/>
      <c r="P1075" s="80"/>
    </row>
    <row r="1076" spans="3:16" x14ac:dyDescent="0.2">
      <c r="C1076" s="79"/>
      <c r="P1076" s="80"/>
    </row>
    <row r="1077" spans="3:16" x14ac:dyDescent="0.2">
      <c r="C1077" s="79"/>
      <c r="P1077" s="80"/>
    </row>
    <row r="1078" spans="3:16" x14ac:dyDescent="0.2">
      <c r="C1078" s="79"/>
      <c r="P1078" s="80"/>
    </row>
    <row r="1079" spans="3:16" x14ac:dyDescent="0.2">
      <c r="C1079" s="79"/>
      <c r="P1079" s="80"/>
    </row>
    <row r="1080" spans="3:16" x14ac:dyDescent="0.2">
      <c r="C1080" s="79"/>
      <c r="P1080" s="80"/>
    </row>
    <row r="1081" spans="3:16" x14ac:dyDescent="0.2">
      <c r="C1081" s="79"/>
      <c r="P1081" s="80"/>
    </row>
    <row r="1082" spans="3:16" x14ac:dyDescent="0.2">
      <c r="C1082" s="79"/>
      <c r="P1082" s="80"/>
    </row>
    <row r="1083" spans="3:16" x14ac:dyDescent="0.2">
      <c r="C1083" s="79"/>
      <c r="P1083" s="80"/>
    </row>
    <row r="1084" spans="3:16" x14ac:dyDescent="0.2">
      <c r="C1084" s="79"/>
      <c r="P1084" s="80"/>
    </row>
    <row r="1085" spans="3:16" x14ac:dyDescent="0.2">
      <c r="C1085" s="79"/>
      <c r="P1085" s="80"/>
    </row>
    <row r="1086" spans="3:16" x14ac:dyDescent="0.2">
      <c r="C1086" s="79"/>
      <c r="P1086" s="80"/>
    </row>
    <row r="1087" spans="3:16" x14ac:dyDescent="0.2">
      <c r="C1087" s="79"/>
      <c r="P1087" s="80"/>
    </row>
    <row r="1088" spans="3:16" x14ac:dyDescent="0.2">
      <c r="C1088" s="79"/>
      <c r="P1088" s="80"/>
    </row>
    <row r="1089" spans="3:16" x14ac:dyDescent="0.2">
      <c r="C1089" s="79"/>
      <c r="P1089" s="80"/>
    </row>
    <row r="1090" spans="3:16" x14ac:dyDescent="0.2">
      <c r="C1090" s="79"/>
      <c r="P1090" s="80"/>
    </row>
    <row r="1091" spans="3:16" x14ac:dyDescent="0.2">
      <c r="C1091" s="79"/>
      <c r="P1091" s="80"/>
    </row>
    <row r="1092" spans="3:16" x14ac:dyDescent="0.2">
      <c r="C1092" s="79"/>
      <c r="P1092" s="80"/>
    </row>
    <row r="1093" spans="3:16" x14ac:dyDescent="0.2">
      <c r="C1093" s="79"/>
      <c r="P1093" s="80"/>
    </row>
    <row r="1094" spans="3:16" x14ac:dyDescent="0.2">
      <c r="C1094" s="79"/>
      <c r="P1094" s="80"/>
    </row>
    <row r="1095" spans="3:16" x14ac:dyDescent="0.2">
      <c r="C1095" s="79"/>
      <c r="P1095" s="80"/>
    </row>
    <row r="1096" spans="3:16" x14ac:dyDescent="0.2">
      <c r="C1096" s="79"/>
      <c r="P1096" s="80"/>
    </row>
    <row r="1097" spans="3:16" x14ac:dyDescent="0.2">
      <c r="C1097" s="79"/>
      <c r="P1097" s="80"/>
    </row>
    <row r="1098" spans="3:16" x14ac:dyDescent="0.2">
      <c r="C1098" s="79"/>
      <c r="P1098" s="80"/>
    </row>
    <row r="1099" spans="3:16" x14ac:dyDescent="0.2">
      <c r="C1099" s="79"/>
      <c r="P1099" s="80"/>
    </row>
    <row r="1100" spans="3:16" x14ac:dyDescent="0.2">
      <c r="C1100" s="79"/>
      <c r="P1100" s="80"/>
    </row>
    <row r="1101" spans="3:16" x14ac:dyDescent="0.2">
      <c r="C1101" s="79"/>
      <c r="P1101" s="80"/>
    </row>
    <row r="1102" spans="3:16" x14ac:dyDescent="0.2">
      <c r="C1102" s="79"/>
      <c r="P1102" s="80"/>
    </row>
    <row r="1103" spans="3:16" x14ac:dyDescent="0.2">
      <c r="C1103" s="79"/>
      <c r="P1103" s="80"/>
    </row>
    <row r="1104" spans="3:16" x14ac:dyDescent="0.2">
      <c r="C1104" s="79"/>
      <c r="P1104" s="80"/>
    </row>
    <row r="1105" spans="3:16" x14ac:dyDescent="0.2">
      <c r="C1105" s="79"/>
      <c r="P1105" s="80"/>
    </row>
    <row r="1106" spans="3:16" x14ac:dyDescent="0.2">
      <c r="C1106" s="79"/>
      <c r="P1106" s="80"/>
    </row>
    <row r="1107" spans="3:16" x14ac:dyDescent="0.2">
      <c r="C1107" s="79"/>
      <c r="P1107" s="80"/>
    </row>
    <row r="1108" spans="3:16" x14ac:dyDescent="0.2">
      <c r="C1108" s="79"/>
      <c r="P1108" s="80"/>
    </row>
    <row r="1109" spans="3:16" x14ac:dyDescent="0.2">
      <c r="C1109" s="79"/>
      <c r="P1109" s="80"/>
    </row>
    <row r="1110" spans="3:16" x14ac:dyDescent="0.2">
      <c r="C1110" s="79"/>
      <c r="P1110" s="80"/>
    </row>
    <row r="1111" spans="3:16" x14ac:dyDescent="0.2">
      <c r="C1111" s="79"/>
      <c r="P1111" s="80"/>
    </row>
    <row r="1112" spans="3:16" x14ac:dyDescent="0.2">
      <c r="C1112" s="79"/>
      <c r="P1112" s="80"/>
    </row>
    <row r="1113" spans="3:16" x14ac:dyDescent="0.2">
      <c r="C1113" s="79"/>
      <c r="P1113" s="80"/>
    </row>
    <row r="1114" spans="3:16" x14ac:dyDescent="0.2">
      <c r="C1114" s="79"/>
      <c r="P1114" s="80"/>
    </row>
    <row r="1115" spans="3:16" x14ac:dyDescent="0.2">
      <c r="C1115" s="79"/>
      <c r="P1115" s="80"/>
    </row>
    <row r="1116" spans="3:16" x14ac:dyDescent="0.2">
      <c r="C1116" s="79"/>
      <c r="P1116" s="80"/>
    </row>
    <row r="1117" spans="3:16" x14ac:dyDescent="0.2">
      <c r="C1117" s="79"/>
      <c r="P1117" s="80"/>
    </row>
    <row r="1118" spans="3:16" x14ac:dyDescent="0.2">
      <c r="C1118" s="79"/>
      <c r="P1118" s="80"/>
    </row>
    <row r="1119" spans="3:16" x14ac:dyDescent="0.2">
      <c r="C1119" s="79"/>
      <c r="P1119" s="80"/>
    </row>
    <row r="1120" spans="3:16" x14ac:dyDescent="0.2">
      <c r="C1120" s="79"/>
      <c r="P1120" s="80"/>
    </row>
    <row r="1121" spans="3:16" x14ac:dyDescent="0.2">
      <c r="C1121" s="79"/>
      <c r="P1121" s="80"/>
    </row>
    <row r="1122" spans="3:16" x14ac:dyDescent="0.2">
      <c r="C1122" s="79"/>
      <c r="P1122" s="80"/>
    </row>
    <row r="1123" spans="3:16" x14ac:dyDescent="0.2">
      <c r="C1123" s="79"/>
      <c r="P1123" s="80"/>
    </row>
    <row r="1124" spans="3:16" x14ac:dyDescent="0.2">
      <c r="C1124" s="79"/>
      <c r="P1124" s="80"/>
    </row>
    <row r="1125" spans="3:16" x14ac:dyDescent="0.2">
      <c r="C1125" s="79"/>
      <c r="P1125" s="80"/>
    </row>
    <row r="1126" spans="3:16" x14ac:dyDescent="0.2">
      <c r="C1126" s="79"/>
      <c r="P1126" s="80"/>
    </row>
    <row r="1127" spans="3:16" x14ac:dyDescent="0.2">
      <c r="C1127" s="79"/>
      <c r="P1127" s="80"/>
    </row>
    <row r="1128" spans="3:16" x14ac:dyDescent="0.2">
      <c r="C1128" s="79"/>
      <c r="P1128" s="80"/>
    </row>
    <row r="1129" spans="3:16" x14ac:dyDescent="0.2">
      <c r="C1129" s="79"/>
      <c r="P1129" s="80"/>
    </row>
    <row r="1130" spans="3:16" x14ac:dyDescent="0.2">
      <c r="C1130" s="79"/>
      <c r="P1130" s="80"/>
    </row>
    <row r="1131" spans="3:16" x14ac:dyDescent="0.2">
      <c r="C1131" s="79"/>
      <c r="P1131" s="80"/>
    </row>
    <row r="1132" spans="3:16" x14ac:dyDescent="0.2">
      <c r="C1132" s="79"/>
      <c r="P1132" s="80"/>
    </row>
    <row r="1133" spans="3:16" x14ac:dyDescent="0.2">
      <c r="C1133" s="79"/>
      <c r="P1133" s="80"/>
    </row>
    <row r="1134" spans="3:16" x14ac:dyDescent="0.2">
      <c r="C1134" s="79"/>
      <c r="P1134" s="80"/>
    </row>
    <row r="1135" spans="3:16" x14ac:dyDescent="0.2">
      <c r="C1135" s="79"/>
      <c r="P1135" s="80"/>
    </row>
    <row r="1136" spans="3:16" x14ac:dyDescent="0.2">
      <c r="C1136" s="79"/>
      <c r="P1136" s="80"/>
    </row>
    <row r="1137" spans="3:16" x14ac:dyDescent="0.2">
      <c r="C1137" s="79"/>
      <c r="P1137" s="80"/>
    </row>
    <row r="1138" spans="3:16" x14ac:dyDescent="0.2">
      <c r="C1138" s="79"/>
      <c r="P1138" s="80"/>
    </row>
    <row r="1139" spans="3:16" x14ac:dyDescent="0.2">
      <c r="C1139" s="79"/>
      <c r="P1139" s="80"/>
    </row>
    <row r="1140" spans="3:16" x14ac:dyDescent="0.2">
      <c r="C1140" s="79"/>
      <c r="P1140" s="80"/>
    </row>
    <row r="1141" spans="3:16" x14ac:dyDescent="0.2">
      <c r="C1141" s="79"/>
      <c r="P1141" s="80"/>
    </row>
    <row r="1142" spans="3:16" x14ac:dyDescent="0.2">
      <c r="C1142" s="79"/>
      <c r="P1142" s="80"/>
    </row>
    <row r="1143" spans="3:16" x14ac:dyDescent="0.2">
      <c r="C1143" s="79"/>
      <c r="P1143" s="80"/>
    </row>
    <row r="1144" spans="3:16" x14ac:dyDescent="0.2">
      <c r="C1144" s="79"/>
      <c r="P1144" s="80"/>
    </row>
    <row r="1145" spans="3:16" x14ac:dyDescent="0.2">
      <c r="C1145" s="79"/>
      <c r="P1145" s="80"/>
    </row>
    <row r="1146" spans="3:16" x14ac:dyDescent="0.2">
      <c r="C1146" s="79"/>
      <c r="P1146" s="80"/>
    </row>
    <row r="1147" spans="3:16" x14ac:dyDescent="0.2">
      <c r="C1147" s="79"/>
      <c r="P1147" s="80"/>
    </row>
    <row r="1148" spans="3:16" x14ac:dyDescent="0.2">
      <c r="C1148" s="79"/>
      <c r="P1148" s="80"/>
    </row>
    <row r="1149" spans="3:16" x14ac:dyDescent="0.2">
      <c r="C1149" s="79"/>
      <c r="P1149" s="80"/>
    </row>
    <row r="1150" spans="3:16" x14ac:dyDescent="0.2">
      <c r="C1150" s="79"/>
      <c r="P1150" s="80"/>
    </row>
    <row r="1151" spans="3:16" x14ac:dyDescent="0.2">
      <c r="C1151" s="79"/>
      <c r="P1151" s="80"/>
    </row>
    <row r="1152" spans="3:16" x14ac:dyDescent="0.2">
      <c r="C1152" s="79"/>
      <c r="P1152" s="80"/>
    </row>
    <row r="1153" spans="3:16" x14ac:dyDescent="0.2">
      <c r="C1153" s="79"/>
      <c r="P1153" s="80"/>
    </row>
    <row r="1154" spans="3:16" x14ac:dyDescent="0.2">
      <c r="C1154" s="79"/>
      <c r="P1154" s="80"/>
    </row>
    <row r="1155" spans="3:16" x14ac:dyDescent="0.2">
      <c r="C1155" s="79"/>
      <c r="P1155" s="80"/>
    </row>
    <row r="1156" spans="3:16" x14ac:dyDescent="0.2">
      <c r="C1156" s="79"/>
      <c r="P1156" s="80"/>
    </row>
    <row r="1157" spans="3:16" x14ac:dyDescent="0.2">
      <c r="C1157" s="79"/>
      <c r="P1157" s="80"/>
    </row>
    <row r="1158" spans="3:16" x14ac:dyDescent="0.2">
      <c r="C1158" s="79"/>
      <c r="P1158" s="80"/>
    </row>
    <row r="1159" spans="3:16" x14ac:dyDescent="0.2">
      <c r="C1159" s="79"/>
      <c r="P1159" s="80"/>
    </row>
    <row r="1160" spans="3:16" x14ac:dyDescent="0.2">
      <c r="C1160" s="79"/>
      <c r="P1160" s="80"/>
    </row>
    <row r="1161" spans="3:16" x14ac:dyDescent="0.2">
      <c r="C1161" s="79"/>
      <c r="P1161" s="80"/>
    </row>
    <row r="1162" spans="3:16" x14ac:dyDescent="0.2">
      <c r="C1162" s="79"/>
      <c r="P1162" s="80"/>
    </row>
    <row r="1163" spans="3:16" x14ac:dyDescent="0.2">
      <c r="C1163" s="79"/>
      <c r="P1163" s="80"/>
    </row>
    <row r="1164" spans="3:16" x14ac:dyDescent="0.2">
      <c r="C1164" s="79"/>
      <c r="P1164" s="80"/>
    </row>
    <row r="1165" spans="3:16" x14ac:dyDescent="0.2">
      <c r="C1165" s="79"/>
      <c r="P1165" s="80"/>
    </row>
    <row r="1166" spans="3:16" x14ac:dyDescent="0.2">
      <c r="C1166" s="79"/>
      <c r="P1166" s="80"/>
    </row>
    <row r="1167" spans="3:16" x14ac:dyDescent="0.2">
      <c r="C1167" s="79"/>
      <c r="P1167" s="80"/>
    </row>
    <row r="1168" spans="3:16" x14ac:dyDescent="0.2">
      <c r="C1168" s="79"/>
      <c r="P1168" s="80"/>
    </row>
    <row r="1169" spans="3:16" x14ac:dyDescent="0.2">
      <c r="C1169" s="79"/>
      <c r="P1169" s="80"/>
    </row>
    <row r="1170" spans="3:16" x14ac:dyDescent="0.2">
      <c r="C1170" s="79"/>
      <c r="P1170" s="80"/>
    </row>
    <row r="1171" spans="3:16" x14ac:dyDescent="0.2">
      <c r="C1171" s="79"/>
      <c r="P1171" s="80"/>
    </row>
    <row r="1172" spans="3:16" x14ac:dyDescent="0.2">
      <c r="C1172" s="79"/>
      <c r="P1172" s="80"/>
    </row>
    <row r="1173" spans="3:16" x14ac:dyDescent="0.2">
      <c r="C1173" s="79"/>
      <c r="P1173" s="80"/>
    </row>
    <row r="1174" spans="3:16" x14ac:dyDescent="0.2">
      <c r="C1174" s="79"/>
      <c r="P1174" s="80"/>
    </row>
    <row r="1175" spans="3:16" x14ac:dyDescent="0.2">
      <c r="C1175" s="79"/>
      <c r="P1175" s="80"/>
    </row>
    <row r="1176" spans="3:16" x14ac:dyDescent="0.2">
      <c r="C1176" s="79"/>
      <c r="P1176" s="80"/>
    </row>
    <row r="1177" spans="3:16" x14ac:dyDescent="0.2">
      <c r="C1177" s="79"/>
      <c r="P1177" s="80"/>
    </row>
    <row r="1178" spans="3:16" x14ac:dyDescent="0.2">
      <c r="C1178" s="79"/>
      <c r="P1178" s="80"/>
    </row>
    <row r="1179" spans="3:16" x14ac:dyDescent="0.2">
      <c r="C1179" s="79"/>
      <c r="P1179" s="80"/>
    </row>
    <row r="1180" spans="3:16" x14ac:dyDescent="0.2">
      <c r="C1180" s="79"/>
      <c r="P1180" s="80"/>
    </row>
    <row r="1181" spans="3:16" x14ac:dyDescent="0.2">
      <c r="C1181" s="79"/>
      <c r="P1181" s="80"/>
    </row>
    <row r="1182" spans="3:16" x14ac:dyDescent="0.2">
      <c r="C1182" s="79"/>
      <c r="P1182" s="80"/>
    </row>
    <row r="1183" spans="3:16" x14ac:dyDescent="0.2">
      <c r="C1183" s="79"/>
      <c r="P1183" s="80"/>
    </row>
    <row r="1184" spans="3:16" x14ac:dyDescent="0.2">
      <c r="C1184" s="79"/>
      <c r="P1184" s="80"/>
    </row>
    <row r="1185" spans="3:16" x14ac:dyDescent="0.2">
      <c r="C1185" s="79"/>
      <c r="P1185" s="80"/>
    </row>
    <row r="1186" spans="3:16" x14ac:dyDescent="0.2">
      <c r="C1186" s="79"/>
      <c r="P1186" s="80"/>
    </row>
    <row r="1187" spans="3:16" x14ac:dyDescent="0.2">
      <c r="C1187" s="79"/>
      <c r="P1187" s="80"/>
    </row>
    <row r="1188" spans="3:16" x14ac:dyDescent="0.2">
      <c r="C1188" s="79"/>
      <c r="P1188" s="80"/>
    </row>
    <row r="1189" spans="3:16" x14ac:dyDescent="0.2">
      <c r="C1189" s="79"/>
      <c r="P1189" s="80"/>
    </row>
    <row r="1190" spans="3:16" x14ac:dyDescent="0.2">
      <c r="C1190" s="79"/>
      <c r="P1190" s="80"/>
    </row>
    <row r="1191" spans="3:16" x14ac:dyDescent="0.2">
      <c r="C1191" s="79"/>
      <c r="P1191" s="80"/>
    </row>
    <row r="1192" spans="3:16" x14ac:dyDescent="0.2">
      <c r="C1192" s="79"/>
      <c r="P1192" s="80"/>
    </row>
    <row r="1193" spans="3:16" x14ac:dyDescent="0.2">
      <c r="C1193" s="79"/>
      <c r="P1193" s="80"/>
    </row>
    <row r="1194" spans="3:16" x14ac:dyDescent="0.2">
      <c r="C1194" s="79"/>
      <c r="P1194" s="80"/>
    </row>
    <row r="1195" spans="3:16" x14ac:dyDescent="0.2">
      <c r="C1195" s="79"/>
      <c r="P1195" s="80"/>
    </row>
    <row r="1196" spans="3:16" x14ac:dyDescent="0.2">
      <c r="C1196" s="79"/>
      <c r="P1196" s="80"/>
    </row>
    <row r="1197" spans="3:16" x14ac:dyDescent="0.2">
      <c r="C1197" s="79"/>
      <c r="P1197" s="80"/>
    </row>
    <row r="1198" spans="3:16" x14ac:dyDescent="0.2">
      <c r="C1198" s="79"/>
      <c r="P1198" s="80"/>
    </row>
    <row r="1199" spans="3:16" x14ac:dyDescent="0.2">
      <c r="C1199" s="79"/>
      <c r="P1199" s="80"/>
    </row>
    <row r="1200" spans="3:16" x14ac:dyDescent="0.2">
      <c r="C1200" s="79"/>
      <c r="P1200" s="80"/>
    </row>
    <row r="1201" spans="3:16" x14ac:dyDescent="0.2">
      <c r="C1201" s="79"/>
      <c r="P1201" s="80"/>
    </row>
    <row r="1202" spans="3:16" x14ac:dyDescent="0.2">
      <c r="C1202" s="79"/>
      <c r="P1202" s="80"/>
    </row>
    <row r="1203" spans="3:16" x14ac:dyDescent="0.2">
      <c r="C1203" s="79"/>
      <c r="P1203" s="80"/>
    </row>
    <row r="1204" spans="3:16" x14ac:dyDescent="0.2">
      <c r="C1204" s="79"/>
      <c r="P1204" s="80"/>
    </row>
    <row r="1205" spans="3:16" x14ac:dyDescent="0.2">
      <c r="C1205" s="79"/>
      <c r="P1205" s="80"/>
    </row>
    <row r="1206" spans="3:16" x14ac:dyDescent="0.2">
      <c r="C1206" s="79"/>
      <c r="P1206" s="80"/>
    </row>
    <row r="1207" spans="3:16" x14ac:dyDescent="0.2">
      <c r="C1207" s="79"/>
      <c r="P1207" s="80"/>
    </row>
    <row r="1208" spans="3:16" x14ac:dyDescent="0.2">
      <c r="C1208" s="79"/>
      <c r="P1208" s="80"/>
    </row>
    <row r="1209" spans="3:16" x14ac:dyDescent="0.2">
      <c r="C1209" s="79"/>
      <c r="P1209" s="80"/>
    </row>
    <row r="1210" spans="3:16" x14ac:dyDescent="0.2">
      <c r="C1210" s="79"/>
      <c r="P1210" s="80"/>
    </row>
    <row r="1211" spans="3:16" x14ac:dyDescent="0.2">
      <c r="C1211" s="79"/>
      <c r="P1211" s="80"/>
    </row>
    <row r="1212" spans="3:16" x14ac:dyDescent="0.2">
      <c r="C1212" s="79"/>
      <c r="P1212" s="80"/>
    </row>
    <row r="1213" spans="3:16" x14ac:dyDescent="0.2">
      <c r="C1213" s="79"/>
      <c r="P1213" s="80"/>
    </row>
    <row r="1214" spans="3:16" x14ac:dyDescent="0.2">
      <c r="C1214" s="79"/>
      <c r="P1214" s="80"/>
    </row>
    <row r="1215" spans="3:16" x14ac:dyDescent="0.2">
      <c r="C1215" s="79"/>
      <c r="P1215" s="80"/>
    </row>
    <row r="1216" spans="3:16" x14ac:dyDescent="0.2">
      <c r="C1216" s="79"/>
      <c r="P1216" s="80"/>
    </row>
    <row r="1217" spans="3:16" x14ac:dyDescent="0.2">
      <c r="C1217" s="79"/>
      <c r="P1217" s="80"/>
    </row>
    <row r="1218" spans="3:16" x14ac:dyDescent="0.2">
      <c r="C1218" s="79"/>
      <c r="P1218" s="80"/>
    </row>
    <row r="1219" spans="3:16" x14ac:dyDescent="0.2">
      <c r="C1219" s="79"/>
      <c r="P1219" s="80"/>
    </row>
    <row r="1220" spans="3:16" x14ac:dyDescent="0.2">
      <c r="C1220" s="79"/>
      <c r="P1220" s="80"/>
    </row>
    <row r="1221" spans="3:16" x14ac:dyDescent="0.2">
      <c r="C1221" s="79"/>
      <c r="P1221" s="80"/>
    </row>
    <row r="1222" spans="3:16" x14ac:dyDescent="0.2">
      <c r="C1222" s="79"/>
      <c r="P1222" s="80"/>
    </row>
    <row r="1223" spans="3:16" x14ac:dyDescent="0.2">
      <c r="C1223" s="79"/>
      <c r="P1223" s="80"/>
    </row>
    <row r="1224" spans="3:16" x14ac:dyDescent="0.2">
      <c r="C1224" s="79"/>
      <c r="P1224" s="80"/>
    </row>
    <row r="1225" spans="3:16" x14ac:dyDescent="0.2">
      <c r="C1225" s="79"/>
      <c r="P1225" s="80"/>
    </row>
    <row r="1226" spans="3:16" x14ac:dyDescent="0.2">
      <c r="C1226" s="79"/>
      <c r="P1226" s="80"/>
    </row>
    <row r="1227" spans="3:16" x14ac:dyDescent="0.2">
      <c r="C1227" s="79"/>
      <c r="P1227" s="80"/>
    </row>
    <row r="1228" spans="3:16" x14ac:dyDescent="0.2">
      <c r="C1228" s="79"/>
      <c r="P1228" s="80"/>
    </row>
    <row r="1229" spans="3:16" x14ac:dyDescent="0.2">
      <c r="C1229" s="79"/>
      <c r="P1229" s="80"/>
    </row>
    <row r="1230" spans="3:16" x14ac:dyDescent="0.2">
      <c r="C1230" s="79"/>
      <c r="P1230" s="80"/>
    </row>
    <row r="1231" spans="3:16" x14ac:dyDescent="0.2">
      <c r="C1231" s="79"/>
      <c r="P1231" s="80"/>
    </row>
    <row r="1232" spans="3:16" x14ac:dyDescent="0.2">
      <c r="C1232" s="79"/>
      <c r="P1232" s="80"/>
    </row>
    <row r="1233" spans="3:16" x14ac:dyDescent="0.2">
      <c r="C1233" s="79"/>
      <c r="P1233" s="80"/>
    </row>
    <row r="1234" spans="3:16" x14ac:dyDescent="0.2">
      <c r="C1234" s="79"/>
      <c r="P1234" s="80"/>
    </row>
    <row r="1235" spans="3:16" x14ac:dyDescent="0.2">
      <c r="C1235" s="79"/>
      <c r="P1235" s="80"/>
    </row>
    <row r="1236" spans="3:16" x14ac:dyDescent="0.2">
      <c r="C1236" s="79"/>
      <c r="P1236" s="80"/>
    </row>
    <row r="1237" spans="3:16" x14ac:dyDescent="0.2">
      <c r="C1237" s="79"/>
      <c r="P1237" s="80"/>
    </row>
    <row r="1238" spans="3:16" x14ac:dyDescent="0.2">
      <c r="C1238" s="79"/>
      <c r="P1238" s="80"/>
    </row>
    <row r="1239" spans="3:16" x14ac:dyDescent="0.2">
      <c r="C1239" s="79"/>
      <c r="P1239" s="80"/>
    </row>
    <row r="1240" spans="3:16" x14ac:dyDescent="0.2">
      <c r="C1240" s="79"/>
      <c r="P1240" s="80"/>
    </row>
    <row r="1241" spans="3:16" x14ac:dyDescent="0.2">
      <c r="C1241" s="79"/>
      <c r="P1241" s="80"/>
    </row>
    <row r="1242" spans="3:16" x14ac:dyDescent="0.2">
      <c r="C1242" s="79"/>
      <c r="P1242" s="80"/>
    </row>
    <row r="1243" spans="3:16" x14ac:dyDescent="0.2">
      <c r="C1243" s="79"/>
      <c r="P1243" s="80"/>
    </row>
    <row r="1244" spans="3:16" x14ac:dyDescent="0.2">
      <c r="C1244" s="79"/>
      <c r="P1244" s="80"/>
    </row>
    <row r="1245" spans="3:16" x14ac:dyDescent="0.2">
      <c r="C1245" s="79"/>
      <c r="P1245" s="80"/>
    </row>
    <row r="1246" spans="3:16" x14ac:dyDescent="0.2">
      <c r="C1246" s="79"/>
      <c r="P1246" s="80"/>
    </row>
    <row r="1247" spans="3:16" x14ac:dyDescent="0.2">
      <c r="C1247" s="79"/>
      <c r="P1247" s="80"/>
    </row>
    <row r="1248" spans="3:16" x14ac:dyDescent="0.2">
      <c r="C1248" s="79"/>
      <c r="P1248" s="80"/>
    </row>
    <row r="1249" spans="3:16" x14ac:dyDescent="0.2">
      <c r="C1249" s="79"/>
      <c r="P1249" s="80"/>
    </row>
    <row r="1250" spans="3:16" x14ac:dyDescent="0.2">
      <c r="C1250" s="79"/>
      <c r="P1250" s="80"/>
    </row>
    <row r="1251" spans="3:16" x14ac:dyDescent="0.2">
      <c r="C1251" s="79"/>
      <c r="P1251" s="80"/>
    </row>
    <row r="1252" spans="3:16" x14ac:dyDescent="0.2">
      <c r="C1252" s="79"/>
      <c r="P1252" s="80"/>
    </row>
    <row r="1253" spans="3:16" x14ac:dyDescent="0.2">
      <c r="C1253" s="79"/>
      <c r="P1253" s="80"/>
    </row>
    <row r="1254" spans="3:16" x14ac:dyDescent="0.2">
      <c r="C1254" s="79"/>
      <c r="P1254" s="80"/>
    </row>
    <row r="1255" spans="3:16" x14ac:dyDescent="0.2">
      <c r="C1255" s="79"/>
      <c r="P1255" s="80"/>
    </row>
    <row r="1256" spans="3:16" x14ac:dyDescent="0.2">
      <c r="C1256" s="79"/>
      <c r="P1256" s="80"/>
    </row>
    <row r="1257" spans="3:16" x14ac:dyDescent="0.2">
      <c r="C1257" s="79"/>
      <c r="P1257" s="80"/>
    </row>
    <row r="1258" spans="3:16" x14ac:dyDescent="0.2">
      <c r="C1258" s="79"/>
      <c r="P1258" s="80"/>
    </row>
    <row r="1259" spans="3:16" x14ac:dyDescent="0.2">
      <c r="C1259" s="79"/>
      <c r="P1259" s="80"/>
    </row>
    <row r="1260" spans="3:16" x14ac:dyDescent="0.2">
      <c r="C1260" s="79"/>
      <c r="P1260" s="80"/>
    </row>
    <row r="1261" spans="3:16" x14ac:dyDescent="0.2">
      <c r="C1261" s="79"/>
      <c r="P1261" s="80"/>
    </row>
    <row r="1262" spans="3:16" x14ac:dyDescent="0.2">
      <c r="C1262" s="79"/>
      <c r="P1262" s="80"/>
    </row>
    <row r="1263" spans="3:16" x14ac:dyDescent="0.2">
      <c r="C1263" s="79"/>
      <c r="P1263" s="80"/>
    </row>
    <row r="1264" spans="3:16" x14ac:dyDescent="0.2">
      <c r="C1264" s="79"/>
      <c r="P1264" s="80"/>
    </row>
    <row r="1265" spans="3:16" x14ac:dyDescent="0.2">
      <c r="C1265" s="79"/>
      <c r="P1265" s="80"/>
    </row>
    <row r="1266" spans="3:16" x14ac:dyDescent="0.2">
      <c r="C1266" s="79"/>
      <c r="P1266" s="80"/>
    </row>
    <row r="1267" spans="3:16" x14ac:dyDescent="0.2">
      <c r="C1267" s="79"/>
      <c r="P1267" s="80"/>
    </row>
    <row r="1268" spans="3:16" x14ac:dyDescent="0.2">
      <c r="C1268" s="79"/>
      <c r="P1268" s="80"/>
    </row>
    <row r="1269" spans="3:16" x14ac:dyDescent="0.2">
      <c r="C1269" s="79"/>
      <c r="P1269" s="80"/>
    </row>
    <row r="1270" spans="3:16" x14ac:dyDescent="0.2">
      <c r="C1270" s="79"/>
      <c r="P1270" s="80"/>
    </row>
    <row r="1271" spans="3:16" x14ac:dyDescent="0.2">
      <c r="C1271" s="79"/>
      <c r="P1271" s="80"/>
    </row>
    <row r="1272" spans="3:16" x14ac:dyDescent="0.2">
      <c r="C1272" s="79"/>
      <c r="P1272" s="80"/>
    </row>
    <row r="1273" spans="3:16" x14ac:dyDescent="0.2">
      <c r="C1273" s="79"/>
      <c r="P1273" s="80"/>
    </row>
    <row r="1274" spans="3:16" x14ac:dyDescent="0.2">
      <c r="C1274" s="79"/>
      <c r="P1274" s="80"/>
    </row>
    <row r="1275" spans="3:16" x14ac:dyDescent="0.2">
      <c r="C1275" s="79"/>
      <c r="P1275" s="80"/>
    </row>
    <row r="1276" spans="3:16" x14ac:dyDescent="0.2">
      <c r="C1276" s="79"/>
      <c r="P1276" s="80"/>
    </row>
    <row r="1277" spans="3:16" x14ac:dyDescent="0.2">
      <c r="C1277" s="79"/>
      <c r="P1277" s="80"/>
    </row>
    <row r="1278" spans="3:16" x14ac:dyDescent="0.2">
      <c r="C1278" s="79"/>
      <c r="P1278" s="80"/>
    </row>
    <row r="1279" spans="3:16" x14ac:dyDescent="0.2">
      <c r="C1279" s="79"/>
      <c r="P1279" s="80"/>
    </row>
    <row r="1280" spans="3:16" x14ac:dyDescent="0.2">
      <c r="C1280" s="79"/>
      <c r="P1280" s="80"/>
    </row>
    <row r="1281" spans="3:16" x14ac:dyDescent="0.2">
      <c r="C1281" s="79"/>
      <c r="P1281" s="80"/>
    </row>
    <row r="1282" spans="3:16" x14ac:dyDescent="0.2">
      <c r="C1282" s="79"/>
      <c r="P1282" s="80"/>
    </row>
    <row r="1283" spans="3:16" x14ac:dyDescent="0.2">
      <c r="C1283" s="79"/>
      <c r="P1283" s="80"/>
    </row>
    <row r="1284" spans="3:16" x14ac:dyDescent="0.2">
      <c r="C1284" s="79"/>
      <c r="P1284" s="80"/>
    </row>
    <row r="1285" spans="3:16" x14ac:dyDescent="0.2">
      <c r="C1285" s="79"/>
      <c r="P1285" s="80"/>
    </row>
    <row r="1286" spans="3:16" x14ac:dyDescent="0.2">
      <c r="C1286" s="79"/>
      <c r="P1286" s="80"/>
    </row>
    <row r="1287" spans="3:16" x14ac:dyDescent="0.2">
      <c r="C1287" s="79"/>
      <c r="P1287" s="80"/>
    </row>
    <row r="1288" spans="3:16" x14ac:dyDescent="0.2">
      <c r="C1288" s="79"/>
      <c r="P1288" s="80"/>
    </row>
    <row r="1289" spans="3:16" x14ac:dyDescent="0.2">
      <c r="C1289" s="79"/>
      <c r="P1289" s="80"/>
    </row>
    <row r="1290" spans="3:16" x14ac:dyDescent="0.2">
      <c r="C1290" s="79"/>
      <c r="P1290" s="80"/>
    </row>
    <row r="1291" spans="3:16" x14ac:dyDescent="0.2">
      <c r="C1291" s="79"/>
      <c r="P1291" s="80"/>
    </row>
    <row r="1292" spans="3:16" x14ac:dyDescent="0.2">
      <c r="C1292" s="79"/>
      <c r="P1292" s="80"/>
    </row>
    <row r="1293" spans="3:16" x14ac:dyDescent="0.2">
      <c r="C1293" s="79"/>
      <c r="P1293" s="80"/>
    </row>
    <row r="1294" spans="3:16" x14ac:dyDescent="0.2">
      <c r="C1294" s="79"/>
      <c r="P1294" s="80"/>
    </row>
    <row r="1295" spans="3:16" x14ac:dyDescent="0.2">
      <c r="C1295" s="79"/>
    </row>
    <row r="1296" spans="3:16" x14ac:dyDescent="0.2">
      <c r="C1296" s="79"/>
    </row>
    <row r="1297" spans="3:3" x14ac:dyDescent="0.2">
      <c r="C1297" s="79"/>
    </row>
    <row r="1298" spans="3:3" x14ac:dyDescent="0.2">
      <c r="C1298" s="79"/>
    </row>
    <row r="1299" spans="3:3" x14ac:dyDescent="0.2">
      <c r="C1299" s="79"/>
    </row>
    <row r="1300" spans="3:3" x14ac:dyDescent="0.2">
      <c r="C1300" s="79"/>
    </row>
    <row r="1301" spans="3:3" x14ac:dyDescent="0.2">
      <c r="C1301" s="79"/>
    </row>
    <row r="1302" spans="3:3" x14ac:dyDescent="0.2">
      <c r="C1302" s="79"/>
    </row>
    <row r="1303" spans="3:3" x14ac:dyDescent="0.2">
      <c r="C1303" s="79"/>
    </row>
    <row r="1304" spans="3:3" x14ac:dyDescent="0.2">
      <c r="C1304" s="79"/>
    </row>
    <row r="1305" spans="3:3" x14ac:dyDescent="0.2">
      <c r="C1305" s="79"/>
    </row>
    <row r="1306" spans="3:3" x14ac:dyDescent="0.2">
      <c r="C1306" s="79"/>
    </row>
    <row r="1307" spans="3:3" x14ac:dyDescent="0.2">
      <c r="C1307" s="79"/>
    </row>
    <row r="1308" spans="3:3" x14ac:dyDescent="0.2">
      <c r="C1308" s="79"/>
    </row>
    <row r="1309" spans="3:3" x14ac:dyDescent="0.2">
      <c r="C1309" s="79"/>
    </row>
    <row r="1310" spans="3:3" x14ac:dyDescent="0.2">
      <c r="C1310" s="79"/>
    </row>
    <row r="1311" spans="3:3" x14ac:dyDescent="0.2">
      <c r="C1311" s="79"/>
    </row>
    <row r="1312" spans="3:3" x14ac:dyDescent="0.2">
      <c r="C1312" s="79"/>
    </row>
    <row r="1313" spans="3:3" x14ac:dyDescent="0.2">
      <c r="C1313" s="79"/>
    </row>
    <row r="1314" spans="3:3" x14ac:dyDescent="0.2">
      <c r="C1314" s="79"/>
    </row>
    <row r="1315" spans="3:3" x14ac:dyDescent="0.2">
      <c r="C1315" s="79"/>
    </row>
    <row r="1316" spans="3:3" x14ac:dyDescent="0.2">
      <c r="C1316" s="79"/>
    </row>
    <row r="1317" spans="3:3" x14ac:dyDescent="0.2">
      <c r="C1317" s="79"/>
    </row>
    <row r="1318" spans="3:3" x14ac:dyDescent="0.2">
      <c r="C1318" s="79"/>
    </row>
    <row r="1319" spans="3:3" x14ac:dyDescent="0.2">
      <c r="C1319" s="79"/>
    </row>
    <row r="1320" spans="3:3" x14ac:dyDescent="0.2">
      <c r="C1320" s="79"/>
    </row>
    <row r="1321" spans="3:3" x14ac:dyDescent="0.2">
      <c r="C1321" s="79"/>
    </row>
    <row r="1322" spans="3:3" x14ac:dyDescent="0.2">
      <c r="C1322" s="79"/>
    </row>
    <row r="1323" spans="3:3" x14ac:dyDescent="0.2">
      <c r="C1323" s="79"/>
    </row>
    <row r="1324" spans="3:3" x14ac:dyDescent="0.2">
      <c r="C1324" s="79"/>
    </row>
    <row r="1325" spans="3:3" x14ac:dyDescent="0.2">
      <c r="C1325" s="79"/>
    </row>
    <row r="1326" spans="3:3" x14ac:dyDescent="0.2">
      <c r="C1326" s="79"/>
    </row>
    <row r="1327" spans="3:3" x14ac:dyDescent="0.2">
      <c r="C1327" s="79"/>
    </row>
    <row r="1328" spans="3:3" x14ac:dyDescent="0.2">
      <c r="C1328" s="79"/>
    </row>
    <row r="1329" spans="3:3" x14ac:dyDescent="0.2">
      <c r="C1329" s="79"/>
    </row>
    <row r="1330" spans="3:3" x14ac:dyDescent="0.2">
      <c r="C1330" s="79"/>
    </row>
    <row r="1331" spans="3:3" x14ac:dyDescent="0.2">
      <c r="C1331" s="79"/>
    </row>
    <row r="1332" spans="3:3" x14ac:dyDescent="0.2">
      <c r="C1332" s="79"/>
    </row>
    <row r="1333" spans="3:3" x14ac:dyDescent="0.2">
      <c r="C1333" s="79"/>
    </row>
    <row r="1334" spans="3:3" x14ac:dyDescent="0.2">
      <c r="C1334" s="79"/>
    </row>
    <row r="1335" spans="3:3" x14ac:dyDescent="0.2">
      <c r="C1335" s="79"/>
    </row>
    <row r="1336" spans="3:3" x14ac:dyDescent="0.2">
      <c r="C1336" s="79"/>
    </row>
    <row r="1337" spans="3:3" x14ac:dyDescent="0.2">
      <c r="C1337" s="79"/>
    </row>
    <row r="1338" spans="3:3" x14ac:dyDescent="0.2">
      <c r="C1338" s="79"/>
    </row>
    <row r="1339" spans="3:3" x14ac:dyDescent="0.2">
      <c r="C1339" s="79"/>
    </row>
    <row r="1340" spans="3:3" x14ac:dyDescent="0.2">
      <c r="C1340" s="79"/>
    </row>
    <row r="1341" spans="3:3" x14ac:dyDescent="0.2">
      <c r="C1341" s="79"/>
    </row>
    <row r="1342" spans="3:3" x14ac:dyDescent="0.2">
      <c r="C1342" s="79"/>
    </row>
    <row r="1343" spans="3:3" x14ac:dyDescent="0.2">
      <c r="C1343" s="79"/>
    </row>
    <row r="1344" spans="3:3" x14ac:dyDescent="0.2">
      <c r="C1344" s="79"/>
    </row>
    <row r="1345" spans="3:3" x14ac:dyDescent="0.2">
      <c r="C1345" s="79"/>
    </row>
    <row r="1346" spans="3:3" x14ac:dyDescent="0.2">
      <c r="C1346" s="79"/>
    </row>
    <row r="1347" spans="3:3" x14ac:dyDescent="0.2">
      <c r="C1347" s="79"/>
    </row>
    <row r="1348" spans="3:3" x14ac:dyDescent="0.2">
      <c r="C1348" s="79"/>
    </row>
    <row r="1349" spans="3:3" x14ac:dyDescent="0.2">
      <c r="C1349" s="79"/>
    </row>
    <row r="1350" spans="3:3" x14ac:dyDescent="0.2">
      <c r="C1350" s="79"/>
    </row>
    <row r="1351" spans="3:3" x14ac:dyDescent="0.2">
      <c r="C1351" s="79"/>
    </row>
    <row r="1352" spans="3:3" x14ac:dyDescent="0.2">
      <c r="C1352" s="79"/>
    </row>
    <row r="1353" spans="3:3" x14ac:dyDescent="0.2">
      <c r="C1353" s="79"/>
    </row>
    <row r="1354" spans="3:3" x14ac:dyDescent="0.2">
      <c r="C1354" s="79"/>
    </row>
    <row r="1355" spans="3:3" x14ac:dyDescent="0.2">
      <c r="C1355" s="79"/>
    </row>
    <row r="1356" spans="3:3" x14ac:dyDescent="0.2">
      <c r="C1356" s="79"/>
    </row>
    <row r="1357" spans="3:3" x14ac:dyDescent="0.2">
      <c r="C1357" s="79"/>
    </row>
    <row r="1358" spans="3:3" x14ac:dyDescent="0.2">
      <c r="C1358" s="79"/>
    </row>
    <row r="1359" spans="3:3" x14ac:dyDescent="0.2">
      <c r="C1359" s="79"/>
    </row>
    <row r="1360" spans="3:3" x14ac:dyDescent="0.2">
      <c r="C1360" s="79"/>
    </row>
    <row r="1361" spans="3:3" x14ac:dyDescent="0.2">
      <c r="C1361" s="79"/>
    </row>
    <row r="1362" spans="3:3" x14ac:dyDescent="0.2">
      <c r="C1362" s="79"/>
    </row>
    <row r="1363" spans="3:3" x14ac:dyDescent="0.2">
      <c r="C1363" s="79"/>
    </row>
    <row r="1364" spans="3:3" x14ac:dyDescent="0.2">
      <c r="C1364" s="79"/>
    </row>
    <row r="1365" spans="3:3" x14ac:dyDescent="0.2">
      <c r="C1365" s="79"/>
    </row>
    <row r="1366" spans="3:3" x14ac:dyDescent="0.2">
      <c r="C1366" s="79"/>
    </row>
    <row r="1367" spans="3:3" x14ac:dyDescent="0.2">
      <c r="C1367" s="79"/>
    </row>
    <row r="1368" spans="3:3" x14ac:dyDescent="0.2">
      <c r="C1368" s="79"/>
    </row>
    <row r="1369" spans="3:3" x14ac:dyDescent="0.2">
      <c r="C1369" s="79"/>
    </row>
    <row r="1370" spans="3:3" x14ac:dyDescent="0.2">
      <c r="C1370" s="79"/>
    </row>
    <row r="1371" spans="3:3" x14ac:dyDescent="0.2">
      <c r="C1371" s="79"/>
    </row>
    <row r="1372" spans="3:3" x14ac:dyDescent="0.2">
      <c r="C1372" s="79"/>
    </row>
    <row r="1373" spans="3:3" x14ac:dyDescent="0.2">
      <c r="C1373" s="79"/>
    </row>
    <row r="1374" spans="3:3" x14ac:dyDescent="0.2">
      <c r="C1374" s="79"/>
    </row>
    <row r="1375" spans="3:3" x14ac:dyDescent="0.2">
      <c r="C1375" s="79"/>
    </row>
    <row r="1376" spans="3:3" x14ac:dyDescent="0.2">
      <c r="C1376" s="79"/>
    </row>
    <row r="1377" spans="3:3" x14ac:dyDescent="0.2">
      <c r="C1377" s="79"/>
    </row>
    <row r="1378" spans="3:3" x14ac:dyDescent="0.2">
      <c r="C1378" s="79"/>
    </row>
    <row r="1379" spans="3:3" x14ac:dyDescent="0.2">
      <c r="C1379" s="79"/>
    </row>
    <row r="1380" spans="3:3" x14ac:dyDescent="0.2">
      <c r="C1380" s="79"/>
    </row>
    <row r="1381" spans="3:3" x14ac:dyDescent="0.2">
      <c r="C1381" s="79"/>
    </row>
    <row r="1382" spans="3:3" x14ac:dyDescent="0.2">
      <c r="C1382" s="79"/>
    </row>
    <row r="1383" spans="3:3" x14ac:dyDescent="0.2">
      <c r="C1383" s="79"/>
    </row>
    <row r="1384" spans="3:3" x14ac:dyDescent="0.2">
      <c r="C1384" s="79"/>
    </row>
    <row r="1385" spans="3:3" x14ac:dyDescent="0.2">
      <c r="C1385" s="79"/>
    </row>
    <row r="1386" spans="3:3" x14ac:dyDescent="0.2">
      <c r="C1386" s="79"/>
    </row>
    <row r="1387" spans="3:3" x14ac:dyDescent="0.2">
      <c r="C1387" s="79"/>
    </row>
    <row r="1388" spans="3:3" x14ac:dyDescent="0.2">
      <c r="C1388" s="79"/>
    </row>
    <row r="1389" spans="3:3" x14ac:dyDescent="0.2">
      <c r="C1389" s="79"/>
    </row>
    <row r="1390" spans="3:3" x14ac:dyDescent="0.2">
      <c r="C1390" s="79"/>
    </row>
    <row r="1391" spans="3:3" x14ac:dyDescent="0.2">
      <c r="C1391" s="79"/>
    </row>
    <row r="1392" spans="3:3" x14ac:dyDescent="0.2">
      <c r="C1392" s="79"/>
    </row>
    <row r="1393" spans="3:3" x14ac:dyDescent="0.2">
      <c r="C1393" s="79"/>
    </row>
    <row r="1394" spans="3:3" x14ac:dyDescent="0.2">
      <c r="C1394" s="79"/>
    </row>
    <row r="1395" spans="3:3" x14ac:dyDescent="0.2">
      <c r="C1395" s="79"/>
    </row>
    <row r="1396" spans="3:3" x14ac:dyDescent="0.2">
      <c r="C1396" s="79"/>
    </row>
    <row r="1397" spans="3:3" x14ac:dyDescent="0.2">
      <c r="C1397" s="79"/>
    </row>
    <row r="1398" spans="3:3" x14ac:dyDescent="0.2">
      <c r="C1398" s="79"/>
    </row>
    <row r="1399" spans="3:3" x14ac:dyDescent="0.2">
      <c r="C1399" s="79"/>
    </row>
    <row r="1400" spans="3:3" x14ac:dyDescent="0.2">
      <c r="C1400" s="79"/>
    </row>
    <row r="1401" spans="3:3" x14ac:dyDescent="0.2">
      <c r="C1401" s="79"/>
    </row>
    <row r="1402" spans="3:3" x14ac:dyDescent="0.2">
      <c r="C1402" s="79"/>
    </row>
    <row r="1403" spans="3:3" x14ac:dyDescent="0.2">
      <c r="C1403" s="79"/>
    </row>
    <row r="1404" spans="3:3" x14ac:dyDescent="0.2">
      <c r="C1404" s="79"/>
    </row>
    <row r="1405" spans="3:3" x14ac:dyDescent="0.2">
      <c r="C1405" s="79"/>
    </row>
    <row r="1406" spans="3:3" x14ac:dyDescent="0.2">
      <c r="C1406" s="79"/>
    </row>
    <row r="1407" spans="3:3" x14ac:dyDescent="0.2">
      <c r="C1407" s="79"/>
    </row>
    <row r="1408" spans="3:3" x14ac:dyDescent="0.2">
      <c r="C1408" s="79"/>
    </row>
    <row r="1409" spans="3:3" x14ac:dyDescent="0.2">
      <c r="C1409" s="79"/>
    </row>
    <row r="1410" spans="3:3" x14ac:dyDescent="0.2">
      <c r="C1410" s="79"/>
    </row>
    <row r="1411" spans="3:3" x14ac:dyDescent="0.2">
      <c r="C1411" s="79"/>
    </row>
    <row r="1412" spans="3:3" x14ac:dyDescent="0.2">
      <c r="C1412" s="79"/>
    </row>
    <row r="1413" spans="3:3" x14ac:dyDescent="0.2">
      <c r="C1413" s="79"/>
    </row>
    <row r="1414" spans="3:3" x14ac:dyDescent="0.2">
      <c r="C1414" s="79"/>
    </row>
    <row r="1415" spans="3:3" x14ac:dyDescent="0.2">
      <c r="C1415" s="79"/>
    </row>
    <row r="1416" spans="3:3" x14ac:dyDescent="0.2">
      <c r="C1416" s="79"/>
    </row>
    <row r="1417" spans="3:3" x14ac:dyDescent="0.2">
      <c r="C1417" s="79"/>
    </row>
    <row r="1418" spans="3:3" x14ac:dyDescent="0.2">
      <c r="C1418" s="79"/>
    </row>
    <row r="1419" spans="3:3" x14ac:dyDescent="0.2">
      <c r="C1419" s="79"/>
    </row>
    <row r="1420" spans="3:3" x14ac:dyDescent="0.2">
      <c r="C1420" s="79"/>
    </row>
    <row r="1421" spans="3:3" x14ac:dyDescent="0.2">
      <c r="C1421" s="79"/>
    </row>
    <row r="1422" spans="3:3" x14ac:dyDescent="0.2">
      <c r="C1422" s="79"/>
    </row>
    <row r="1423" spans="3:3" x14ac:dyDescent="0.2">
      <c r="C1423" s="79"/>
    </row>
    <row r="1424" spans="3:3" x14ac:dyDescent="0.2">
      <c r="C1424" s="79"/>
    </row>
    <row r="1425" spans="3:3" x14ac:dyDescent="0.2">
      <c r="C1425" s="79"/>
    </row>
    <row r="1426" spans="3:3" x14ac:dyDescent="0.2">
      <c r="C1426" s="79"/>
    </row>
    <row r="1427" spans="3:3" x14ac:dyDescent="0.2">
      <c r="C1427" s="79"/>
    </row>
    <row r="1428" spans="3:3" x14ac:dyDescent="0.2">
      <c r="C1428" s="79"/>
    </row>
    <row r="1429" spans="3:3" x14ac:dyDescent="0.2">
      <c r="C1429" s="79"/>
    </row>
    <row r="1430" spans="3:3" x14ac:dyDescent="0.2">
      <c r="C1430" s="79"/>
    </row>
    <row r="1431" spans="3:3" x14ac:dyDescent="0.2">
      <c r="C1431" s="79"/>
    </row>
    <row r="1432" spans="3:3" x14ac:dyDescent="0.2">
      <c r="C1432" s="79"/>
    </row>
    <row r="1433" spans="3:3" x14ac:dyDescent="0.2">
      <c r="C1433" s="79"/>
    </row>
    <row r="1434" spans="3:3" x14ac:dyDescent="0.2">
      <c r="C1434" s="79"/>
    </row>
    <row r="1435" spans="3:3" x14ac:dyDescent="0.2">
      <c r="C1435" s="79"/>
    </row>
    <row r="1436" spans="3:3" x14ac:dyDescent="0.2">
      <c r="C1436" s="79"/>
    </row>
    <row r="1437" spans="3:3" x14ac:dyDescent="0.2">
      <c r="C1437" s="79"/>
    </row>
    <row r="1438" spans="3:3" x14ac:dyDescent="0.2">
      <c r="C1438" s="79"/>
    </row>
    <row r="1439" spans="3:3" x14ac:dyDescent="0.2">
      <c r="C1439" s="79"/>
    </row>
    <row r="1440" spans="3:3" x14ac:dyDescent="0.2">
      <c r="C1440" s="79"/>
    </row>
    <row r="1441" spans="3:3" x14ac:dyDescent="0.2">
      <c r="C1441" s="79"/>
    </row>
    <row r="1442" spans="3:3" x14ac:dyDescent="0.2">
      <c r="C1442" s="79"/>
    </row>
    <row r="1443" spans="3:3" x14ac:dyDescent="0.2">
      <c r="C1443" s="79"/>
    </row>
    <row r="1444" spans="3:3" x14ac:dyDescent="0.2">
      <c r="C1444" s="79"/>
    </row>
    <row r="1445" spans="3:3" x14ac:dyDescent="0.2">
      <c r="C1445" s="79"/>
    </row>
    <row r="1446" spans="3:3" x14ac:dyDescent="0.2">
      <c r="C1446" s="79"/>
    </row>
    <row r="1447" spans="3:3" x14ac:dyDescent="0.2">
      <c r="C1447" s="79"/>
    </row>
    <row r="1448" spans="3:3" x14ac:dyDescent="0.2">
      <c r="C1448" s="79"/>
    </row>
    <row r="1449" spans="3:3" x14ac:dyDescent="0.2">
      <c r="C1449" s="79"/>
    </row>
    <row r="1450" spans="3:3" x14ac:dyDescent="0.2">
      <c r="C1450" s="79"/>
    </row>
    <row r="1451" spans="3:3" x14ac:dyDescent="0.2">
      <c r="C1451" s="79"/>
    </row>
    <row r="1452" spans="3:3" x14ac:dyDescent="0.2">
      <c r="C1452" s="79"/>
    </row>
    <row r="1453" spans="3:3" x14ac:dyDescent="0.2">
      <c r="C1453" s="79"/>
    </row>
    <row r="1454" spans="3:3" x14ac:dyDescent="0.2">
      <c r="C1454" s="79"/>
    </row>
    <row r="1455" spans="3:3" x14ac:dyDescent="0.2">
      <c r="C1455" s="79"/>
    </row>
    <row r="1456" spans="3:3" x14ac:dyDescent="0.2">
      <c r="C1456" s="79"/>
    </row>
    <row r="1457" spans="3:3" x14ac:dyDescent="0.2">
      <c r="C1457" s="79"/>
    </row>
    <row r="1458" spans="3:3" x14ac:dyDescent="0.2">
      <c r="C1458" s="79"/>
    </row>
    <row r="1459" spans="3:3" x14ac:dyDescent="0.2">
      <c r="C1459" s="79"/>
    </row>
    <row r="1460" spans="3:3" x14ac:dyDescent="0.2">
      <c r="C1460" s="79"/>
    </row>
    <row r="1461" spans="3:3" x14ac:dyDescent="0.2">
      <c r="C1461" s="79"/>
    </row>
    <row r="1462" spans="3:3" x14ac:dyDescent="0.2">
      <c r="C1462" s="79"/>
    </row>
    <row r="1463" spans="3:3" x14ac:dyDescent="0.2">
      <c r="C1463" s="79"/>
    </row>
    <row r="1464" spans="3:3" x14ac:dyDescent="0.2">
      <c r="C1464" s="79"/>
    </row>
    <row r="1465" spans="3:3" x14ac:dyDescent="0.2">
      <c r="C1465" s="79"/>
    </row>
    <row r="1466" spans="3:3" x14ac:dyDescent="0.2">
      <c r="C1466" s="79"/>
    </row>
    <row r="1467" spans="3:3" x14ac:dyDescent="0.2">
      <c r="C1467" s="79"/>
    </row>
    <row r="1468" spans="3:3" x14ac:dyDescent="0.2">
      <c r="C1468" s="79"/>
    </row>
    <row r="1469" spans="3:3" x14ac:dyDescent="0.2">
      <c r="C1469" s="79"/>
    </row>
    <row r="1470" spans="3:3" x14ac:dyDescent="0.2">
      <c r="C1470" s="79"/>
    </row>
    <row r="1471" spans="3:3" x14ac:dyDescent="0.2">
      <c r="C1471" s="79"/>
    </row>
    <row r="1472" spans="3:3" x14ac:dyDescent="0.2">
      <c r="C1472" s="79"/>
    </row>
    <row r="1473" spans="3:3" x14ac:dyDescent="0.2">
      <c r="C1473" s="79"/>
    </row>
    <row r="1474" spans="3:3" x14ac:dyDescent="0.2">
      <c r="C1474" s="79"/>
    </row>
    <row r="1475" spans="3:3" x14ac:dyDescent="0.2">
      <c r="C1475" s="79"/>
    </row>
    <row r="1476" spans="3:3" x14ac:dyDescent="0.2">
      <c r="C1476" s="79"/>
    </row>
    <row r="1477" spans="3:3" x14ac:dyDescent="0.2">
      <c r="C1477" s="79"/>
    </row>
    <row r="1478" spans="3:3" x14ac:dyDescent="0.2">
      <c r="C1478" s="79"/>
    </row>
    <row r="1479" spans="3:3" x14ac:dyDescent="0.2">
      <c r="C1479" s="79"/>
    </row>
    <row r="1480" spans="3:3" x14ac:dyDescent="0.2">
      <c r="C1480" s="79"/>
    </row>
    <row r="1481" spans="3:3" x14ac:dyDescent="0.2">
      <c r="C1481" s="79"/>
    </row>
    <row r="1482" spans="3:3" x14ac:dyDescent="0.2">
      <c r="C1482" s="79"/>
    </row>
    <row r="1483" spans="3:3" x14ac:dyDescent="0.2">
      <c r="C1483" s="79"/>
    </row>
    <row r="1484" spans="3:3" x14ac:dyDescent="0.2">
      <c r="C1484" s="79"/>
    </row>
    <row r="1485" spans="3:3" x14ac:dyDescent="0.2">
      <c r="C1485" s="79"/>
    </row>
    <row r="1486" spans="3:3" x14ac:dyDescent="0.2">
      <c r="C1486" s="79"/>
    </row>
    <row r="1487" spans="3:3" x14ac:dyDescent="0.2">
      <c r="C1487" s="79"/>
    </row>
    <row r="1488" spans="3:3" x14ac:dyDescent="0.2">
      <c r="C1488" s="79"/>
    </row>
    <row r="1489" spans="3:3" x14ac:dyDescent="0.2">
      <c r="C1489" s="79"/>
    </row>
    <row r="1490" spans="3:3" x14ac:dyDescent="0.2">
      <c r="C1490" s="79"/>
    </row>
    <row r="1491" spans="3:3" x14ac:dyDescent="0.2">
      <c r="C1491" s="79"/>
    </row>
    <row r="1492" spans="3:3" x14ac:dyDescent="0.2">
      <c r="C1492" s="79"/>
    </row>
    <row r="1493" spans="3:3" x14ac:dyDescent="0.2">
      <c r="C1493" s="79"/>
    </row>
    <row r="1494" spans="3:3" x14ac:dyDescent="0.2">
      <c r="C1494" s="79"/>
    </row>
    <row r="1495" spans="3:3" x14ac:dyDescent="0.2">
      <c r="C1495" s="79"/>
    </row>
    <row r="1496" spans="3:3" x14ac:dyDescent="0.2">
      <c r="C1496" s="79"/>
    </row>
    <row r="1497" spans="3:3" x14ac:dyDescent="0.2">
      <c r="C1497" s="79"/>
    </row>
    <row r="1498" spans="3:3" x14ac:dyDescent="0.2">
      <c r="C1498" s="79"/>
    </row>
    <row r="1499" spans="3:3" x14ac:dyDescent="0.2">
      <c r="C1499" s="79"/>
    </row>
    <row r="1500" spans="3:3" x14ac:dyDescent="0.2">
      <c r="C1500" s="79"/>
    </row>
    <row r="1501" spans="3:3" x14ac:dyDescent="0.2">
      <c r="C1501" s="79"/>
    </row>
    <row r="1502" spans="3:3" x14ac:dyDescent="0.2">
      <c r="C1502" s="79"/>
    </row>
    <row r="1503" spans="3:3" x14ac:dyDescent="0.2">
      <c r="C1503" s="79"/>
    </row>
    <row r="1504" spans="3:3" x14ac:dyDescent="0.2">
      <c r="C1504" s="79"/>
    </row>
    <row r="1505" spans="3:3" x14ac:dyDescent="0.2">
      <c r="C1505" s="79"/>
    </row>
    <row r="1506" spans="3:3" x14ac:dyDescent="0.2">
      <c r="C1506" s="79"/>
    </row>
    <row r="1507" spans="3:3" x14ac:dyDescent="0.2">
      <c r="C1507" s="79"/>
    </row>
    <row r="1508" spans="3:3" x14ac:dyDescent="0.2">
      <c r="C1508" s="79"/>
    </row>
    <row r="1509" spans="3:3" x14ac:dyDescent="0.2">
      <c r="C1509" s="79"/>
    </row>
    <row r="1510" spans="3:3" x14ac:dyDescent="0.2">
      <c r="C1510" s="79"/>
    </row>
    <row r="1511" spans="3:3" x14ac:dyDescent="0.2">
      <c r="C1511" s="79"/>
    </row>
    <row r="1512" spans="3:3" x14ac:dyDescent="0.2">
      <c r="C1512" s="79"/>
    </row>
    <row r="1513" spans="3:3" x14ac:dyDescent="0.2">
      <c r="C1513" s="79"/>
    </row>
    <row r="1514" spans="3:3" x14ac:dyDescent="0.2">
      <c r="C1514" s="79"/>
    </row>
    <row r="1515" spans="3:3" x14ac:dyDescent="0.2">
      <c r="C1515" s="79"/>
    </row>
    <row r="1516" spans="3:3" x14ac:dyDescent="0.2">
      <c r="C1516" s="79"/>
    </row>
    <row r="1517" spans="3:3" x14ac:dyDescent="0.2">
      <c r="C1517" s="79"/>
    </row>
    <row r="1518" spans="3:3" x14ac:dyDescent="0.2">
      <c r="C1518" s="79"/>
    </row>
    <row r="1519" spans="3:3" x14ac:dyDescent="0.2">
      <c r="C1519" s="79"/>
    </row>
    <row r="1520" spans="3:3" x14ac:dyDescent="0.2">
      <c r="C1520" s="79"/>
    </row>
    <row r="1521" spans="3:3" x14ac:dyDescent="0.2">
      <c r="C1521" s="79"/>
    </row>
    <row r="1522" spans="3:3" x14ac:dyDescent="0.2">
      <c r="C1522" s="79"/>
    </row>
    <row r="1523" spans="3:3" x14ac:dyDescent="0.2">
      <c r="C1523" s="79"/>
    </row>
    <row r="1524" spans="3:3" x14ac:dyDescent="0.2">
      <c r="C1524" s="79"/>
    </row>
    <row r="1525" spans="3:3" x14ac:dyDescent="0.2">
      <c r="C1525" s="79"/>
    </row>
    <row r="1526" spans="3:3" x14ac:dyDescent="0.2">
      <c r="C1526" s="79"/>
    </row>
    <row r="1527" spans="3:3" x14ac:dyDescent="0.2">
      <c r="C1527" s="79"/>
    </row>
    <row r="1528" spans="3:3" x14ac:dyDescent="0.2">
      <c r="C1528" s="79"/>
    </row>
    <row r="1529" spans="3:3" x14ac:dyDescent="0.2">
      <c r="C1529" s="79"/>
    </row>
    <row r="1530" spans="3:3" x14ac:dyDescent="0.2">
      <c r="C1530" s="79"/>
    </row>
    <row r="1531" spans="3:3" x14ac:dyDescent="0.2">
      <c r="C1531" s="79"/>
    </row>
    <row r="1532" spans="3:3" x14ac:dyDescent="0.2">
      <c r="C1532" s="79"/>
    </row>
    <row r="1533" spans="3:3" x14ac:dyDescent="0.2">
      <c r="C1533" s="79"/>
    </row>
    <row r="1534" spans="3:3" x14ac:dyDescent="0.2">
      <c r="C1534" s="79"/>
    </row>
    <row r="1535" spans="3:3" x14ac:dyDescent="0.2">
      <c r="C1535" s="79"/>
    </row>
    <row r="1536" spans="3:3" x14ac:dyDescent="0.2">
      <c r="C1536" s="79"/>
    </row>
    <row r="1537" spans="3:3" x14ac:dyDescent="0.2">
      <c r="C1537" s="79"/>
    </row>
    <row r="1538" spans="3:3" x14ac:dyDescent="0.2">
      <c r="C1538" s="79"/>
    </row>
    <row r="1539" spans="3:3" x14ac:dyDescent="0.2">
      <c r="C1539" s="79"/>
    </row>
    <row r="1540" spans="3:3" x14ac:dyDescent="0.2">
      <c r="C1540" s="79"/>
    </row>
    <row r="1541" spans="3:3" x14ac:dyDescent="0.2">
      <c r="C1541" s="79"/>
    </row>
    <row r="1542" spans="3:3" x14ac:dyDescent="0.2">
      <c r="C1542" s="79"/>
    </row>
    <row r="1543" spans="3:3" x14ac:dyDescent="0.2">
      <c r="C1543" s="79"/>
    </row>
    <row r="1544" spans="3:3" x14ac:dyDescent="0.2">
      <c r="C1544" s="79"/>
    </row>
    <row r="1545" spans="3:3" x14ac:dyDescent="0.2">
      <c r="C1545" s="79"/>
    </row>
    <row r="1546" spans="3:3" x14ac:dyDescent="0.2">
      <c r="C1546" s="79"/>
    </row>
    <row r="1547" spans="3:3" x14ac:dyDescent="0.2">
      <c r="C1547" s="79"/>
    </row>
    <row r="1548" spans="3:3" x14ac:dyDescent="0.2">
      <c r="C1548" s="79"/>
    </row>
    <row r="1549" spans="3:3" x14ac:dyDescent="0.2">
      <c r="C1549" s="79"/>
    </row>
    <row r="1550" spans="3:3" x14ac:dyDescent="0.2">
      <c r="C1550" s="79"/>
    </row>
    <row r="1551" spans="3:3" x14ac:dyDescent="0.2">
      <c r="C1551" s="79"/>
    </row>
    <row r="1552" spans="3:3" x14ac:dyDescent="0.2">
      <c r="C1552" s="79"/>
    </row>
    <row r="1553" spans="3:3" x14ac:dyDescent="0.2">
      <c r="C1553" s="79"/>
    </row>
    <row r="1554" spans="3:3" x14ac:dyDescent="0.2">
      <c r="C1554" s="79"/>
    </row>
    <row r="1555" spans="3:3" x14ac:dyDescent="0.2">
      <c r="C1555" s="79"/>
    </row>
    <row r="1556" spans="3:3" x14ac:dyDescent="0.2">
      <c r="C1556" s="79"/>
    </row>
    <row r="1557" spans="3:3" x14ac:dyDescent="0.2">
      <c r="C1557" s="79"/>
    </row>
    <row r="1558" spans="3:3" x14ac:dyDescent="0.2">
      <c r="C1558" s="79"/>
    </row>
    <row r="1559" spans="3:3" x14ac:dyDescent="0.2">
      <c r="C1559" s="79"/>
    </row>
    <row r="1560" spans="3:3" x14ac:dyDescent="0.2">
      <c r="C1560" s="79"/>
    </row>
    <row r="1561" spans="3:3" x14ac:dyDescent="0.2">
      <c r="C1561" s="79"/>
    </row>
    <row r="1562" spans="3:3" x14ac:dyDescent="0.2">
      <c r="C1562" s="79"/>
    </row>
    <row r="1563" spans="3:3" x14ac:dyDescent="0.2">
      <c r="C1563" s="79"/>
    </row>
    <row r="1564" spans="3:3" x14ac:dyDescent="0.2">
      <c r="C1564" s="79"/>
    </row>
    <row r="1565" spans="3:3" x14ac:dyDescent="0.2">
      <c r="C1565" s="79"/>
    </row>
    <row r="1566" spans="3:3" x14ac:dyDescent="0.2">
      <c r="C1566" s="79"/>
    </row>
    <row r="1567" spans="3:3" x14ac:dyDescent="0.2">
      <c r="C1567" s="79"/>
    </row>
    <row r="1568" spans="3:3" x14ac:dyDescent="0.2">
      <c r="C1568" s="79"/>
    </row>
    <row r="1569" spans="3:3" x14ac:dyDescent="0.2">
      <c r="C1569" s="79"/>
    </row>
    <row r="1570" spans="3:3" x14ac:dyDescent="0.2">
      <c r="C1570" s="79"/>
    </row>
    <row r="1571" spans="3:3" x14ac:dyDescent="0.2">
      <c r="C1571" s="79"/>
    </row>
    <row r="1572" spans="3:3" x14ac:dyDescent="0.2">
      <c r="C1572" s="79"/>
    </row>
    <row r="1573" spans="3:3" x14ac:dyDescent="0.2">
      <c r="C1573" s="79"/>
    </row>
    <row r="1574" spans="3:3" x14ac:dyDescent="0.2">
      <c r="C1574" s="79"/>
    </row>
    <row r="1575" spans="3:3" x14ac:dyDescent="0.2">
      <c r="C1575" s="79"/>
    </row>
    <row r="1576" spans="3:3" x14ac:dyDescent="0.2">
      <c r="C1576" s="79"/>
    </row>
    <row r="1577" spans="3:3" x14ac:dyDescent="0.2">
      <c r="C1577" s="79"/>
    </row>
    <row r="1578" spans="3:3" x14ac:dyDescent="0.2">
      <c r="C1578" s="79"/>
    </row>
    <row r="1579" spans="3:3" x14ac:dyDescent="0.2">
      <c r="C1579" s="79"/>
    </row>
    <row r="1580" spans="3:3" x14ac:dyDescent="0.2">
      <c r="C1580" s="79"/>
    </row>
    <row r="1581" spans="3:3" x14ac:dyDescent="0.2">
      <c r="C1581" s="79"/>
    </row>
    <row r="1582" spans="3:3" x14ac:dyDescent="0.2">
      <c r="C1582" s="79"/>
    </row>
    <row r="1583" spans="3:3" x14ac:dyDescent="0.2">
      <c r="C1583" s="79"/>
    </row>
    <row r="1584" spans="3:3" x14ac:dyDescent="0.2">
      <c r="C1584" s="79"/>
    </row>
    <row r="1585" spans="3:3" x14ac:dyDescent="0.2">
      <c r="C1585" s="79"/>
    </row>
    <row r="1586" spans="3:3" x14ac:dyDescent="0.2">
      <c r="C1586" s="79"/>
    </row>
    <row r="1587" spans="3:3" x14ac:dyDescent="0.2">
      <c r="C1587" s="79"/>
    </row>
    <row r="1588" spans="3:3" x14ac:dyDescent="0.2">
      <c r="C1588" s="79"/>
    </row>
    <row r="1589" spans="3:3" x14ac:dyDescent="0.2">
      <c r="C1589" s="79"/>
    </row>
    <row r="1590" spans="3:3" x14ac:dyDescent="0.2">
      <c r="C1590" s="79"/>
    </row>
    <row r="1591" spans="3:3" x14ac:dyDescent="0.2">
      <c r="C1591" s="79"/>
    </row>
    <row r="1592" spans="3:3" x14ac:dyDescent="0.2">
      <c r="C1592" s="79"/>
    </row>
    <row r="1593" spans="3:3" x14ac:dyDescent="0.2">
      <c r="C1593" s="79"/>
    </row>
    <row r="1594" spans="3:3" x14ac:dyDescent="0.2">
      <c r="C1594" s="79"/>
    </row>
    <row r="1595" spans="3:3" x14ac:dyDescent="0.2">
      <c r="C1595" s="79"/>
    </row>
    <row r="1596" spans="3:3" x14ac:dyDescent="0.2">
      <c r="C1596" s="79"/>
    </row>
    <row r="1597" spans="3:3" x14ac:dyDescent="0.2">
      <c r="C1597" s="79"/>
    </row>
    <row r="1598" spans="3:3" x14ac:dyDescent="0.2">
      <c r="C1598" s="79"/>
    </row>
    <row r="1599" spans="3:3" x14ac:dyDescent="0.2">
      <c r="C1599" s="79"/>
    </row>
    <row r="1600" spans="3:3" x14ac:dyDescent="0.2">
      <c r="C1600" s="79"/>
    </row>
    <row r="1601" spans="3:3" x14ac:dyDescent="0.2">
      <c r="C1601" s="79"/>
    </row>
    <row r="1602" spans="3:3" x14ac:dyDescent="0.2">
      <c r="C1602" s="79"/>
    </row>
    <row r="1603" spans="3:3" x14ac:dyDescent="0.2">
      <c r="C1603" s="79"/>
    </row>
    <row r="1604" spans="3:3" x14ac:dyDescent="0.2">
      <c r="C1604" s="79"/>
    </row>
    <row r="1605" spans="3:3" x14ac:dyDescent="0.2">
      <c r="C1605" s="79"/>
    </row>
    <row r="1606" spans="3:3" x14ac:dyDescent="0.2">
      <c r="C1606" s="79"/>
    </row>
    <row r="1607" spans="3:3" x14ac:dyDescent="0.2">
      <c r="C1607" s="79"/>
    </row>
    <row r="1608" spans="3:3" x14ac:dyDescent="0.2">
      <c r="C1608" s="79"/>
    </row>
    <row r="1609" spans="3:3" x14ac:dyDescent="0.2">
      <c r="C1609" s="79"/>
    </row>
    <row r="1610" spans="3:3" x14ac:dyDescent="0.2">
      <c r="C1610" s="79"/>
    </row>
    <row r="1611" spans="3:3" x14ac:dyDescent="0.2">
      <c r="C1611" s="79"/>
    </row>
    <row r="1612" spans="3:3" x14ac:dyDescent="0.2">
      <c r="C1612" s="79"/>
    </row>
    <row r="1613" spans="3:3" x14ac:dyDescent="0.2">
      <c r="C1613" s="79"/>
    </row>
    <row r="1614" spans="3:3" x14ac:dyDescent="0.2">
      <c r="C1614" s="79"/>
    </row>
    <row r="1615" spans="3:3" x14ac:dyDescent="0.2">
      <c r="C1615" s="79"/>
    </row>
    <row r="1616" spans="3:3" x14ac:dyDescent="0.2">
      <c r="C1616" s="79"/>
    </row>
    <row r="1617" spans="3:3" x14ac:dyDescent="0.2">
      <c r="C1617" s="79"/>
    </row>
    <row r="1618" spans="3:3" x14ac:dyDescent="0.2">
      <c r="C1618" s="79"/>
    </row>
    <row r="1619" spans="3:3" x14ac:dyDescent="0.2">
      <c r="C1619" s="79"/>
    </row>
    <row r="1620" spans="3:3" x14ac:dyDescent="0.2">
      <c r="C1620" s="79"/>
    </row>
    <row r="1621" spans="3:3" x14ac:dyDescent="0.2">
      <c r="C1621" s="79"/>
    </row>
    <row r="1622" spans="3:3" x14ac:dyDescent="0.2">
      <c r="C1622" s="79"/>
    </row>
    <row r="1623" spans="3:3" x14ac:dyDescent="0.2">
      <c r="C1623" s="79"/>
    </row>
    <row r="1624" spans="3:3" x14ac:dyDescent="0.2">
      <c r="C1624" s="79"/>
    </row>
    <row r="1625" spans="3:3" x14ac:dyDescent="0.2">
      <c r="C1625" s="79"/>
    </row>
    <row r="1626" spans="3:3" x14ac:dyDescent="0.2">
      <c r="C1626" s="79"/>
    </row>
    <row r="1627" spans="3:3" x14ac:dyDescent="0.2">
      <c r="C1627" s="79"/>
    </row>
    <row r="1628" spans="3:3" x14ac:dyDescent="0.2">
      <c r="C1628" s="79"/>
    </row>
    <row r="1629" spans="3:3" x14ac:dyDescent="0.2">
      <c r="C1629" s="79"/>
    </row>
    <row r="1630" spans="3:3" x14ac:dyDescent="0.2">
      <c r="C1630" s="79"/>
    </row>
    <row r="1631" spans="3:3" x14ac:dyDescent="0.2">
      <c r="C1631" s="79"/>
    </row>
    <row r="1632" spans="3:3" x14ac:dyDescent="0.2">
      <c r="C1632" s="79"/>
    </row>
    <row r="1633" spans="3:3" x14ac:dyDescent="0.2">
      <c r="C1633" s="79"/>
    </row>
    <row r="1634" spans="3:3" x14ac:dyDescent="0.2">
      <c r="C1634" s="79"/>
    </row>
    <row r="1635" spans="3:3" x14ac:dyDescent="0.2">
      <c r="C1635" s="79"/>
    </row>
    <row r="1636" spans="3:3" x14ac:dyDescent="0.2">
      <c r="C1636" s="79"/>
    </row>
    <row r="1637" spans="3:3" x14ac:dyDescent="0.2">
      <c r="C1637" s="79"/>
    </row>
    <row r="1638" spans="3:3" x14ac:dyDescent="0.2">
      <c r="C1638" s="79"/>
    </row>
    <row r="1639" spans="3:3" x14ac:dyDescent="0.2">
      <c r="C1639" s="79"/>
    </row>
    <row r="1640" spans="3:3" x14ac:dyDescent="0.2">
      <c r="C1640" s="79"/>
    </row>
    <row r="1641" spans="3:3" x14ac:dyDescent="0.2">
      <c r="C1641" s="79"/>
    </row>
    <row r="1642" spans="3:3" x14ac:dyDescent="0.2">
      <c r="C1642" s="79"/>
    </row>
    <row r="1643" spans="3:3" x14ac:dyDescent="0.2">
      <c r="C1643" s="79"/>
    </row>
    <row r="1644" spans="3:3" x14ac:dyDescent="0.2">
      <c r="C1644" s="79"/>
    </row>
    <row r="1645" spans="3:3" x14ac:dyDescent="0.2">
      <c r="C1645" s="79"/>
    </row>
    <row r="1646" spans="3:3" x14ac:dyDescent="0.2">
      <c r="C1646" s="79"/>
    </row>
    <row r="1647" spans="3:3" x14ac:dyDescent="0.2">
      <c r="C1647" s="79"/>
    </row>
    <row r="1648" spans="3:3" x14ac:dyDescent="0.2">
      <c r="C1648" s="79"/>
    </row>
    <row r="1649" spans="3:3" x14ac:dyDescent="0.2">
      <c r="C1649" s="79"/>
    </row>
    <row r="1650" spans="3:3" x14ac:dyDescent="0.2">
      <c r="C1650" s="79"/>
    </row>
    <row r="1651" spans="3:3" x14ac:dyDescent="0.2">
      <c r="C1651" s="79"/>
    </row>
    <row r="1652" spans="3:3" x14ac:dyDescent="0.2">
      <c r="C1652" s="79"/>
    </row>
    <row r="1653" spans="3:3" x14ac:dyDescent="0.2">
      <c r="C1653" s="79"/>
    </row>
    <row r="1654" spans="3:3" x14ac:dyDescent="0.2">
      <c r="C1654" s="79"/>
    </row>
    <row r="1655" spans="3:3" x14ac:dyDescent="0.2">
      <c r="C1655" s="79"/>
    </row>
    <row r="1656" spans="3:3" x14ac:dyDescent="0.2">
      <c r="C1656" s="79"/>
    </row>
    <row r="1657" spans="3:3" x14ac:dyDescent="0.2">
      <c r="C1657" s="79"/>
    </row>
    <row r="1658" spans="3:3" x14ac:dyDescent="0.2">
      <c r="C1658" s="79"/>
    </row>
    <row r="1659" spans="3:3" x14ac:dyDescent="0.2">
      <c r="C1659" s="79"/>
    </row>
    <row r="1660" spans="3:3" x14ac:dyDescent="0.2">
      <c r="C1660" s="79"/>
    </row>
    <row r="1661" spans="3:3" x14ac:dyDescent="0.2">
      <c r="C1661" s="79"/>
    </row>
    <row r="1662" spans="3:3" x14ac:dyDescent="0.2">
      <c r="C1662" s="79"/>
    </row>
    <row r="1663" spans="3:3" x14ac:dyDescent="0.2">
      <c r="C1663" s="79"/>
    </row>
    <row r="1664" spans="3:3" x14ac:dyDescent="0.2">
      <c r="C1664" s="79"/>
    </row>
    <row r="1665" spans="3:3" x14ac:dyDescent="0.2">
      <c r="C1665" s="79"/>
    </row>
    <row r="1666" spans="3:3" x14ac:dyDescent="0.2">
      <c r="C1666" s="79"/>
    </row>
    <row r="1667" spans="3:3" x14ac:dyDescent="0.2">
      <c r="C1667" s="79"/>
    </row>
    <row r="1668" spans="3:3" x14ac:dyDescent="0.2">
      <c r="C1668" s="79"/>
    </row>
    <row r="1669" spans="3:3" x14ac:dyDescent="0.2">
      <c r="C1669" s="79"/>
    </row>
    <row r="1670" spans="3:3" x14ac:dyDescent="0.2">
      <c r="C1670" s="79"/>
    </row>
    <row r="1671" spans="3:3" x14ac:dyDescent="0.2">
      <c r="C1671" s="79"/>
    </row>
    <row r="1672" spans="3:3" x14ac:dyDescent="0.2">
      <c r="C1672" s="79"/>
    </row>
    <row r="1673" spans="3:3" x14ac:dyDescent="0.2">
      <c r="C1673" s="79"/>
    </row>
    <row r="1674" spans="3:3" x14ac:dyDescent="0.2">
      <c r="C1674" s="79"/>
    </row>
    <row r="1675" spans="3:3" x14ac:dyDescent="0.2">
      <c r="C1675" s="79"/>
    </row>
    <row r="1676" spans="3:3" x14ac:dyDescent="0.2">
      <c r="C1676" s="79"/>
    </row>
    <row r="1677" spans="3:3" x14ac:dyDescent="0.2">
      <c r="C1677" s="79"/>
    </row>
    <row r="1678" spans="3:3" x14ac:dyDescent="0.2">
      <c r="C1678" s="79"/>
    </row>
    <row r="1679" spans="3:3" x14ac:dyDescent="0.2">
      <c r="C1679" s="79"/>
    </row>
    <row r="1680" spans="3:3" x14ac:dyDescent="0.2">
      <c r="C1680" s="79"/>
    </row>
    <row r="1681" spans="3:3" x14ac:dyDescent="0.2">
      <c r="C1681" s="79"/>
    </row>
    <row r="1682" spans="3:3" x14ac:dyDescent="0.2">
      <c r="C1682" s="79"/>
    </row>
    <row r="1683" spans="3:3" x14ac:dyDescent="0.2">
      <c r="C1683" s="79"/>
    </row>
    <row r="1684" spans="3:3" x14ac:dyDescent="0.2">
      <c r="C1684" s="79"/>
    </row>
    <row r="1685" spans="3:3" x14ac:dyDescent="0.2">
      <c r="C1685" s="79"/>
    </row>
    <row r="1686" spans="3:3" x14ac:dyDescent="0.2">
      <c r="C1686" s="79"/>
    </row>
    <row r="1687" spans="3:3" x14ac:dyDescent="0.2">
      <c r="C1687" s="79"/>
    </row>
    <row r="1688" spans="3:3" x14ac:dyDescent="0.2">
      <c r="C1688" s="79"/>
    </row>
    <row r="1689" spans="3:3" x14ac:dyDescent="0.2">
      <c r="C1689" s="79"/>
    </row>
    <row r="1690" spans="3:3" x14ac:dyDescent="0.2">
      <c r="C1690" s="79"/>
    </row>
    <row r="1691" spans="3:3" x14ac:dyDescent="0.2">
      <c r="C1691" s="79"/>
    </row>
    <row r="1692" spans="3:3" x14ac:dyDescent="0.2">
      <c r="C1692" s="79"/>
    </row>
    <row r="1693" spans="3:3" x14ac:dyDescent="0.2">
      <c r="C1693" s="79"/>
    </row>
    <row r="1694" spans="3:3" x14ac:dyDescent="0.2">
      <c r="C1694" s="79"/>
    </row>
    <row r="1695" spans="3:3" x14ac:dyDescent="0.2">
      <c r="C1695" s="79"/>
    </row>
    <row r="1696" spans="3:3" x14ac:dyDescent="0.2">
      <c r="C1696" s="79"/>
    </row>
    <row r="1697" spans="3:3" x14ac:dyDescent="0.2">
      <c r="C1697" s="79"/>
    </row>
    <row r="1698" spans="3:3" x14ac:dyDescent="0.2">
      <c r="C1698" s="79"/>
    </row>
    <row r="1699" spans="3:3" x14ac:dyDescent="0.2">
      <c r="C1699" s="79"/>
    </row>
    <row r="1700" spans="3:3" x14ac:dyDescent="0.2">
      <c r="C1700" s="79"/>
    </row>
    <row r="1701" spans="3:3" x14ac:dyDescent="0.2">
      <c r="C1701" s="79"/>
    </row>
    <row r="1702" spans="3:3" x14ac:dyDescent="0.2">
      <c r="C1702" s="79"/>
    </row>
    <row r="1703" spans="3:3" x14ac:dyDescent="0.2">
      <c r="C1703" s="79"/>
    </row>
    <row r="1704" spans="3:3" x14ac:dyDescent="0.2">
      <c r="C1704" s="79"/>
    </row>
    <row r="1705" spans="3:3" x14ac:dyDescent="0.2">
      <c r="C1705" s="79"/>
    </row>
    <row r="1706" spans="3:3" x14ac:dyDescent="0.2">
      <c r="C1706" s="79"/>
    </row>
  </sheetData>
  <sheetProtection algorithmName="SHA-512" hashValue="6dqcOdi2dnAKGlcrgAzChEtZPbnz9DPiQFrLrM+X+40w2xpedIPpaNrnWB/SHy78IMEwRQfXDgcxUhzojbBDww==" saltValue="SvemA0c0RducnXAw+D6Npg==" spinCount="100000" sheet="1" sort="0" autoFilter="0" pivotTables="0"/>
  <autoFilter ref="A10:U702" xr:uid="{00000000-0009-0000-0000-000002000000}"/>
  <mergeCells count="6">
    <mergeCell ref="T5:U5"/>
    <mergeCell ref="J5:M5"/>
    <mergeCell ref="F5:I5"/>
    <mergeCell ref="P5:Q5"/>
    <mergeCell ref="R5:S5"/>
    <mergeCell ref="N5:O5"/>
  </mergeCells>
  <phoneticPr fontId="2" type="noConversion"/>
  <conditionalFormatting sqref="G12:G1001">
    <cfRule type="iconSet" priority="10">
      <iconSet>
        <cfvo type="percent" val="0"/>
        <cfvo type="percentile" val="33"/>
        <cfvo type="percentile" val="67"/>
      </iconSet>
    </cfRule>
  </conditionalFormatting>
  <conditionalFormatting sqref="H12:H1001">
    <cfRule type="iconSet" priority="9">
      <iconSet>
        <cfvo type="percent" val="0"/>
        <cfvo type="percentile" val="50"/>
        <cfvo type="percentile" val="75"/>
      </iconSet>
    </cfRule>
  </conditionalFormatting>
  <conditionalFormatting sqref="K12:K1001">
    <cfRule type="iconSet" priority="8">
      <iconSet>
        <cfvo type="percent" val="0"/>
        <cfvo type="percentile" val="33"/>
        <cfvo type="percentile" val="67"/>
      </iconSet>
    </cfRule>
  </conditionalFormatting>
  <conditionalFormatting sqref="P12:P1001">
    <cfRule type="iconSet" priority="7">
      <iconSet reverse="1">
        <cfvo type="percent" val="0"/>
        <cfvo type="percentile" val="33"/>
        <cfvo type="percentile" val="67"/>
      </iconSet>
    </cfRule>
  </conditionalFormatting>
  <conditionalFormatting sqref="R12:R1001">
    <cfRule type="iconSet" priority="6">
      <iconSet>
        <cfvo type="percent" val="0"/>
        <cfvo type="percentile" val="33"/>
        <cfvo type="percentile" val="67"/>
      </iconSet>
    </cfRule>
  </conditionalFormatting>
  <conditionalFormatting sqref="T12:T1001">
    <cfRule type="iconSet" priority="5">
      <iconSet>
        <cfvo type="percent" val="0"/>
        <cfvo type="percentile" val="33"/>
        <cfvo type="percentile" val="67"/>
      </iconSet>
    </cfRule>
  </conditionalFormatting>
  <conditionalFormatting sqref="K1:L4">
    <cfRule type="iconSet" priority="4">
      <iconSet>
        <cfvo type="percent" val="0"/>
        <cfvo type="percent" val="33"/>
        <cfvo type="percent" val="67"/>
      </iconSet>
    </cfRule>
  </conditionalFormatting>
  <conditionalFormatting sqref="N12:N1001">
    <cfRule type="iconSet" priority="3">
      <iconSet reverse="1">
        <cfvo type="percent" val="0"/>
        <cfvo type="percentile" val="33"/>
        <cfvo type="percentile" val="67"/>
      </iconSet>
    </cfRule>
  </conditionalFormatting>
  <conditionalFormatting sqref="L12:L1001">
    <cfRule type="iconSet" priority="2">
      <iconSet>
        <cfvo type="percent" val="0"/>
        <cfvo type="percent" val="33"/>
        <cfvo type="percent" val="67"/>
      </iconSet>
    </cfRule>
  </conditionalFormatting>
  <conditionalFormatting sqref="M12:M1001">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2</vt:i4>
      </vt:variant>
      <vt:variant>
        <vt:lpstr>Rangos con nombre</vt:lpstr>
      </vt:variant>
      <vt:variant>
        <vt:i4>2</vt:i4>
      </vt:variant>
    </vt:vector>
  </HeadingPairs>
  <TitlesOfParts>
    <vt:vector size="7" baseType="lpstr">
      <vt:lpstr>Leer</vt:lpstr>
      <vt:lpstr>tabhatos</vt:lpstr>
      <vt:lpstr>datos</vt:lpstr>
      <vt:lpstr>GráfHatos</vt:lpstr>
      <vt:lpstr>KGxDA</vt:lpstr>
      <vt:lpstr>fecevalhatos</vt:lpstr>
      <vt:lpstr>hatos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REVISOR</cp:lastModifiedBy>
  <dcterms:created xsi:type="dcterms:W3CDTF">2008-01-25T17:45:43Z</dcterms:created>
  <dcterms:modified xsi:type="dcterms:W3CDTF">2019-03-13T19:55:21Z</dcterms:modified>
</cp:coreProperties>
</file>