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mgen2003\web\hatos\"/>
    </mc:Choice>
  </mc:AlternateContent>
  <xr:revisionPtr revIDLastSave="0" documentId="13_ncr:1_{8028C06A-7BAE-4862-8552-7486FFE5CE2F}" xr6:coauthVersionLast="44" xr6:coauthVersionMax="44" xr10:uidLastSave="{00000000-0000-0000-0000-000000000000}"/>
  <bookViews>
    <workbookView xWindow="19080" yWindow="-120" windowWidth="21840" windowHeight="13740" tabRatio="595" activeTab="2" xr2:uid="{00000000-000D-0000-FFFF-FFFF00000000}"/>
  </bookViews>
  <sheets>
    <sheet name="Leer" sheetId="14" r:id="rId1"/>
    <sheet name="tabhatos" sheetId="29" state="hidden" r:id="rId2"/>
    <sheet name="datos" sheetId="1" r:id="rId3"/>
    <sheet name="GráfHatos" sheetId="30" r:id="rId4"/>
    <sheet name="KGxDA" sheetId="31" r:id="rId5"/>
  </sheets>
  <definedNames>
    <definedName name="_xlnm._FilterDatabase" localSheetId="2">datos!$A$10:$U$10</definedName>
    <definedName name="fecevalhatos">datos!$B$3:$B$4</definedName>
    <definedName name="hatos">datos!$A$11:$U$808</definedName>
  </definedNames>
  <calcPr calcId="191029"/>
  <pivotCaches>
    <pivotCache cacheId="235" r:id="rId6"/>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9" i="1" l="1"/>
  <c r="L8" i="1"/>
  <c r="L7" i="1"/>
  <c r="L6" i="1"/>
  <c r="O9" i="1"/>
  <c r="O8" i="1"/>
  <c r="O7" i="1"/>
  <c r="O6" i="1"/>
  <c r="N9" i="1"/>
  <c r="N8" i="1"/>
  <c r="N7" i="1"/>
  <c r="N6" i="1"/>
  <c r="U7" i="1"/>
  <c r="T7" i="1"/>
  <c r="S7" i="1"/>
  <c r="R7" i="1"/>
  <c r="Q7" i="1"/>
  <c r="P7" i="1"/>
  <c r="M7" i="1"/>
  <c r="K7" i="1"/>
  <c r="J7" i="1"/>
  <c r="I7" i="1"/>
  <c r="H7" i="1"/>
  <c r="G7" i="1"/>
  <c r="F7" i="1"/>
  <c r="E7" i="1"/>
  <c r="U9" i="1"/>
  <c r="T9" i="1"/>
  <c r="U8" i="1"/>
  <c r="T8" i="1"/>
  <c r="U6" i="1"/>
  <c r="T6" i="1"/>
  <c r="E6" i="1"/>
  <c r="P6" i="1"/>
  <c r="Q6" i="1"/>
  <c r="R6" i="1"/>
  <c r="S6" i="1"/>
  <c r="P8" i="1"/>
  <c r="Q8" i="1"/>
  <c r="R8" i="1"/>
  <c r="S8" i="1"/>
  <c r="P9" i="1"/>
  <c r="Q9" i="1"/>
  <c r="R9" i="1"/>
  <c r="S9" i="1"/>
  <c r="M9" i="1"/>
  <c r="K9" i="1"/>
  <c r="J9" i="1"/>
  <c r="I9" i="1"/>
  <c r="H9" i="1"/>
  <c r="G9" i="1"/>
  <c r="F9" i="1"/>
  <c r="E9" i="1"/>
  <c r="M8" i="1"/>
  <c r="K8" i="1"/>
  <c r="J8" i="1"/>
  <c r="I8" i="1"/>
  <c r="H8" i="1"/>
  <c r="G8" i="1"/>
  <c r="F8" i="1"/>
  <c r="E8" i="1"/>
  <c r="M6" i="1"/>
  <c r="K6" i="1"/>
  <c r="J6" i="1"/>
  <c r="I6" i="1"/>
  <c r="H6" i="1"/>
  <c r="G6" i="1"/>
  <c r="F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D6" authorId="0" shapeId="0" xr:uid="{00000000-0006-0000-0200-000001000000}">
      <text>
        <r>
          <rPr>
            <sz val="8"/>
            <color indexed="81"/>
            <rFont val="Tahoma"/>
            <family val="2"/>
          </rPr>
          <t xml:space="preserve">PROMEDIO DEL GRUPO SELECCIONADO ABAJO SEGUN LOS CRITERIOS DEFINIDOS
</t>
        </r>
      </text>
    </comment>
    <comment ref="D8" authorId="0" shapeId="0" xr:uid="{00000000-0006-0000-0200-000002000000}">
      <text>
        <r>
          <rPr>
            <sz val="8"/>
            <color indexed="81"/>
            <rFont val="Tahoma"/>
            <family val="2"/>
          </rPr>
          <t xml:space="preserve">VALOR MINIMO ENTRE EL  GRUPO SELECCIONADO ABAJO SEGUN LOS CRITERIOS DEFINIDOS
</t>
        </r>
      </text>
    </comment>
    <comment ref="D9" authorId="0" shapeId="0" xr:uid="{00000000-0006-0000-0200-000003000000}">
      <text>
        <r>
          <rPr>
            <sz val="8"/>
            <color indexed="81"/>
            <rFont val="Tahoma"/>
            <family val="2"/>
          </rPr>
          <t xml:space="preserve">VALOR MAXIMO ENTRE EL  GRUPO SELECCIONADO ABAJO SEGUN LOS CRITERIOS DEFINIDOS
</t>
        </r>
      </text>
    </comment>
    <comment ref="B10" authorId="0" shapeId="0" xr:uid="{00000000-0006-0000-0200-000004000000}">
      <text>
        <r>
          <rPr>
            <b/>
            <sz val="8"/>
            <color indexed="81"/>
            <rFont val="Tahoma"/>
            <family val="2"/>
          </rPr>
          <t xml:space="preserve"> Zona de Vida  en que se ubica la finca </t>
        </r>
      </text>
    </comment>
    <comment ref="C10" authorId="0" shapeId="0" xr:uid="{00000000-0006-0000-0200-000005000000}">
      <text>
        <r>
          <rPr>
            <b/>
            <sz val="8"/>
            <color indexed="81"/>
            <rFont val="Tahoma"/>
            <family val="2"/>
          </rPr>
          <t xml:space="preserve"> Código de la finca</t>
        </r>
      </text>
    </comment>
    <comment ref="D10" authorId="0" shapeId="0" xr:uid="{00000000-0006-0000-0200-000006000000}">
      <text>
        <r>
          <rPr>
            <b/>
            <sz val="8"/>
            <color indexed="81"/>
            <rFont val="Tahoma"/>
            <family val="2"/>
          </rPr>
          <t xml:space="preserve"> Fecha de actualización de la finca en VAMPP</t>
        </r>
      </text>
    </comment>
    <comment ref="E10" authorId="0" shapeId="0" xr:uid="{00000000-0006-0000-0200-000007000000}">
      <text>
        <r>
          <rPr>
            <b/>
            <sz val="8"/>
            <color indexed="81"/>
            <rFont val="Tahoma"/>
            <family val="2"/>
          </rPr>
          <t xml:space="preserve"> % de consanguinidad promedio de la finca</t>
        </r>
      </text>
    </comment>
    <comment ref="F10" authorId="0" shapeId="0" xr:uid="{00000000-0006-0000-0200-000008000000}">
      <text>
        <r>
          <rPr>
            <b/>
            <sz val="8"/>
            <color indexed="10"/>
            <rFont val="Tahoma"/>
            <family val="2"/>
          </rPr>
          <t xml:space="preserve"> Número de vacas sobre las que se calculó el promedio de PC305</t>
        </r>
      </text>
    </comment>
    <comment ref="G10" authorId="0" shapeId="0" xr:uid="{00000000-0006-0000-0200-000009000000}">
      <text>
        <r>
          <rPr>
            <b/>
            <sz val="8"/>
            <color indexed="10"/>
            <rFont val="Tahoma"/>
            <family val="2"/>
          </rPr>
          <t xml:space="preserve"> Producción corregida a 305 días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H10" authorId="0" shapeId="0" xr:uid="{00000000-0006-0000-0200-00000A000000}">
      <text>
        <r>
          <rPr>
            <b/>
            <sz val="8"/>
            <color indexed="10"/>
            <rFont val="Tahoma"/>
            <family val="2"/>
          </rPr>
          <t xml:space="preserve">Valor de Cría promedio de las vacas en la finca 
Valor de Cría: PTA x 2
Interpretación: </t>
        </r>
        <r>
          <rPr>
            <b/>
            <sz val="8"/>
            <color indexed="81"/>
            <rFont val="Tahoma"/>
            <family val="2"/>
          </rPr>
          <t xml:space="preserve">Un VC = +350 kg significa que bajo condiciones idénticas de manejo, se esperaría que la vaca produzca 350 kg más que el promedio del grupo de vacas utilizado como referencia o Base Genética
</t>
        </r>
      </text>
    </comment>
    <comment ref="I10" authorId="0" shapeId="0" xr:uid="{00000000-0006-0000-0200-00000B000000}">
      <text>
        <r>
          <rPr>
            <b/>
            <sz val="8"/>
            <color indexed="10"/>
            <rFont val="Tahoma"/>
            <family val="2"/>
          </rPr>
          <t xml:space="preserve">Margen de error para VC </t>
        </r>
        <r>
          <rPr>
            <b/>
            <sz val="8"/>
            <color indexed="81"/>
            <rFont val="Tahoma"/>
            <family val="2"/>
          </rPr>
          <t xml:space="preserve">
Indica la precisión del promedio de VC.
Entre más pequeño este margen más confiable es el promedio.
Depende en gran parte de la cantidad de datos disponibles en la finca</t>
        </r>
      </text>
    </comment>
    <comment ref="J10" authorId="0" shapeId="0" xr:uid="{00000000-0006-0000-0200-00000C000000}">
      <text>
        <r>
          <rPr>
            <b/>
            <sz val="8"/>
            <color indexed="10"/>
            <rFont val="Tahoma"/>
            <family val="2"/>
          </rPr>
          <t xml:space="preserve"> Número de vacas sobre las cuales se calculó el promedio de GRASA
</t>
        </r>
      </text>
    </comment>
    <comment ref="K10" authorId="0" shapeId="0" xr:uid="{00000000-0006-0000-0200-00000D000000}">
      <text>
        <r>
          <rPr>
            <b/>
            <sz val="8"/>
            <color indexed="10"/>
            <rFont val="Tahoma"/>
            <family val="2"/>
          </rPr>
          <t xml:space="preserve"> Producción corregida a 305 días -GRASA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L10" authorId="0" shapeId="0" xr:uid="{00000000-0006-0000-0200-00000E000000}">
      <text>
        <r>
          <rPr>
            <b/>
            <sz val="8"/>
            <color indexed="10"/>
            <rFont val="Tahoma"/>
            <family val="2"/>
          </rPr>
          <t xml:space="preserve"> Producción corregida a 305 días-PROTEINA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M10" authorId="0" shapeId="0" xr:uid="{00000000-0006-0000-0200-00000F000000}">
      <text>
        <r>
          <rPr>
            <b/>
            <sz val="8"/>
            <color indexed="10"/>
            <rFont val="Tahoma"/>
            <family val="2"/>
          </rPr>
          <t xml:space="preserve"> Producción corregida a 305 días-SOLIDOS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N10" authorId="0" shapeId="0" xr:uid="{00000000-0006-0000-0200-000010000000}">
      <text>
        <r>
          <rPr>
            <b/>
            <sz val="8"/>
            <color indexed="10"/>
            <rFont val="Tahoma"/>
            <family val="2"/>
          </rPr>
          <t>SCCS:</t>
        </r>
        <r>
          <rPr>
            <sz val="8"/>
            <color indexed="81"/>
            <rFont val="Tahoma"/>
            <family val="2"/>
          </rPr>
          <t xml:space="preserve"> Score de células somáticas. Se calcula como  
 SCCS= log(CCS/100000)+3 
Equivalencias:
SCCS   CCS
1         25000
2         50000
3         100000
4         200000
5         400000
6         800000</t>
        </r>
      </text>
    </comment>
    <comment ref="O10" authorId="0" shapeId="0" xr:uid="{00000000-0006-0000-0200-000011000000}">
      <text>
        <r>
          <rPr>
            <b/>
            <sz val="8"/>
            <color indexed="10"/>
            <rFont val="Tahoma"/>
            <family val="2"/>
          </rPr>
          <t xml:space="preserve">Margen de error </t>
        </r>
        <r>
          <rPr>
            <b/>
            <sz val="8"/>
            <color indexed="81"/>
            <rFont val="Tahoma"/>
            <family val="2"/>
          </rPr>
          <t xml:space="preserve">
Indica la precisión del promedio de SCCS.
Entre más pequeño este margen más confiable es el promedio.
Depende en gran parte de la cantidad de datos disponibles en la finca</t>
        </r>
      </text>
    </comment>
    <comment ref="P10" authorId="0" shapeId="0" xr:uid="{00000000-0006-0000-0200-000012000000}">
      <text>
        <r>
          <rPr>
            <b/>
            <sz val="8"/>
            <color indexed="81"/>
            <rFont val="Tahoma"/>
            <family val="2"/>
          </rPr>
          <t xml:space="preserve"> </t>
        </r>
        <r>
          <rPr>
            <b/>
            <sz val="8"/>
            <color indexed="10"/>
            <rFont val="Tahoma"/>
            <family val="2"/>
          </rPr>
          <t>Días Abiertos</t>
        </r>
        <r>
          <rPr>
            <b/>
            <sz val="8"/>
            <color indexed="81"/>
            <rFont val="Tahoma"/>
            <family val="2"/>
          </rPr>
          <t xml:space="preserve">
Promedio de Días Abiertos 
</t>
        </r>
      </text>
    </comment>
    <comment ref="Q10" authorId="0" shapeId="0" xr:uid="{00000000-0006-0000-0200-000013000000}">
      <text>
        <r>
          <rPr>
            <b/>
            <sz val="8"/>
            <color indexed="10"/>
            <rFont val="Tahoma"/>
            <family val="2"/>
          </rPr>
          <t xml:space="preserve">Margen de error  </t>
        </r>
        <r>
          <rPr>
            <b/>
            <sz val="8"/>
            <color indexed="81"/>
            <rFont val="Tahoma"/>
            <family val="2"/>
          </rPr>
          <t xml:space="preserve">
Indica la precisión del promedio de Días Abiertos.
Entre más pequeño este margen más confiable es el promedio.
Depende en gran parte de la cantidad de datos disponibles en la finca</t>
        </r>
      </text>
    </comment>
    <comment ref="R10" authorId="0" shapeId="0" xr:uid="{00000000-0006-0000-0200-000014000000}">
      <text>
        <r>
          <rPr>
            <b/>
            <sz val="8"/>
            <color indexed="81"/>
            <rFont val="Tahoma"/>
            <family val="2"/>
          </rPr>
          <t xml:space="preserve"> </t>
        </r>
        <r>
          <rPr>
            <b/>
            <sz val="8"/>
            <color indexed="10"/>
            <rFont val="Tahoma"/>
            <family val="2"/>
          </rPr>
          <t>Meses de Vida Productiva</t>
        </r>
        <r>
          <rPr>
            <b/>
            <sz val="8"/>
            <color indexed="81"/>
            <rFont val="Tahoma"/>
            <family val="2"/>
          </rPr>
          <t xml:space="preserve">
Para animales descartados corresponde al total  de meses en producción. 
Para animales vivos corresponde a un valor predicho de meses en producción que se estima según las características de la vaca (pe. producción actual)
*Ver metodología de cálculo</t>
        </r>
      </text>
    </comment>
    <comment ref="S10" authorId="0" shapeId="0" xr:uid="{00000000-0006-0000-0200-000015000000}">
      <text>
        <r>
          <rPr>
            <b/>
            <sz val="8"/>
            <color indexed="10"/>
            <rFont val="Tahoma"/>
            <family val="2"/>
          </rPr>
          <t xml:space="preserve">Margen de error para VC </t>
        </r>
        <r>
          <rPr>
            <b/>
            <sz val="8"/>
            <color indexed="81"/>
            <rFont val="Tahoma"/>
            <family val="2"/>
          </rPr>
          <t xml:space="preserve">
Indica la precisión del promedio de Vida Productiva.
Entre más pequeño este margen más confiable es el promedio.
Depende en gran parte de la cantidad de datos disponibles en la finca</t>
        </r>
      </text>
    </comment>
    <comment ref="T10" authorId="0" shapeId="0" xr:uid="{00000000-0006-0000-0200-000016000000}">
      <text>
        <r>
          <rPr>
            <b/>
            <sz val="8"/>
            <color indexed="10"/>
            <rFont val="Tahoma"/>
            <family val="2"/>
          </rPr>
          <t xml:space="preserve"> Mérito Económico Relativo:</t>
        </r>
        <r>
          <rPr>
            <b/>
            <sz val="8"/>
            <color indexed="81"/>
            <rFont val="Tahoma"/>
            <family val="2"/>
          </rPr>
          <t xml:space="preserve">
Diferencia esperada en Valor Económico  ($) por vida productiva del promedio de las hijas con respecto al promedio del grupo de referencia o base genética.
Se estima como: 
[$vxPTA grasa + $vxPTA proteína+ $vxPTA Leche+ $vxPTA días abiertos]*vida productiva (años)
*ver metodología de cálculo de coeficientes v en página web</t>
        </r>
      </text>
    </comment>
    <comment ref="U10" authorId="0" shapeId="0" xr:uid="{00000000-0006-0000-0200-000017000000}">
      <text>
        <r>
          <rPr>
            <b/>
            <sz val="8"/>
            <color indexed="10"/>
            <rFont val="Tahoma"/>
            <family val="2"/>
          </rPr>
          <t xml:space="preserve">Margen de error para VC </t>
        </r>
        <r>
          <rPr>
            <b/>
            <sz val="8"/>
            <color indexed="81"/>
            <rFont val="Tahoma"/>
            <family val="2"/>
          </rPr>
          <t xml:space="preserve">
Indica la precisión del promedio de MER.
Entre más pequeño este margen más confiable es el promedio.
Depende en gran parte de la cantidad de datos disponibles en la finca</t>
        </r>
      </text>
    </comment>
  </commentList>
</comments>
</file>

<file path=xl/sharedStrings.xml><?xml version="1.0" encoding="utf-8"?>
<sst xmlns="http://schemas.openxmlformats.org/spreadsheetml/2006/main" count="2516" uniqueCount="540">
  <si>
    <t>Raza</t>
  </si>
  <si>
    <t>Finca</t>
  </si>
  <si>
    <t>Actual</t>
  </si>
  <si>
    <t>►</t>
  </si>
  <si>
    <t>min==&gt;</t>
  </si>
  <si>
    <t>max==&gt;</t>
  </si>
  <si>
    <t>%Cons</t>
  </si>
  <si>
    <t>Zona</t>
  </si>
  <si>
    <t>n_305</t>
  </si>
  <si>
    <t>MERITO NETO</t>
  </si>
  <si>
    <t>$MER</t>
  </si>
  <si>
    <t>Total general</t>
  </si>
  <si>
    <t>error_VC</t>
  </si>
  <si>
    <t>error_MER</t>
  </si>
  <si>
    <t>En los cálculos de estos promedios solo se incluyen vacas nacidas después del 31-12-2000</t>
  </si>
  <si>
    <t>Los requisitos para que los hatos sean incluidos en estas listas son:</t>
  </si>
  <si>
    <t>Hato debe tener un mínimo de 25 vacas con producción de leche que participan en la evaluación genética</t>
  </si>
  <si>
    <t>VIDA PRODUCTIVA</t>
  </si>
  <si>
    <t>DIAS ABIERTOS</t>
  </si>
  <si>
    <t>DA</t>
  </si>
  <si>
    <t>VP</t>
  </si>
  <si>
    <t>error_DA</t>
  </si>
  <si>
    <t>error_VP</t>
  </si>
  <si>
    <t>VC_305K</t>
  </si>
  <si>
    <t>PC305K</t>
  </si>
  <si>
    <t>promedio==&gt;</t>
  </si>
  <si>
    <t>Resultados de evaluación genética de vacas lecheras- PROMEDIOS POR HATO</t>
  </si>
  <si>
    <t>PROMEDIOS POR HATO</t>
  </si>
  <si>
    <t>COMPONENTES</t>
  </si>
  <si>
    <t>n_GR</t>
  </si>
  <si>
    <t>PC305G</t>
  </si>
  <si>
    <t>PC305P</t>
  </si>
  <si>
    <t>LECHE FLUIDA</t>
  </si>
  <si>
    <t>Para componentes, se reportan promedios únicamente para los hatos con al menos 25 vacas muestreadas</t>
  </si>
  <si>
    <t>n==&gt;</t>
  </si>
  <si>
    <t>Los hatos con suficientes datos para varias razas aparecen varias veces con los promedios de cada una de las razas</t>
  </si>
  <si>
    <t xml:space="preserve">Verde: Por arriba del Percentil 66 </t>
  </si>
  <si>
    <t>Naranja: Entre percentiles 34 y 66</t>
  </si>
  <si>
    <t>Rojo: Por debajo del Percentil 34</t>
  </si>
  <si>
    <t>CELULAS SOMATICAS</t>
  </si>
  <si>
    <t>SCCS</t>
  </si>
  <si>
    <t>error_SCCS</t>
  </si>
  <si>
    <t>PC305ST</t>
  </si>
  <si>
    <t>Fecha_Actualización_VAMPP</t>
  </si>
  <si>
    <t>Kg_Producción de Proteína_305d</t>
  </si>
  <si>
    <t>Kg_Producción de Sólidos_305d</t>
  </si>
  <si>
    <t>Score de Células Somáticas</t>
  </si>
  <si>
    <t>Hato debe tener información actualizada al menos durante los últimos 18 meses previos a la evaluación</t>
  </si>
  <si>
    <t>Pct_Consanguinidad_Promedio</t>
  </si>
  <si>
    <t>Cantidad_de_vacas_con_producción</t>
  </si>
  <si>
    <t>Kg_Producción_Leche_Corregida_305d</t>
  </si>
  <si>
    <t>Valor_de_Cría_Leche_305K</t>
  </si>
  <si>
    <t>Margen_de_Error_Valor de Cría Leche</t>
  </si>
  <si>
    <t>Cantidad_de_Vacas_con_componentes</t>
  </si>
  <si>
    <t>Kg_Producción_de_Grasa_305d</t>
  </si>
  <si>
    <t>Margen_de_Error_Score_Células_Somáticas</t>
  </si>
  <si>
    <t>Días_Abiertos</t>
  </si>
  <si>
    <t>Margen_de_Error_Días Abiertos</t>
  </si>
  <si>
    <t>Vida_Productiva</t>
  </si>
  <si>
    <t>Margen_de_Error_Vida_Productiva</t>
  </si>
  <si>
    <t>Mérito_Económico_Relativo</t>
  </si>
  <si>
    <t>Margen_de_Error_Mérito Económico Relativo</t>
  </si>
  <si>
    <t>Promedio de Kg_Producción_Leche_Corregida_305d</t>
  </si>
  <si>
    <t>t</t>
  </si>
  <si>
    <t>J8</t>
  </si>
  <si>
    <t>bh-mb</t>
  </si>
  <si>
    <t>104890001</t>
  </si>
  <si>
    <t>bmh-t</t>
  </si>
  <si>
    <t>1700017</t>
  </si>
  <si>
    <t>bh-p</t>
  </si>
  <si>
    <t>410001</t>
  </si>
  <si>
    <t>bmh-p</t>
  </si>
  <si>
    <t>501200001</t>
  </si>
  <si>
    <t>1890031</t>
  </si>
  <si>
    <t>bmh-mb</t>
  </si>
  <si>
    <t>1260001</t>
  </si>
  <si>
    <t>1890005</t>
  </si>
  <si>
    <t>1890029</t>
  </si>
  <si>
    <t>107290003</t>
  </si>
  <si>
    <t>1960035</t>
  </si>
  <si>
    <t>bp-mb</t>
  </si>
  <si>
    <t>620001</t>
  </si>
  <si>
    <t>104020002</t>
  </si>
  <si>
    <t>610001</t>
  </si>
  <si>
    <t>2850002</t>
  </si>
  <si>
    <t>108100001</t>
  </si>
  <si>
    <t>110001</t>
  </si>
  <si>
    <t>3160009</t>
  </si>
  <si>
    <t>103640001</t>
  </si>
  <si>
    <t>100010001</t>
  </si>
  <si>
    <t>1960204</t>
  </si>
  <si>
    <t>102880001</t>
  </si>
  <si>
    <t>1910015</t>
  </si>
  <si>
    <t>1970002</t>
  </si>
  <si>
    <t>103410001</t>
  </si>
  <si>
    <t>100990002</t>
  </si>
  <si>
    <t>100970001</t>
  </si>
  <si>
    <t>6230001</t>
  </si>
  <si>
    <t>570001</t>
  </si>
  <si>
    <t>1890032</t>
  </si>
  <si>
    <t>102160001</t>
  </si>
  <si>
    <t>1890028</t>
  </si>
  <si>
    <t>108040001</t>
  </si>
  <si>
    <t>108010001</t>
  </si>
  <si>
    <t>1640002</t>
  </si>
  <si>
    <t>bmh-m</t>
  </si>
  <si>
    <t>105990002</t>
  </si>
  <si>
    <t>260106</t>
  </si>
  <si>
    <t>103000001</t>
  </si>
  <si>
    <t>101350001</t>
  </si>
  <si>
    <t>2080001</t>
  </si>
  <si>
    <t>109590001</t>
  </si>
  <si>
    <t>101910001</t>
  </si>
  <si>
    <t>1100001</t>
  </si>
  <si>
    <t>105600001</t>
  </si>
  <si>
    <t>102610002</t>
  </si>
  <si>
    <t>101980002</t>
  </si>
  <si>
    <t>109100001</t>
  </si>
  <si>
    <t>106820001</t>
  </si>
  <si>
    <t>109250001</t>
  </si>
  <si>
    <t>1710003</t>
  </si>
  <si>
    <t>560002</t>
  </si>
  <si>
    <t>4610001</t>
  </si>
  <si>
    <t>1970001</t>
  </si>
  <si>
    <t>bh-t</t>
  </si>
  <si>
    <t>105550002</t>
  </si>
  <si>
    <t>106810001</t>
  </si>
  <si>
    <t>102960001</t>
  </si>
  <si>
    <t>105780002</t>
  </si>
  <si>
    <t>190001</t>
  </si>
  <si>
    <t>104130001</t>
  </si>
  <si>
    <t>990001</t>
  </si>
  <si>
    <t>6360001</t>
  </si>
  <si>
    <t>100810002</t>
  </si>
  <si>
    <t>1890014</t>
  </si>
  <si>
    <t>1670001</t>
  </si>
  <si>
    <t>105290004</t>
  </si>
  <si>
    <t>550003</t>
  </si>
  <si>
    <t>1960040</t>
  </si>
  <si>
    <t>104530001</t>
  </si>
  <si>
    <t>104840001</t>
  </si>
  <si>
    <t>106520001</t>
  </si>
  <si>
    <t>80001</t>
  </si>
  <si>
    <t>1700038</t>
  </si>
  <si>
    <t>109170001</t>
  </si>
  <si>
    <t>2040001</t>
  </si>
  <si>
    <t>4830010</t>
  </si>
  <si>
    <t>107310001</t>
  </si>
  <si>
    <t>102830002</t>
  </si>
  <si>
    <t>1640001</t>
  </si>
  <si>
    <t>560001</t>
  </si>
  <si>
    <t>620003</t>
  </si>
  <si>
    <t>1940020</t>
  </si>
  <si>
    <t>2250001</t>
  </si>
  <si>
    <t>101000001</t>
  </si>
  <si>
    <t>108980001</t>
  </si>
  <si>
    <t>101070001</t>
  </si>
  <si>
    <t>1170112</t>
  </si>
  <si>
    <t>1280001</t>
  </si>
  <si>
    <t>106730001</t>
  </si>
  <si>
    <t>102730002</t>
  </si>
  <si>
    <t>1030009</t>
  </si>
  <si>
    <t>50001</t>
  </si>
  <si>
    <t>1890008</t>
  </si>
  <si>
    <t>109480001</t>
  </si>
  <si>
    <t>4000001</t>
  </si>
  <si>
    <t>1890017</t>
  </si>
  <si>
    <t>101290002</t>
  </si>
  <si>
    <t>106390001</t>
  </si>
  <si>
    <t>101040001</t>
  </si>
  <si>
    <t>2890001</t>
  </si>
  <si>
    <t>103090003</t>
  </si>
  <si>
    <t>106950003</t>
  </si>
  <si>
    <t>1890026</t>
  </si>
  <si>
    <t>2120001</t>
  </si>
  <si>
    <t>1170024</t>
  </si>
  <si>
    <t>500480002</t>
  </si>
  <si>
    <t>2890002</t>
  </si>
  <si>
    <t>1760027</t>
  </si>
  <si>
    <t>1960026</t>
  </si>
  <si>
    <t>1760023</t>
  </si>
  <si>
    <t>101120001</t>
  </si>
  <si>
    <t>106050001</t>
  </si>
  <si>
    <t>1170039</t>
  </si>
  <si>
    <t>107490001</t>
  </si>
  <si>
    <t>101230001</t>
  </si>
  <si>
    <t>2360001</t>
  </si>
  <si>
    <t>4860001</t>
  </si>
  <si>
    <t>1900004</t>
  </si>
  <si>
    <t>1890006</t>
  </si>
  <si>
    <t>100740001</t>
  </si>
  <si>
    <t>5660001</t>
  </si>
  <si>
    <t>105550004</t>
  </si>
  <si>
    <t>103300001</t>
  </si>
  <si>
    <t>500010004</t>
  </si>
  <si>
    <t>104870001</t>
  </si>
  <si>
    <t>102870001</t>
  </si>
  <si>
    <t>770001</t>
  </si>
  <si>
    <t>1910051</t>
  </si>
  <si>
    <t>3960009</t>
  </si>
  <si>
    <t>1530001</t>
  </si>
  <si>
    <t>1890018</t>
  </si>
  <si>
    <t>540001</t>
  </si>
  <si>
    <t>1763886</t>
  </si>
  <si>
    <t>3590001</t>
  </si>
  <si>
    <t>1940018</t>
  </si>
  <si>
    <t>1890025</t>
  </si>
  <si>
    <t>20013</t>
  </si>
  <si>
    <t>1810072</t>
  </si>
  <si>
    <t>1150003</t>
  </si>
  <si>
    <t>1910016</t>
  </si>
  <si>
    <t>107020001</t>
  </si>
  <si>
    <t>1810074</t>
  </si>
  <si>
    <t>bs-t</t>
  </si>
  <si>
    <t>2160003</t>
  </si>
  <si>
    <t>100520001</t>
  </si>
  <si>
    <t>1700020</t>
  </si>
  <si>
    <t>100470002</t>
  </si>
  <si>
    <t>3480002</t>
  </si>
  <si>
    <t>9530001</t>
  </si>
  <si>
    <t>1740010</t>
  </si>
  <si>
    <t>104360002</t>
  </si>
  <si>
    <t>100990004</t>
  </si>
  <si>
    <t>1180004</t>
  </si>
  <si>
    <t>1810028</t>
  </si>
  <si>
    <t>1410001</t>
  </si>
  <si>
    <t>102470001</t>
  </si>
  <si>
    <t>1700013</t>
  </si>
  <si>
    <t>6090001</t>
  </si>
  <si>
    <t>1890038</t>
  </si>
  <si>
    <t>104680001</t>
  </si>
  <si>
    <t>1750015</t>
  </si>
  <si>
    <t>106930001</t>
  </si>
  <si>
    <t>100270001</t>
  </si>
  <si>
    <t>106270002</t>
  </si>
  <si>
    <t>109450002</t>
  </si>
  <si>
    <t>107420001</t>
  </si>
  <si>
    <t>101810001</t>
  </si>
  <si>
    <t>106200001</t>
  </si>
  <si>
    <t>103040002</t>
  </si>
  <si>
    <t>107000002</t>
  </si>
  <si>
    <t>107360001</t>
  </si>
  <si>
    <t>101920002</t>
  </si>
  <si>
    <t>3900136</t>
  </si>
  <si>
    <t>107960001</t>
  </si>
  <si>
    <t>1910126</t>
  </si>
  <si>
    <t>103100001</t>
  </si>
  <si>
    <t>930001</t>
  </si>
  <si>
    <t>105670002</t>
  </si>
  <si>
    <t>2560001</t>
  </si>
  <si>
    <t>2760001</t>
  </si>
  <si>
    <t>110250001</t>
  </si>
  <si>
    <t>100560001</t>
  </si>
  <si>
    <t>108420001</t>
  </si>
  <si>
    <t>101300001</t>
  </si>
  <si>
    <t>650002</t>
  </si>
  <si>
    <t>6160001</t>
  </si>
  <si>
    <t>101500001</t>
  </si>
  <si>
    <t>1960007</t>
  </si>
  <si>
    <t>6430001</t>
  </si>
  <si>
    <t>2090005</t>
  </si>
  <si>
    <t>1900015</t>
  </si>
  <si>
    <t>103900001</t>
  </si>
  <si>
    <t>102410001</t>
  </si>
  <si>
    <t>1150001</t>
  </si>
  <si>
    <t>105470001</t>
  </si>
  <si>
    <t>106060001</t>
  </si>
  <si>
    <t>1890037</t>
  </si>
  <si>
    <t>1810062</t>
  </si>
  <si>
    <t>102290001</t>
  </si>
  <si>
    <t>1890012</t>
  </si>
  <si>
    <t>103610001</t>
  </si>
  <si>
    <t>109350002</t>
  </si>
  <si>
    <t>3090006</t>
  </si>
  <si>
    <t>3500001</t>
  </si>
  <si>
    <t>3960001</t>
  </si>
  <si>
    <t>430001</t>
  </si>
  <si>
    <t>3990001</t>
  </si>
  <si>
    <t>1180011</t>
  </si>
  <si>
    <t>1750003</t>
  </si>
  <si>
    <t>750001</t>
  </si>
  <si>
    <t>4760001</t>
  </si>
  <si>
    <t>3420001</t>
  </si>
  <si>
    <t>1230001</t>
  </si>
  <si>
    <t>105650001</t>
  </si>
  <si>
    <t>1760029</t>
  </si>
  <si>
    <t>100860001</t>
  </si>
  <si>
    <t>102850001</t>
  </si>
  <si>
    <t>3170003</t>
  </si>
  <si>
    <t>1750001</t>
  </si>
  <si>
    <t>3240001</t>
  </si>
  <si>
    <t>1040001</t>
  </si>
  <si>
    <t>102880002</t>
  </si>
  <si>
    <t>4840049</t>
  </si>
  <si>
    <t>1170034</t>
  </si>
  <si>
    <t>100490001</t>
  </si>
  <si>
    <t>107760001</t>
  </si>
  <si>
    <t>2680001</t>
  </si>
  <si>
    <t>1700039</t>
  </si>
  <si>
    <t>109290001</t>
  </si>
  <si>
    <t>1700034</t>
  </si>
  <si>
    <t>107590001</t>
  </si>
  <si>
    <t>103330001</t>
  </si>
  <si>
    <t>104050002</t>
  </si>
  <si>
    <t>102730003</t>
  </si>
  <si>
    <t>HXJ</t>
  </si>
  <si>
    <t>500020001</t>
  </si>
  <si>
    <t>1710002</t>
  </si>
  <si>
    <t>1430004</t>
  </si>
  <si>
    <t>960001</t>
  </si>
  <si>
    <t>200001</t>
  </si>
  <si>
    <t>106530001</t>
  </si>
  <si>
    <t>1740055</t>
  </si>
  <si>
    <t>1890034</t>
  </si>
  <si>
    <t>104710001</t>
  </si>
  <si>
    <t>1820001</t>
  </si>
  <si>
    <t>1850001</t>
  </si>
  <si>
    <t>1960001</t>
  </si>
  <si>
    <t>1910004</t>
  </si>
  <si>
    <t>500350001</t>
  </si>
  <si>
    <t>105290001</t>
  </si>
  <si>
    <t>1170040</t>
  </si>
  <si>
    <t>1960002</t>
  </si>
  <si>
    <t>1890035</t>
  </si>
  <si>
    <t>3450001</t>
  </si>
  <si>
    <t>6050001</t>
  </si>
  <si>
    <t>2550003</t>
  </si>
  <si>
    <t>106540001</t>
  </si>
  <si>
    <t>1890036</t>
  </si>
  <si>
    <t>100150001</t>
  </si>
  <si>
    <t>1140001</t>
  </si>
  <si>
    <t>1740021</t>
  </si>
  <si>
    <t>103460001</t>
  </si>
  <si>
    <t>102270002</t>
  </si>
  <si>
    <t>106860001</t>
  </si>
  <si>
    <t>1180020</t>
  </si>
  <si>
    <t>100690001</t>
  </si>
  <si>
    <t>1450001</t>
  </si>
  <si>
    <t>109290002</t>
  </si>
  <si>
    <t>101760001</t>
  </si>
  <si>
    <t>103820001</t>
  </si>
  <si>
    <t>105920001</t>
  </si>
  <si>
    <t>1700018</t>
  </si>
  <si>
    <t>1810023</t>
  </si>
  <si>
    <t>105300001</t>
  </si>
  <si>
    <t>3340004</t>
  </si>
  <si>
    <t>1890023</t>
  </si>
  <si>
    <t>100900001</t>
  </si>
  <si>
    <t>103920002</t>
  </si>
  <si>
    <t>108230001</t>
  </si>
  <si>
    <t>5630001</t>
  </si>
  <si>
    <t>3900128</t>
  </si>
  <si>
    <t>102400001</t>
  </si>
  <si>
    <t>100610001</t>
  </si>
  <si>
    <t>106760001</t>
  </si>
  <si>
    <t>1830001</t>
  </si>
  <si>
    <t>3440002</t>
  </si>
  <si>
    <t>108480001</t>
  </si>
  <si>
    <t>102490001</t>
  </si>
  <si>
    <t>1750028</t>
  </si>
  <si>
    <t>100540001</t>
  </si>
  <si>
    <t>105030001</t>
  </si>
  <si>
    <t>107660002</t>
  </si>
  <si>
    <t>104090001</t>
  </si>
  <si>
    <t>1810076</t>
  </si>
  <si>
    <t>102040002</t>
  </si>
  <si>
    <t>1810037</t>
  </si>
  <si>
    <t>1810031</t>
  </si>
  <si>
    <t>1180006</t>
  </si>
  <si>
    <t>501170001</t>
  </si>
  <si>
    <t>101570001</t>
  </si>
  <si>
    <t>100910001</t>
  </si>
  <si>
    <t>104450001</t>
  </si>
  <si>
    <t>107270002</t>
  </si>
  <si>
    <t>107630001</t>
  </si>
  <si>
    <t>107530003</t>
  </si>
  <si>
    <t>102000001</t>
  </si>
  <si>
    <t>1140002</t>
  </si>
  <si>
    <t>4010001</t>
  </si>
  <si>
    <t>2410001</t>
  </si>
  <si>
    <t>102450001</t>
  </si>
  <si>
    <t>100120001</t>
  </si>
  <si>
    <t>103180001</t>
  </si>
  <si>
    <t>440001</t>
  </si>
  <si>
    <t>1760010</t>
  </si>
  <si>
    <t>4510001</t>
  </si>
  <si>
    <t>103320001</t>
  </si>
  <si>
    <t>2530002</t>
  </si>
  <si>
    <t>3340003</t>
  </si>
  <si>
    <t>108400001</t>
  </si>
  <si>
    <t>106680002</t>
  </si>
  <si>
    <t>100300001</t>
  </si>
  <si>
    <t>1170013</t>
  </si>
  <si>
    <t>104570001</t>
  </si>
  <si>
    <t>104100001</t>
  </si>
  <si>
    <t>105600002</t>
  </si>
  <si>
    <t>105310001</t>
  </si>
  <si>
    <t>107090002</t>
  </si>
  <si>
    <t>101980001</t>
  </si>
  <si>
    <t>2300002</t>
  </si>
  <si>
    <t>107110001</t>
  </si>
  <si>
    <t>105430001</t>
  </si>
  <si>
    <t>5390001</t>
  </si>
  <si>
    <t>106710002</t>
  </si>
  <si>
    <t>109970001</t>
  </si>
  <si>
    <t>106280001</t>
  </si>
  <si>
    <t>103550001</t>
  </si>
  <si>
    <t>560010</t>
  </si>
  <si>
    <t>100640001</t>
  </si>
  <si>
    <t>560009</t>
  </si>
  <si>
    <t>2560003</t>
  </si>
  <si>
    <t>2740002</t>
  </si>
  <si>
    <t>1750010</t>
  </si>
  <si>
    <t>105590001</t>
  </si>
  <si>
    <t>103160001</t>
  </si>
  <si>
    <t>1170008</t>
  </si>
  <si>
    <t>6070001</t>
  </si>
  <si>
    <t>105600003</t>
  </si>
  <si>
    <t>103400001</t>
  </si>
  <si>
    <t>105550003</t>
  </si>
  <si>
    <t>360003</t>
  </si>
  <si>
    <t>104990001</t>
  </si>
  <si>
    <t>1740017</t>
  </si>
  <si>
    <t>101290001</t>
  </si>
  <si>
    <t>3900098</t>
  </si>
  <si>
    <t>540003</t>
  </si>
  <si>
    <t>101010001</t>
  </si>
  <si>
    <t>103480001</t>
  </si>
  <si>
    <t>103800001</t>
  </si>
  <si>
    <t>108150001</t>
  </si>
  <si>
    <t>1740033</t>
  </si>
  <si>
    <t>4840002</t>
  </si>
  <si>
    <t>1740008</t>
  </si>
  <si>
    <t>2440003</t>
  </si>
  <si>
    <t>110080001</t>
  </si>
  <si>
    <t>1740038</t>
  </si>
  <si>
    <t>103560001</t>
  </si>
  <si>
    <t>101360001</t>
  </si>
  <si>
    <t>109960001</t>
  </si>
  <si>
    <t>360004</t>
  </si>
  <si>
    <t>1810077</t>
  </si>
  <si>
    <t>1740016</t>
  </si>
  <si>
    <t>102260001</t>
  </si>
  <si>
    <t>1810054</t>
  </si>
  <si>
    <t>1810027</t>
  </si>
  <si>
    <t>4840044</t>
  </si>
  <si>
    <t>1910012</t>
  </si>
  <si>
    <t>108630001</t>
  </si>
  <si>
    <t>H8</t>
  </si>
  <si>
    <t>500280001</t>
  </si>
  <si>
    <t>2850001</t>
  </si>
  <si>
    <t>3010001</t>
  </si>
  <si>
    <t>410002</t>
  </si>
  <si>
    <t>2750001</t>
  </si>
  <si>
    <t>3600001</t>
  </si>
  <si>
    <t>102370001</t>
  </si>
  <si>
    <t>104670001</t>
  </si>
  <si>
    <t>1960107</t>
  </si>
  <si>
    <t>2840001</t>
  </si>
  <si>
    <t>650001</t>
  </si>
  <si>
    <t>2970007</t>
  </si>
  <si>
    <t>350001</t>
  </si>
  <si>
    <t>530001</t>
  </si>
  <si>
    <t>2580001</t>
  </si>
  <si>
    <t>105780001</t>
  </si>
  <si>
    <t>101700001</t>
  </si>
  <si>
    <t>1130001</t>
  </si>
  <si>
    <t>102040001</t>
  </si>
  <si>
    <t>1910029</t>
  </si>
  <si>
    <t>2500001</t>
  </si>
  <si>
    <t>760001</t>
  </si>
  <si>
    <t>100820001</t>
  </si>
  <si>
    <t>1980001</t>
  </si>
  <si>
    <t>1910035</t>
  </si>
  <si>
    <t>3870009</t>
  </si>
  <si>
    <t>103590001</t>
  </si>
  <si>
    <t>2970010</t>
  </si>
  <si>
    <t>500310001</t>
  </si>
  <si>
    <t>109270001</t>
  </si>
  <si>
    <t>1700043</t>
  </si>
  <si>
    <t>2660001</t>
  </si>
  <si>
    <t>1910020</t>
  </si>
  <si>
    <t>260005</t>
  </si>
  <si>
    <t>3260001</t>
  </si>
  <si>
    <t>102980001</t>
  </si>
  <si>
    <t>103590002</t>
  </si>
  <si>
    <t>1180019</t>
  </si>
  <si>
    <t>1890004</t>
  </si>
  <si>
    <t>1910008</t>
  </si>
  <si>
    <t>104900001</t>
  </si>
  <si>
    <t>1910070</t>
  </si>
  <si>
    <t>106690001</t>
  </si>
  <si>
    <t>109190002</t>
  </si>
  <si>
    <t>1420011</t>
  </si>
  <si>
    <t>3870014</t>
  </si>
  <si>
    <t>107530001</t>
  </si>
  <si>
    <t>1910017</t>
  </si>
  <si>
    <t>2300001</t>
  </si>
  <si>
    <t>1900014</t>
  </si>
  <si>
    <t>3250001</t>
  </si>
  <si>
    <t>1700028</t>
  </si>
  <si>
    <t>1760003</t>
  </si>
  <si>
    <t>101090001</t>
  </si>
  <si>
    <t>1130002</t>
  </si>
  <si>
    <t>260026</t>
  </si>
  <si>
    <t>500010003</t>
  </si>
  <si>
    <t>102080001</t>
  </si>
  <si>
    <t>101080001</t>
  </si>
  <si>
    <t>102900001</t>
  </si>
  <si>
    <t>1912798</t>
  </si>
  <si>
    <t>105820001</t>
  </si>
  <si>
    <t>100070002</t>
  </si>
  <si>
    <t>101260001</t>
  </si>
  <si>
    <t>103040001</t>
  </si>
  <si>
    <t>106090001</t>
  </si>
  <si>
    <t>1960110</t>
  </si>
  <si>
    <t>3960002</t>
  </si>
  <si>
    <t>100230001</t>
  </si>
  <si>
    <t>3570001</t>
  </si>
  <si>
    <t>600003</t>
  </si>
  <si>
    <t>109490001</t>
  </si>
  <si>
    <t>1810066</t>
  </si>
  <si>
    <t>106420001</t>
  </si>
  <si>
    <t>110130001</t>
  </si>
  <si>
    <t>1170130</t>
  </si>
  <si>
    <t>109370001</t>
  </si>
  <si>
    <t>HXPS</t>
  </si>
  <si>
    <t>370007</t>
  </si>
  <si>
    <t>500650001</t>
  </si>
  <si>
    <t>PS8</t>
  </si>
  <si>
    <t>500450001</t>
  </si>
  <si>
    <t>3610005</t>
  </si>
  <si>
    <t>3740001</t>
  </si>
  <si>
    <t>501290001</t>
  </si>
  <si>
    <t>JXPS</t>
  </si>
  <si>
    <t>1170022</t>
  </si>
  <si>
    <t>105010001</t>
  </si>
  <si>
    <t>108620001</t>
  </si>
  <si>
    <t>G8</t>
  </si>
  <si>
    <t>Total bmh-t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</si>
</sst>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00"/>
    <numFmt numFmtId="166" formatCode="000000000"/>
    <numFmt numFmtId="167" formatCode="mmm\-yyyy"/>
    <numFmt numFmtId="168" formatCode="[$-C0A]mmmm\-yyyy;@"/>
  </numFmts>
  <fonts count="23" x14ac:knownFonts="1">
    <font>
      <sz val="10"/>
      <name val="Arial"/>
    </font>
    <font>
      <sz val="10"/>
      <name val="Arial"/>
      <family val="2"/>
    </font>
    <font>
      <sz val="8"/>
      <name val="Arial"/>
      <family val="2"/>
    </font>
    <font>
      <sz val="8"/>
      <color indexed="81"/>
      <name val="Tahoma"/>
      <family val="2"/>
    </font>
    <font>
      <b/>
      <sz val="8"/>
      <color indexed="81"/>
      <name val="Tahoma"/>
      <family val="2"/>
    </font>
    <font>
      <b/>
      <sz val="8"/>
      <color indexed="10"/>
      <name val="Tahoma"/>
      <family val="2"/>
    </font>
    <font>
      <b/>
      <sz val="14"/>
      <color indexed="12"/>
      <name val="Trebuchet MS"/>
      <family val="2"/>
    </font>
    <font>
      <sz val="10"/>
      <color indexed="12"/>
      <name val="Arial"/>
      <family val="2"/>
    </font>
    <font>
      <b/>
      <sz val="10"/>
      <color indexed="10"/>
      <name val="Arial"/>
      <family val="2"/>
    </font>
    <font>
      <sz val="10"/>
      <color indexed="8"/>
      <name val="Arial"/>
      <family val="2"/>
    </font>
    <font>
      <b/>
      <sz val="14"/>
      <color indexed="12"/>
      <name val="Calibri"/>
      <family val="2"/>
    </font>
    <font>
      <sz val="10"/>
      <name val="Calibri"/>
      <family val="2"/>
    </font>
    <font>
      <i/>
      <sz val="10"/>
      <color indexed="12"/>
      <name val="Calibri"/>
      <family val="2"/>
    </font>
    <font>
      <b/>
      <u/>
      <sz val="10"/>
      <name val="Calibri"/>
      <family val="2"/>
    </font>
    <font>
      <u/>
      <sz val="10"/>
      <name val="Calibri"/>
      <family val="2"/>
    </font>
    <font>
      <b/>
      <i/>
      <sz val="10"/>
      <name val="Calibri"/>
      <family val="2"/>
    </font>
    <font>
      <b/>
      <sz val="9"/>
      <color indexed="12"/>
      <name val="Calibri"/>
      <family val="2"/>
    </font>
    <font>
      <sz val="10"/>
      <color indexed="10"/>
      <name val="Arial"/>
      <family val="2"/>
    </font>
    <font>
      <sz val="10"/>
      <color theme="0"/>
      <name val="Calibri"/>
      <family val="2"/>
    </font>
    <font>
      <b/>
      <sz val="10"/>
      <color rgb="FFFF0000"/>
      <name val="Calibri"/>
      <family val="2"/>
    </font>
    <font>
      <b/>
      <i/>
      <sz val="10"/>
      <color rgb="FFFF0000"/>
      <name val="Calibri"/>
      <family val="2"/>
    </font>
    <font>
      <b/>
      <sz val="9"/>
      <color rgb="FFFF0000"/>
      <name val="Calibri"/>
      <family val="2"/>
    </font>
    <font>
      <sz val="9"/>
      <name val="Calibri"/>
      <family val="2"/>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tint="0.79998168889431442"/>
        <bgColor indexed="64"/>
      </patternFill>
    </fill>
  </fills>
  <borders count="19">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106">
    <xf numFmtId="0" fontId="0" fillId="0" borderId="0" xfId="0"/>
    <xf numFmtId="0" fontId="0" fillId="2" borderId="0" xfId="0" applyFill="1"/>
    <xf numFmtId="0" fontId="1" fillId="2" borderId="0" xfId="0" applyFont="1" applyFill="1"/>
    <xf numFmtId="0" fontId="8" fillId="2" borderId="0" xfId="0" applyFont="1" applyFill="1"/>
    <xf numFmtId="0" fontId="0" fillId="2" borderId="0" xfId="0" applyFill="1" applyBorder="1"/>
    <xf numFmtId="0" fontId="9" fillId="3" borderId="1" xfId="0" applyFont="1" applyFill="1" applyBorder="1"/>
    <xf numFmtId="0" fontId="8" fillId="3" borderId="1" xfId="0" applyFont="1" applyFill="1" applyBorder="1"/>
    <xf numFmtId="0" fontId="9" fillId="3" borderId="2" xfId="0" applyFont="1" applyFill="1" applyBorder="1"/>
    <xf numFmtId="0" fontId="9" fillId="3" borderId="3" xfId="0" applyFont="1" applyFill="1" applyBorder="1" applyAlignment="1">
      <alignment horizontal="left" indent="1"/>
    </xf>
    <xf numFmtId="0" fontId="9" fillId="3" borderId="0" xfId="0" applyFont="1" applyFill="1" applyBorder="1"/>
    <xf numFmtId="0" fontId="9" fillId="3" borderId="4" xfId="0" applyFont="1" applyFill="1" applyBorder="1"/>
    <xf numFmtId="0" fontId="9" fillId="3" borderId="3" xfId="0" applyFont="1" applyFill="1" applyBorder="1"/>
    <xf numFmtId="0" fontId="7" fillId="3" borderId="3" xfId="0" applyFont="1" applyFill="1" applyBorder="1" applyAlignment="1">
      <alignment horizontal="right"/>
    </xf>
    <xf numFmtId="0" fontId="9" fillId="3" borderId="0" xfId="0" applyFont="1" applyFill="1" applyBorder="1" applyAlignment="1">
      <alignment horizontal="left" indent="1"/>
    </xf>
    <xf numFmtId="0" fontId="9" fillId="3" borderId="5" xfId="0" applyFont="1" applyFill="1" applyBorder="1"/>
    <xf numFmtId="0" fontId="9" fillId="3" borderId="6" xfId="0" applyFont="1" applyFill="1" applyBorder="1"/>
    <xf numFmtId="0" fontId="9" fillId="3" borderId="7" xfId="0" applyFont="1" applyFill="1" applyBorder="1"/>
    <xf numFmtId="0" fontId="17" fillId="3" borderId="0" xfId="0" applyFont="1" applyFill="1" applyBorder="1" applyAlignment="1">
      <alignment horizontal="left" indent="1"/>
    </xf>
    <xf numFmtId="0" fontId="17" fillId="3" borderId="0" xfId="0" applyFont="1" applyFill="1" applyBorder="1"/>
    <xf numFmtId="0" fontId="17" fillId="3" borderId="4" xfId="0" applyFont="1" applyFill="1" applyBorder="1"/>
    <xf numFmtId="168" fontId="6" fillId="3" borderId="8" xfId="0" applyNumberFormat="1" applyFont="1" applyFill="1" applyBorder="1" applyAlignment="1">
      <alignment horizontal="right"/>
    </xf>
    <xf numFmtId="0" fontId="16" fillId="0" borderId="0" xfId="0" applyFont="1" applyFill="1" applyBorder="1" applyAlignment="1">
      <alignment horizontal="center"/>
    </xf>
    <xf numFmtId="164" fontId="16" fillId="0" borderId="0" xfId="0" applyNumberFormat="1" applyFont="1" applyFill="1" applyBorder="1" applyAlignment="1">
      <alignment horizontal="center"/>
    </xf>
    <xf numFmtId="164" fontId="16" fillId="0" borderId="0" xfId="0" applyNumberFormat="1" applyFont="1" applyFill="1" applyBorder="1" applyAlignment="1">
      <alignment horizontal="left"/>
    </xf>
    <xf numFmtId="164" fontId="11" fillId="0" borderId="0" xfId="0" applyNumberFormat="1" applyFont="1" applyFill="1" applyBorder="1" applyAlignment="1">
      <alignment horizontal="right"/>
    </xf>
    <xf numFmtId="17" fontId="15" fillId="0" borderId="0" xfId="0" applyNumberFormat="1" applyFont="1" applyFill="1" applyBorder="1" applyAlignment="1">
      <alignment horizontal="right"/>
    </xf>
    <xf numFmtId="164" fontId="15" fillId="0" borderId="0" xfId="0" applyNumberFormat="1" applyFont="1" applyFill="1" applyBorder="1" applyAlignment="1"/>
    <xf numFmtId="1" fontId="15" fillId="0" borderId="0" xfId="0" applyNumberFormat="1" applyFont="1" applyFill="1" applyBorder="1" applyAlignment="1"/>
    <xf numFmtId="0" fontId="10" fillId="0" borderId="0" xfId="0" applyFont="1" applyFill="1" applyBorder="1" applyAlignment="1"/>
    <xf numFmtId="0" fontId="10" fillId="0" borderId="0" xfId="0" applyFont="1" applyFill="1" applyBorder="1" applyAlignment="1">
      <alignment horizontal="left"/>
    </xf>
    <xf numFmtId="166" fontId="11" fillId="0" borderId="0" xfId="0" applyNumberFormat="1" applyFont="1" applyFill="1" applyBorder="1" applyAlignment="1">
      <alignment horizontal="right"/>
    </xf>
    <xf numFmtId="17" fontId="10" fillId="0" borderId="0" xfId="0" applyNumberFormat="1" applyFont="1" applyFill="1" applyBorder="1" applyAlignment="1">
      <alignment horizontal="right"/>
    </xf>
    <xf numFmtId="0" fontId="11" fillId="0" borderId="0" xfId="0" applyFont="1" applyFill="1" applyBorder="1" applyAlignment="1">
      <alignment horizontal="right"/>
    </xf>
    <xf numFmtId="0" fontId="18" fillId="0" borderId="0" xfId="0" applyFont="1" applyFill="1" applyBorder="1" applyAlignment="1"/>
    <xf numFmtId="0" fontId="11" fillId="0" borderId="0" xfId="0" applyFont="1" applyFill="1" applyBorder="1" applyAlignment="1">
      <alignment horizontal="left"/>
    </xf>
    <xf numFmtId="0" fontId="11" fillId="0" borderId="0" xfId="0" applyFont="1" applyFill="1" applyBorder="1" applyAlignment="1"/>
    <xf numFmtId="167" fontId="10" fillId="0" borderId="0" xfId="0" applyNumberFormat="1" applyFont="1" applyFill="1" applyBorder="1" applyAlignment="1">
      <alignment horizontal="left"/>
    </xf>
    <xf numFmtId="0" fontId="12" fillId="0" borderId="0" xfId="0" applyFont="1" applyFill="1" applyBorder="1" applyAlignment="1"/>
    <xf numFmtId="0" fontId="12" fillId="0" borderId="0" xfId="0" applyFont="1" applyFill="1" applyBorder="1" applyAlignment="1">
      <alignment horizontal="left"/>
    </xf>
    <xf numFmtId="17" fontId="11" fillId="0" borderId="0" xfId="0" applyNumberFormat="1" applyFont="1" applyFill="1" applyBorder="1" applyAlignment="1">
      <alignment horizontal="right"/>
    </xf>
    <xf numFmtId="166" fontId="11" fillId="0" borderId="0" xfId="0" applyNumberFormat="1" applyFont="1" applyFill="1" applyBorder="1" applyAlignment="1"/>
    <xf numFmtId="0" fontId="15"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left"/>
    </xf>
    <xf numFmtId="166" fontId="16" fillId="0" borderId="0" xfId="0" applyNumberFormat="1" applyFont="1" applyFill="1" applyBorder="1" applyAlignment="1">
      <alignment horizontal="center"/>
    </xf>
    <xf numFmtId="17" fontId="16" fillId="0" borderId="0" xfId="0" applyNumberFormat="1" applyFont="1" applyFill="1" applyBorder="1" applyAlignment="1">
      <alignment horizontal="center"/>
    </xf>
    <xf numFmtId="164" fontId="16" fillId="0" borderId="0" xfId="0" applyNumberFormat="1" applyFont="1" applyFill="1" applyBorder="1" applyAlignment="1">
      <alignment horizontal="right"/>
    </xf>
    <xf numFmtId="164" fontId="19" fillId="0" borderId="0" xfId="0" applyNumberFormat="1" applyFont="1" applyFill="1" applyBorder="1" applyAlignment="1">
      <alignment horizontal="right"/>
    </xf>
    <xf numFmtId="164" fontId="20" fillId="0" borderId="0" xfId="0" applyNumberFormat="1" applyFont="1" applyFill="1" applyBorder="1" applyAlignment="1"/>
    <xf numFmtId="1" fontId="20" fillId="0" borderId="0" xfId="0" applyNumberFormat="1" applyFont="1" applyFill="1" applyBorder="1" applyAlignment="1"/>
    <xf numFmtId="164" fontId="21" fillId="0" borderId="0" xfId="0" applyNumberFormat="1" applyFont="1" applyFill="1" applyBorder="1" applyAlignment="1">
      <alignment horizontal="center"/>
    </xf>
    <xf numFmtId="166" fontId="11" fillId="7" borderId="0" xfId="0" applyNumberFormat="1" applyFont="1" applyFill="1" applyBorder="1" applyAlignment="1">
      <alignment horizontal="right"/>
    </xf>
    <xf numFmtId="164" fontId="11" fillId="7" borderId="0" xfId="0" applyNumberFormat="1" applyFont="1" applyFill="1" applyBorder="1" applyAlignment="1">
      <alignment horizontal="right"/>
    </xf>
    <xf numFmtId="0" fontId="11" fillId="7" borderId="0" xfId="0" applyFont="1" applyFill="1" applyBorder="1" applyAlignment="1">
      <alignment horizontal="right"/>
    </xf>
    <xf numFmtId="164" fontId="19" fillId="7" borderId="0" xfId="0" applyNumberFormat="1" applyFont="1" applyFill="1" applyBorder="1" applyAlignment="1">
      <alignment horizontal="right"/>
    </xf>
    <xf numFmtId="0" fontId="11" fillId="7" borderId="0" xfId="0" applyFont="1" applyFill="1" applyBorder="1" applyAlignment="1">
      <alignment horizontal="left"/>
    </xf>
    <xf numFmtId="0" fontId="11" fillId="7" borderId="0" xfId="0" applyFont="1" applyFill="1" applyBorder="1" applyAlignment="1"/>
    <xf numFmtId="17" fontId="11" fillId="7" borderId="0" xfId="0" applyNumberFormat="1" applyFont="1" applyFill="1" applyBorder="1" applyAlignment="1">
      <alignment horizontal="right"/>
    </xf>
    <xf numFmtId="0" fontId="16" fillId="7" borderId="0" xfId="0" applyFont="1" applyFill="1" applyBorder="1" applyAlignment="1"/>
    <xf numFmtId="0" fontId="16" fillId="7" borderId="0" xfId="0" applyFont="1" applyFill="1" applyBorder="1" applyAlignment="1">
      <alignment horizontal="left"/>
    </xf>
    <xf numFmtId="166" fontId="16" fillId="7" borderId="0" xfId="0" applyNumberFormat="1" applyFont="1" applyFill="1" applyBorder="1" applyAlignment="1">
      <alignment horizontal="center"/>
    </xf>
    <xf numFmtId="17" fontId="16" fillId="7" borderId="0" xfId="0" applyNumberFormat="1" applyFont="1" applyFill="1" applyBorder="1" applyAlignment="1">
      <alignment horizontal="center"/>
    </xf>
    <xf numFmtId="0" fontId="16" fillId="7" borderId="0" xfId="0" applyFont="1" applyFill="1" applyBorder="1" applyAlignment="1">
      <alignment horizontal="center"/>
    </xf>
    <xf numFmtId="164" fontId="16" fillId="7" borderId="0" xfId="0" applyNumberFormat="1" applyFont="1" applyFill="1" applyBorder="1" applyAlignment="1"/>
    <xf numFmtId="164" fontId="21" fillId="7" borderId="0" xfId="0" applyNumberFormat="1" applyFont="1" applyFill="1" applyBorder="1" applyAlignment="1"/>
    <xf numFmtId="0" fontId="22" fillId="7" borderId="0" xfId="0" applyFont="1" applyFill="1" applyBorder="1" applyAlignment="1"/>
    <xf numFmtId="0" fontId="22" fillId="7" borderId="0" xfId="0" applyFont="1" applyFill="1" applyBorder="1" applyAlignment="1">
      <alignment horizontal="left"/>
    </xf>
    <xf numFmtId="166" fontId="22" fillId="7" borderId="0" xfId="0" applyNumberFormat="1" applyFont="1" applyFill="1" applyBorder="1" applyAlignment="1">
      <alignment horizontal="right"/>
    </xf>
    <xf numFmtId="17" fontId="22" fillId="7" borderId="0" xfId="0" applyNumberFormat="1" applyFont="1" applyFill="1" applyBorder="1" applyAlignment="1">
      <alignment horizontal="right"/>
    </xf>
    <xf numFmtId="164" fontId="22" fillId="7" borderId="0" xfId="0" applyNumberFormat="1" applyFont="1" applyFill="1" applyBorder="1" applyAlignment="1"/>
    <xf numFmtId="1" fontId="22" fillId="7" borderId="0" xfId="0" applyNumberFormat="1" applyFont="1" applyFill="1" applyBorder="1" applyAlignment="1"/>
    <xf numFmtId="49" fontId="22" fillId="7" borderId="0" xfId="0" applyNumberFormat="1" applyFont="1" applyFill="1" applyBorder="1" applyAlignment="1">
      <alignment horizontal="left"/>
    </xf>
    <xf numFmtId="2" fontId="22" fillId="7" borderId="0" xfId="0" applyNumberFormat="1" applyFont="1" applyFill="1" applyBorder="1" applyAlignment="1"/>
    <xf numFmtId="165" fontId="22" fillId="7" borderId="0" xfId="0" applyNumberFormat="1" applyFont="1" applyFill="1" applyBorder="1" applyAlignment="1">
      <alignment horizontal="right"/>
    </xf>
    <xf numFmtId="164" fontId="22" fillId="7" borderId="0" xfId="0" applyNumberFormat="1" applyFont="1" applyFill="1" applyBorder="1" applyAlignment="1">
      <alignment horizontal="right"/>
    </xf>
    <xf numFmtId="0" fontId="22" fillId="7" borderId="0" xfId="0" applyFont="1" applyFill="1" applyBorder="1" applyAlignment="1">
      <alignment horizontal="right"/>
    </xf>
    <xf numFmtId="164" fontId="21" fillId="7" borderId="0" xfId="0" applyNumberFormat="1" applyFont="1" applyFill="1" applyBorder="1" applyAlignment="1">
      <alignment horizontal="right"/>
    </xf>
    <xf numFmtId="1" fontId="22" fillId="7" borderId="0" xfId="0" applyNumberFormat="1" applyFont="1" applyFill="1" applyBorder="1" applyAlignment="1">
      <alignment horizontal="right"/>
    </xf>
    <xf numFmtId="164" fontId="22" fillId="7" borderId="0" xfId="0" applyNumberFormat="1" applyFont="1" applyFill="1" applyBorder="1"/>
    <xf numFmtId="165" fontId="11" fillId="7" borderId="0" xfId="0" applyNumberFormat="1" applyFont="1" applyFill="1" applyBorder="1" applyAlignment="1">
      <alignment horizontal="right"/>
    </xf>
    <xf numFmtId="1" fontId="11" fillId="7" borderId="0" xfId="0" applyNumberFormat="1" applyFont="1" applyFill="1" applyBorder="1" applyAlignment="1">
      <alignment horizontal="right"/>
    </xf>
    <xf numFmtId="164" fontId="11" fillId="7" borderId="0" xfId="0" applyNumberFormat="1" applyFont="1" applyFill="1" applyBorder="1"/>
    <xf numFmtId="164" fontId="19" fillId="10" borderId="0" xfId="0" applyNumberFormat="1" applyFont="1" applyFill="1" applyBorder="1" applyAlignment="1">
      <alignment horizontal="center"/>
    </xf>
    <xf numFmtId="0" fontId="13" fillId="5" borderId="0" xfId="0" applyFont="1" applyFill="1" applyBorder="1" applyAlignment="1">
      <alignment horizontal="center"/>
    </xf>
    <xf numFmtId="0" fontId="13" fillId="4" borderId="0" xfId="0" applyFont="1" applyFill="1" applyBorder="1" applyAlignment="1">
      <alignment horizontal="center"/>
    </xf>
    <xf numFmtId="0" fontId="14" fillId="4" borderId="0" xfId="0" applyFont="1" applyFill="1" applyBorder="1" applyAlignment="1"/>
    <xf numFmtId="164" fontId="14" fillId="4" borderId="0" xfId="0" applyNumberFormat="1" applyFont="1" applyFill="1" applyBorder="1" applyAlignment="1"/>
    <xf numFmtId="164" fontId="13" fillId="8" borderId="0" xfId="0" applyNumberFormat="1" applyFont="1" applyFill="1" applyBorder="1" applyAlignment="1">
      <alignment horizontal="center"/>
    </xf>
    <xf numFmtId="164" fontId="13" fillId="9" borderId="0" xfId="0" applyNumberFormat="1" applyFont="1" applyFill="1" applyBorder="1" applyAlignment="1">
      <alignment horizontal="center"/>
    </xf>
    <xf numFmtId="0" fontId="13" fillId="6" borderId="0" xfId="0" applyFont="1" applyFill="1" applyBorder="1" applyAlignment="1">
      <alignment horizontal="center"/>
    </xf>
    <xf numFmtId="0" fontId="0" fillId="6" borderId="0" xfId="0" applyFill="1" applyBorder="1" applyAlignment="1">
      <alignment horizontal="center"/>
    </xf>
    <xf numFmtId="0" fontId="0" fillId="0" borderId="9" xfId="0" pivotButton="1" applyBorder="1"/>
    <xf numFmtId="0" fontId="0" fillId="0" borderId="10" xfId="0" applyBorder="1"/>
    <xf numFmtId="0" fontId="0" fillId="0" borderId="11" xfId="0" applyBorder="1"/>
    <xf numFmtId="0" fontId="0" fillId="0" borderId="9" xfId="0" applyBorder="1"/>
    <xf numFmtId="0" fontId="0" fillId="0" borderId="12" xfId="0" applyBorder="1"/>
    <xf numFmtId="0" fontId="0" fillId="0" borderId="9" xfId="0" applyNumberFormat="1" applyBorder="1"/>
    <xf numFmtId="0" fontId="0" fillId="0" borderId="12" xfId="0" applyNumberFormat="1" applyBorder="1"/>
    <xf numFmtId="0" fontId="0" fillId="0" borderId="13" xfId="0" applyBorder="1"/>
    <xf numFmtId="0" fontId="0" fillId="0" borderId="14" xfId="0" applyBorder="1"/>
    <xf numFmtId="0" fontId="0" fillId="0" borderId="14" xfId="0" applyNumberFormat="1" applyBorder="1"/>
    <xf numFmtId="0" fontId="0" fillId="0" borderId="15" xfId="0" applyNumberFormat="1" applyBorder="1"/>
    <xf numFmtId="0" fontId="0" fillId="0" borderId="16" xfId="0" applyBorder="1"/>
    <xf numFmtId="0" fontId="0" fillId="0" borderId="17" xfId="0" applyBorder="1"/>
    <xf numFmtId="0" fontId="0" fillId="0" borderId="16" xfId="0" applyNumberFormat="1" applyBorder="1"/>
    <xf numFmtId="0" fontId="0" fillId="0" borderId="18" xfId="0" applyNumberForma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06/relationships/attachedToolbars" Target="attachedToolbars.bin"/><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[hatos2003.xlsx]tabhatos!Tabla dinámica1</c:name>
    <c:fmtId val="0"/>
  </c:pivotSource>
  <c:chart>
    <c:title>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dLbl>
          <c:idx val="0"/>
          <c:delete val="1"/>
          <c:extLst>
            <c:ext xmlns:c15="http://schemas.microsoft.com/office/drawing/2012/chart" uri="{CE6537A1-D6FC-4f65-9D91-7224C49458BB}"/>
          </c:extLst>
        </c:dLbl>
      </c:pivotFmt>
    </c:pivotFmts>
    <c:plotArea>
      <c:layout/>
      <c:barChart>
        <c:barDir val="col"/>
        <c:grouping val="clustered"/>
        <c:varyColors val="0"/>
        <c:ser>
          <c:idx val="0"/>
          <c:order val="0"/>
          <c:tx>
            <c:strRef>
              <c:f>tabhatos!$C$1:$C$2</c:f>
              <c:strCache>
                <c:ptCount val="1"/>
                <c:pt idx="0">
                  <c:v>H8</c:v>
                </c:pt>
              </c:strCache>
            </c:strRef>
          </c:tx>
          <c:invertIfNegative val="0"/>
          <c:cat>
            <c:multiLvlStrRef>
              <c:f>tabhatos!$A$3:$B$52</c:f>
              <c:multiLvlStrCache>
                <c:ptCount val="48"/>
                <c:lvl>
                  <c:pt idx="0">
                    <c:v>1700017</c:v>
                  </c:pt>
                  <c:pt idx="1">
                    <c:v>570001</c:v>
                  </c:pt>
                  <c:pt idx="2">
                    <c:v>101980002</c:v>
                  </c:pt>
                  <c:pt idx="3">
                    <c:v>560002</c:v>
                  </c:pt>
                  <c:pt idx="4">
                    <c:v>105290004</c:v>
                  </c:pt>
                  <c:pt idx="5">
                    <c:v>80001</c:v>
                  </c:pt>
                  <c:pt idx="6">
                    <c:v>109170001</c:v>
                  </c:pt>
                  <c:pt idx="7">
                    <c:v>560001</c:v>
                  </c:pt>
                  <c:pt idx="8">
                    <c:v>101070001</c:v>
                  </c:pt>
                  <c:pt idx="9">
                    <c:v>1280001</c:v>
                  </c:pt>
                  <c:pt idx="10">
                    <c:v>106730001</c:v>
                  </c:pt>
                  <c:pt idx="11">
                    <c:v>540001</c:v>
                  </c:pt>
                  <c:pt idx="12">
                    <c:v>107020001</c:v>
                  </c:pt>
                  <c:pt idx="13">
                    <c:v>1700013</c:v>
                  </c:pt>
                  <c:pt idx="14">
                    <c:v>104680001</c:v>
                  </c:pt>
                  <c:pt idx="15">
                    <c:v>107000002</c:v>
                  </c:pt>
                  <c:pt idx="16">
                    <c:v>105670002</c:v>
                  </c:pt>
                  <c:pt idx="17">
                    <c:v>2560001</c:v>
                  </c:pt>
                  <c:pt idx="18">
                    <c:v>6430001</c:v>
                  </c:pt>
                  <c:pt idx="19">
                    <c:v>102850001</c:v>
                  </c:pt>
                  <c:pt idx="20">
                    <c:v>1700034</c:v>
                  </c:pt>
                  <c:pt idx="21">
                    <c:v>105290001</c:v>
                  </c:pt>
                  <c:pt idx="22">
                    <c:v>1170040</c:v>
                  </c:pt>
                  <c:pt idx="23">
                    <c:v>6050001</c:v>
                  </c:pt>
                  <c:pt idx="24">
                    <c:v>1740021</c:v>
                  </c:pt>
                  <c:pt idx="25">
                    <c:v>1180020</c:v>
                  </c:pt>
                  <c:pt idx="26">
                    <c:v>103820001</c:v>
                  </c:pt>
                  <c:pt idx="27">
                    <c:v>1700018</c:v>
                  </c:pt>
                  <c:pt idx="28">
                    <c:v>100900001</c:v>
                  </c:pt>
                  <c:pt idx="29">
                    <c:v>100610001</c:v>
                  </c:pt>
                  <c:pt idx="30">
                    <c:v>102490001</c:v>
                  </c:pt>
                  <c:pt idx="31">
                    <c:v>1750028</c:v>
                  </c:pt>
                  <c:pt idx="32">
                    <c:v>100540001</c:v>
                  </c:pt>
                  <c:pt idx="33">
                    <c:v>105030001</c:v>
                  </c:pt>
                  <c:pt idx="34">
                    <c:v>105310001</c:v>
                  </c:pt>
                  <c:pt idx="35">
                    <c:v>101980001</c:v>
                  </c:pt>
                  <c:pt idx="36">
                    <c:v>560009</c:v>
                  </c:pt>
                  <c:pt idx="37">
                    <c:v>105600003</c:v>
                  </c:pt>
                  <c:pt idx="38">
                    <c:v>1740016</c:v>
                  </c:pt>
                  <c:pt idx="39">
                    <c:v>1700043</c:v>
                  </c:pt>
                  <c:pt idx="40">
                    <c:v>1180019</c:v>
                  </c:pt>
                  <c:pt idx="41">
                    <c:v>1700028</c:v>
                  </c:pt>
                  <c:pt idx="42">
                    <c:v>1760003</c:v>
                  </c:pt>
                  <c:pt idx="43">
                    <c:v>100070002</c:v>
                  </c:pt>
                  <c:pt idx="44">
                    <c:v>103040001</c:v>
                  </c:pt>
                  <c:pt idx="45">
                    <c:v>100230001</c:v>
                  </c:pt>
                  <c:pt idx="46">
                    <c:v>106420001</c:v>
                  </c:pt>
                  <c:pt idx="47">
                    <c:v>1170130</c:v>
                  </c:pt>
                </c:lvl>
                <c:lvl>
                  <c:pt idx="0">
                    <c:v>bmh-t</c:v>
                  </c:pt>
                </c:lvl>
              </c:multiLvlStrCache>
            </c:multiLvlStrRef>
          </c:cat>
          <c:val>
            <c:numRef>
              <c:f>tabhatos!$C$3:$C$52</c:f>
              <c:numCache>
                <c:formatCode>General</c:formatCode>
                <c:ptCount val="48"/>
                <c:pt idx="0">
                  <c:v>7508.3258426966304</c:v>
                </c:pt>
                <c:pt idx="1">
                  <c:v>5126.48888888889</c:v>
                </c:pt>
                <c:pt idx="2">
                  <c:v>7312.9479166666697</c:v>
                </c:pt>
                <c:pt idx="3">
                  <c:v>4303.3088235294099</c:v>
                </c:pt>
                <c:pt idx="4">
                  <c:v>6640.3300970873797</c:v>
                </c:pt>
                <c:pt idx="5">
                  <c:v>5858.5084745762697</c:v>
                </c:pt>
                <c:pt idx="6">
                  <c:v>3188.5625</c:v>
                </c:pt>
                <c:pt idx="7">
                  <c:v>4949.8904109589002</c:v>
                </c:pt>
                <c:pt idx="8">
                  <c:v>3529.2553191489401</c:v>
                </c:pt>
                <c:pt idx="9">
                  <c:v>5563.1851851851898</c:v>
                </c:pt>
                <c:pt idx="10">
                  <c:v>5998.9077490774898</c:v>
                </c:pt>
                <c:pt idx="11">
                  <c:v>6436.1282051282096</c:v>
                </c:pt>
                <c:pt idx="12">
                  <c:v>4758.625</c:v>
                </c:pt>
                <c:pt idx="13">
                  <c:v>9126.0297029702997</c:v>
                </c:pt>
                <c:pt idx="14">
                  <c:v>5060.8809523809496</c:v>
                </c:pt>
                <c:pt idx="15">
                  <c:v>3677.84848484849</c:v>
                </c:pt>
                <c:pt idx="16">
                  <c:v>4449.1538461538503</c:v>
                </c:pt>
                <c:pt idx="17">
                  <c:v>6318.7536231884096</c:v>
                </c:pt>
                <c:pt idx="18">
                  <c:v>4721.625</c:v>
                </c:pt>
                <c:pt idx="19">
                  <c:v>5022.8450704225397</c:v>
                </c:pt>
                <c:pt idx="20">
                  <c:v>7258.2173913043498</c:v>
                </c:pt>
                <c:pt idx="21">
                  <c:v>7284.2941176470604</c:v>
                </c:pt>
                <c:pt idx="22">
                  <c:v>6468.8285714285703</c:v>
                </c:pt>
                <c:pt idx="23">
                  <c:v>5220.6315789473701</c:v>
                </c:pt>
                <c:pt idx="24">
                  <c:v>4620.6494565217399</c:v>
                </c:pt>
                <c:pt idx="25">
                  <c:v>6297.0123456790097</c:v>
                </c:pt>
                <c:pt idx="26">
                  <c:v>3762.6896551724099</c:v>
                </c:pt>
                <c:pt idx="27">
                  <c:v>6440.8529411764703</c:v>
                </c:pt>
                <c:pt idx="28">
                  <c:v>5073.85365853659</c:v>
                </c:pt>
                <c:pt idx="29">
                  <c:v>4355.8214285714303</c:v>
                </c:pt>
                <c:pt idx="30">
                  <c:v>5625.92</c:v>
                </c:pt>
                <c:pt idx="31">
                  <c:v>2955.6236559139802</c:v>
                </c:pt>
                <c:pt idx="32">
                  <c:v>7702.1369863013697</c:v>
                </c:pt>
                <c:pt idx="33">
                  <c:v>4743.3673469387804</c:v>
                </c:pt>
                <c:pt idx="34">
                  <c:v>5304.5952380952403</c:v>
                </c:pt>
                <c:pt idx="35">
                  <c:v>8354.5174825174799</c:v>
                </c:pt>
                <c:pt idx="36">
                  <c:v>6801.01639344262</c:v>
                </c:pt>
                <c:pt idx="37">
                  <c:v>4964.8888888888896</c:v>
                </c:pt>
                <c:pt idx="38">
                  <c:v>5267.2954545454604</c:v>
                </c:pt>
                <c:pt idx="39">
                  <c:v>8890.5739644970399</c:v>
                </c:pt>
                <c:pt idx="40">
                  <c:v>9732.6593707250304</c:v>
                </c:pt>
                <c:pt idx="41">
                  <c:v>6527.1764705882397</c:v>
                </c:pt>
                <c:pt idx="42">
                  <c:v>5832.5481481481502</c:v>
                </c:pt>
                <c:pt idx="43">
                  <c:v>5782.5322580645197</c:v>
                </c:pt>
                <c:pt idx="44">
                  <c:v>6472.2471910112399</c:v>
                </c:pt>
                <c:pt idx="45">
                  <c:v>3705.1428571428601</c:v>
                </c:pt>
                <c:pt idx="46">
                  <c:v>4396.74</c:v>
                </c:pt>
                <c:pt idx="47">
                  <c:v>5614.1230769230797</c:v>
                </c:pt>
              </c:numCache>
            </c:numRef>
          </c:val>
          <c:extLst>
            <c:ext xmlns:c16="http://schemas.microsoft.com/office/drawing/2014/chart" uri="{C3380CC4-5D6E-409C-BE32-E72D297353CC}">
              <c16:uniqueId val="{00000000-C1E7-44BE-B3A0-0EDFA4B3DDA8}"/>
            </c:ext>
          </c:extLst>
        </c:ser>
        <c:dLbls>
          <c:showLegendKey val="0"/>
          <c:showVal val="0"/>
          <c:showCatName val="0"/>
          <c:showSerName val="0"/>
          <c:showPercent val="0"/>
          <c:showBubbleSize val="0"/>
        </c:dLbls>
        <c:gapWidth val="150"/>
        <c:axId val="178884992"/>
        <c:axId val="178886912"/>
      </c:barChart>
      <c:catAx>
        <c:axId val="178884992"/>
        <c:scaling>
          <c:orientation val="minMax"/>
        </c:scaling>
        <c:delete val="0"/>
        <c:axPos val="b"/>
        <c:numFmt formatCode="General" sourceLinked="1"/>
        <c:majorTickMark val="out"/>
        <c:minorTickMark val="none"/>
        <c:tickLblPos val="low"/>
        <c:txPr>
          <a:bodyPr/>
          <a:lstStyle/>
          <a:p>
            <a:pPr>
              <a:defRPr sz="700"/>
            </a:pPr>
            <a:endParaRPr lang="en-US"/>
          </a:p>
        </c:txPr>
        <c:crossAx val="178886912"/>
        <c:crosses val="autoZero"/>
        <c:auto val="0"/>
        <c:lblAlgn val="ctr"/>
        <c:lblOffset val="100"/>
        <c:noMultiLvlLbl val="0"/>
      </c:catAx>
      <c:valAx>
        <c:axId val="178886912"/>
        <c:scaling>
          <c:orientation val="minMax"/>
        </c:scaling>
        <c:delete val="0"/>
        <c:axPos val="l"/>
        <c:majorGridlines/>
        <c:numFmt formatCode="General" sourceLinked="1"/>
        <c:majorTickMark val="out"/>
        <c:minorTickMark val="none"/>
        <c:tickLblPos val="nextTo"/>
        <c:crossAx val="178884992"/>
        <c:crosses val="autoZero"/>
        <c:crossBetween val="between"/>
      </c:valAx>
    </c:plotArea>
    <c:legend>
      <c:legendPos val="r"/>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HATOS</c:v>
          </c:tx>
          <c:spPr>
            <a:ln w="28575">
              <a:noFill/>
            </a:ln>
          </c:spPr>
          <c:xVal>
            <c:numRef>
              <c:f>datos!$G$12:$G$692</c:f>
              <c:numCache>
                <c:formatCode>0</c:formatCode>
                <c:ptCount val="681"/>
                <c:pt idx="0">
                  <c:v>5974.4596670934698</c:v>
                </c:pt>
                <c:pt idx="1">
                  <c:v>6853.9664429530203</c:v>
                </c:pt>
                <c:pt idx="2">
                  <c:v>6678.2831541218602</c:v>
                </c:pt>
                <c:pt idx="3">
                  <c:v>4940.5912408759104</c:v>
                </c:pt>
                <c:pt idx="4">
                  <c:v>5717.4222222222197</c:v>
                </c:pt>
                <c:pt idx="5">
                  <c:v>5231.4390243902399</c:v>
                </c:pt>
                <c:pt idx="6">
                  <c:v>6250.192</c:v>
                </c:pt>
                <c:pt idx="7">
                  <c:v>6691.0930787589496</c:v>
                </c:pt>
                <c:pt idx="8">
                  <c:v>6408.3055872291898</c:v>
                </c:pt>
                <c:pt idx="9">
                  <c:v>5996.9512195121997</c:v>
                </c:pt>
                <c:pt idx="10">
                  <c:v>7393.5856269113101</c:v>
                </c:pt>
                <c:pt idx="11">
                  <c:v>4372.2307692307704</c:v>
                </c:pt>
                <c:pt idx="12">
                  <c:v>5539.71052631579</c:v>
                </c:pt>
                <c:pt idx="13">
                  <c:v>6380.1305418719203</c:v>
                </c:pt>
                <c:pt idx="14">
                  <c:v>6752.4222222222197</c:v>
                </c:pt>
                <c:pt idx="15">
                  <c:v>5758.2111010009103</c:v>
                </c:pt>
                <c:pt idx="16">
                  <c:v>4385.3076923076896</c:v>
                </c:pt>
                <c:pt idx="17">
                  <c:v>4262.3809523809496</c:v>
                </c:pt>
                <c:pt idx="18">
                  <c:v>5881.4315789473703</c:v>
                </c:pt>
                <c:pt idx="19">
                  <c:v>4302.8402777777801</c:v>
                </c:pt>
                <c:pt idx="20">
                  <c:v>5486.05303030303</c:v>
                </c:pt>
                <c:pt idx="21">
                  <c:v>5736.25</c:v>
                </c:pt>
                <c:pt idx="22">
                  <c:v>5801.9663461538503</c:v>
                </c:pt>
                <c:pt idx="23">
                  <c:v>3993.3956043956</c:v>
                </c:pt>
                <c:pt idx="24">
                  <c:v>5126.59375</c:v>
                </c:pt>
                <c:pt idx="25">
                  <c:v>6407.1282722513097</c:v>
                </c:pt>
                <c:pt idx="26">
                  <c:v>6761.1071428571404</c:v>
                </c:pt>
                <c:pt idx="27">
                  <c:v>4513.6581632653097</c:v>
                </c:pt>
                <c:pt idx="28">
                  <c:v>6356.3917808219203</c:v>
                </c:pt>
                <c:pt idx="29">
                  <c:v>4738.8032786885196</c:v>
                </c:pt>
                <c:pt idx="30">
                  <c:v>6023.5142857142901</c:v>
                </c:pt>
                <c:pt idx="31">
                  <c:v>3553.1388888888901</c:v>
                </c:pt>
                <c:pt idx="32">
                  <c:v>6413.49211356467</c:v>
                </c:pt>
                <c:pt idx="33">
                  <c:v>5303.4423076923104</c:v>
                </c:pt>
                <c:pt idx="34">
                  <c:v>4195.1884057971001</c:v>
                </c:pt>
                <c:pt idx="35">
                  <c:v>6535.7647058823504</c:v>
                </c:pt>
                <c:pt idx="36">
                  <c:v>6557.1818181818198</c:v>
                </c:pt>
                <c:pt idx="37">
                  <c:v>5303.53548387097</c:v>
                </c:pt>
                <c:pt idx="38">
                  <c:v>4736.0714285714303</c:v>
                </c:pt>
                <c:pt idx="39">
                  <c:v>4490.5714285714303</c:v>
                </c:pt>
                <c:pt idx="40">
                  <c:v>5285.5769230769201</c:v>
                </c:pt>
                <c:pt idx="41">
                  <c:v>6727.5594855305499</c:v>
                </c:pt>
                <c:pt idx="42">
                  <c:v>5554.5151515151501</c:v>
                </c:pt>
                <c:pt idx="43">
                  <c:v>5266.1290322580599</c:v>
                </c:pt>
                <c:pt idx="44">
                  <c:v>5782.5185185185201</c:v>
                </c:pt>
                <c:pt idx="45">
                  <c:v>4066.0526315789498</c:v>
                </c:pt>
                <c:pt idx="46">
                  <c:v>5341.2574850299397</c:v>
                </c:pt>
                <c:pt idx="47">
                  <c:v>5095.1484375</c:v>
                </c:pt>
                <c:pt idx="48">
                  <c:v>5349.9991356957698</c:v>
                </c:pt>
                <c:pt idx="49">
                  <c:v>3972.5140186915901</c:v>
                </c:pt>
                <c:pt idx="50">
                  <c:v>4546.6129032258104</c:v>
                </c:pt>
                <c:pt idx="51">
                  <c:v>5475.9389920424401</c:v>
                </c:pt>
                <c:pt idx="52">
                  <c:v>4896.53125</c:v>
                </c:pt>
                <c:pt idx="53">
                  <c:v>6572.1851851851898</c:v>
                </c:pt>
                <c:pt idx="54">
                  <c:v>7243.3695652173901</c:v>
                </c:pt>
                <c:pt idx="55">
                  <c:v>7913.2115384615399</c:v>
                </c:pt>
                <c:pt idx="56">
                  <c:v>6316.8445040214501</c:v>
                </c:pt>
                <c:pt idx="57">
                  <c:v>4554.0740740740703</c:v>
                </c:pt>
                <c:pt idx="58">
                  <c:v>5611.0616113744099</c:v>
                </c:pt>
                <c:pt idx="59">
                  <c:v>5498.1935483871002</c:v>
                </c:pt>
                <c:pt idx="60">
                  <c:v>4741.6043956044005</c:v>
                </c:pt>
                <c:pt idx="61">
                  <c:v>4920.0093457943904</c:v>
                </c:pt>
                <c:pt idx="62">
                  <c:v>3522.54117647059</c:v>
                </c:pt>
                <c:pt idx="63">
                  <c:v>5497.4782608695696</c:v>
                </c:pt>
                <c:pt idx="64">
                  <c:v>6200.5333333333301</c:v>
                </c:pt>
                <c:pt idx="65">
                  <c:v>5369.2846975088996</c:v>
                </c:pt>
                <c:pt idx="66">
                  <c:v>2921.24444444444</c:v>
                </c:pt>
                <c:pt idx="67">
                  <c:v>6515.2962962963002</c:v>
                </c:pt>
                <c:pt idx="68">
                  <c:v>5003.6433566433598</c:v>
                </c:pt>
                <c:pt idx="69">
                  <c:v>4346</c:v>
                </c:pt>
                <c:pt idx="70">
                  <c:v>5182.6785714285697</c:v>
                </c:pt>
                <c:pt idx="71">
                  <c:v>3052.0824742268001</c:v>
                </c:pt>
                <c:pt idx="72">
                  <c:v>5598.1428571428596</c:v>
                </c:pt>
                <c:pt idx="73">
                  <c:v>5332.7402597402597</c:v>
                </c:pt>
                <c:pt idx="74">
                  <c:v>6385.5217391304404</c:v>
                </c:pt>
                <c:pt idx="75">
                  <c:v>3905.24489795918</c:v>
                </c:pt>
                <c:pt idx="76">
                  <c:v>5032.8545454545501</c:v>
                </c:pt>
                <c:pt idx="77">
                  <c:v>3983.6875</c:v>
                </c:pt>
                <c:pt idx="78">
                  <c:v>6916.3342318059304</c:v>
                </c:pt>
                <c:pt idx="79">
                  <c:v>4301.3846153846198</c:v>
                </c:pt>
                <c:pt idx="80">
                  <c:v>6296.7247706422004</c:v>
                </c:pt>
                <c:pt idx="81">
                  <c:v>5123.4662921348299</c:v>
                </c:pt>
                <c:pt idx="82">
                  <c:v>4915.2478632478596</c:v>
                </c:pt>
                <c:pt idx="83">
                  <c:v>3409.5384615384601</c:v>
                </c:pt>
                <c:pt idx="84">
                  <c:v>3930.2903225806499</c:v>
                </c:pt>
                <c:pt idx="85">
                  <c:v>4570.3422818791996</c:v>
                </c:pt>
                <c:pt idx="86">
                  <c:v>4647.3535031847096</c:v>
                </c:pt>
                <c:pt idx="87">
                  <c:v>5987.82</c:v>
                </c:pt>
                <c:pt idx="88">
                  <c:v>5344.4285714285697</c:v>
                </c:pt>
                <c:pt idx="89">
                  <c:v>5923.0227272727298</c:v>
                </c:pt>
                <c:pt idx="90">
                  <c:v>5998.1153846153802</c:v>
                </c:pt>
                <c:pt idx="91">
                  <c:v>4642.7777777777801</c:v>
                </c:pt>
                <c:pt idx="92">
                  <c:v>5691.5867768594999</c:v>
                </c:pt>
                <c:pt idx="93">
                  <c:v>5546.8876404494404</c:v>
                </c:pt>
                <c:pt idx="94">
                  <c:v>3302</c:v>
                </c:pt>
                <c:pt idx="95">
                  <c:v>4617.3712574850297</c:v>
                </c:pt>
                <c:pt idx="96">
                  <c:v>3938.0204081632701</c:v>
                </c:pt>
                <c:pt idx="97">
                  <c:v>7423.8571428571404</c:v>
                </c:pt>
                <c:pt idx="98">
                  <c:v>5816.1369863013697</c:v>
                </c:pt>
                <c:pt idx="99">
                  <c:v>3984.5641025640998</c:v>
                </c:pt>
                <c:pt idx="100">
                  <c:v>5543.65359477124</c:v>
                </c:pt>
                <c:pt idx="101">
                  <c:v>5742.5511811023598</c:v>
                </c:pt>
                <c:pt idx="102">
                  <c:v>3907.87755102041</c:v>
                </c:pt>
                <c:pt idx="103">
                  <c:v>5077.3571428571404</c:v>
                </c:pt>
                <c:pt idx="104">
                  <c:v>7175.5882352941198</c:v>
                </c:pt>
                <c:pt idx="105">
                  <c:v>4122.2807017543901</c:v>
                </c:pt>
                <c:pt idx="106">
                  <c:v>5070.1351351351404</c:v>
                </c:pt>
                <c:pt idx="107">
                  <c:v>3786.2222222222199</c:v>
                </c:pt>
                <c:pt idx="108">
                  <c:v>3498.9459459459499</c:v>
                </c:pt>
                <c:pt idx="109">
                  <c:v>6104.0883977900503</c:v>
                </c:pt>
                <c:pt idx="110">
                  <c:v>3880.9142857142901</c:v>
                </c:pt>
                <c:pt idx="111">
                  <c:v>3730.3783783783801</c:v>
                </c:pt>
                <c:pt idx="112">
                  <c:v>5209.7432432432397</c:v>
                </c:pt>
                <c:pt idx="113">
                  <c:v>4887.8064516128998</c:v>
                </c:pt>
                <c:pt idx="114">
                  <c:v>8026.1764705882397</c:v>
                </c:pt>
                <c:pt idx="115">
                  <c:v>3703.0204081632701</c:v>
                </c:pt>
                <c:pt idx="116">
                  <c:v>6164.2048780487803</c:v>
                </c:pt>
                <c:pt idx="117">
                  <c:v>5183.0727272727299</c:v>
                </c:pt>
                <c:pt idx="118">
                  <c:v>3851.04347826087</c:v>
                </c:pt>
                <c:pt idx="119">
                  <c:v>5048.6829268292704</c:v>
                </c:pt>
                <c:pt idx="120">
                  <c:v>4358.3846153846198</c:v>
                </c:pt>
                <c:pt idx="121">
                  <c:v>2607.88571428571</c:v>
                </c:pt>
                <c:pt idx="122">
                  <c:v>4491.7142857142899</c:v>
                </c:pt>
                <c:pt idx="123">
                  <c:v>5771.6571428571397</c:v>
                </c:pt>
                <c:pt idx="124">
                  <c:v>5315.4080491894902</c:v>
                </c:pt>
                <c:pt idx="125">
                  <c:v>5383.8870967741896</c:v>
                </c:pt>
                <c:pt idx="126">
                  <c:v>5498.2564102564102</c:v>
                </c:pt>
                <c:pt idx="127">
                  <c:v>5003.3080568720397</c:v>
                </c:pt>
                <c:pt idx="128">
                  <c:v>6143.9333333333298</c:v>
                </c:pt>
                <c:pt idx="129">
                  <c:v>5477.2259887005603</c:v>
                </c:pt>
                <c:pt idx="130">
                  <c:v>3346.5172413793098</c:v>
                </c:pt>
                <c:pt idx="131">
                  <c:v>4400.2783505154603</c:v>
                </c:pt>
                <c:pt idx="132">
                  <c:v>4609.7766990291302</c:v>
                </c:pt>
                <c:pt idx="133">
                  <c:v>5786.8598726114697</c:v>
                </c:pt>
                <c:pt idx="134">
                  <c:v>5100.1929824561403</c:v>
                </c:pt>
                <c:pt idx="135">
                  <c:v>4253.72093023256</c:v>
                </c:pt>
                <c:pt idx="136">
                  <c:v>3852.7941176470599</c:v>
                </c:pt>
                <c:pt idx="137">
                  <c:v>5063.9166666666697</c:v>
                </c:pt>
                <c:pt idx="138">
                  <c:v>4548.7846153846203</c:v>
                </c:pt>
                <c:pt idx="139">
                  <c:v>4364.0666666666702</c:v>
                </c:pt>
                <c:pt idx="140">
                  <c:v>2724.27659574468</c:v>
                </c:pt>
                <c:pt idx="141">
                  <c:v>5825.2608695652198</c:v>
                </c:pt>
                <c:pt idx="142">
                  <c:v>5791.9090909090901</c:v>
                </c:pt>
                <c:pt idx="143">
                  <c:v>3541.3263157894698</c:v>
                </c:pt>
                <c:pt idx="144">
                  <c:v>5748.9205298013203</c:v>
                </c:pt>
                <c:pt idx="145">
                  <c:v>4112.8863636363603</c:v>
                </c:pt>
                <c:pt idx="146">
                  <c:v>4369.7674418604602</c:v>
                </c:pt>
                <c:pt idx="147">
                  <c:v>4986.0272727272704</c:v>
                </c:pt>
                <c:pt idx="148">
                  <c:v>4444.9210526315801</c:v>
                </c:pt>
                <c:pt idx="149">
                  <c:v>4348.5384615384601</c:v>
                </c:pt>
                <c:pt idx="150">
                  <c:v>4978</c:v>
                </c:pt>
                <c:pt idx="151">
                  <c:v>3494.7073170731701</c:v>
                </c:pt>
                <c:pt idx="152">
                  <c:v>5397.3214285714303</c:v>
                </c:pt>
                <c:pt idx="153">
                  <c:v>7046.6097560975604</c:v>
                </c:pt>
                <c:pt idx="154">
                  <c:v>2129.4383561643799</c:v>
                </c:pt>
                <c:pt idx="155">
                  <c:v>4795.8165137614697</c:v>
                </c:pt>
                <c:pt idx="156">
                  <c:v>4031.1478873239398</c:v>
                </c:pt>
                <c:pt idx="157">
                  <c:v>3891.35436893204</c:v>
                </c:pt>
                <c:pt idx="158">
                  <c:v>4012.6923076923099</c:v>
                </c:pt>
                <c:pt idx="159">
                  <c:v>3733.5729166666702</c:v>
                </c:pt>
                <c:pt idx="160">
                  <c:v>4996.5172413793098</c:v>
                </c:pt>
                <c:pt idx="161">
                  <c:v>5067.1707317073196</c:v>
                </c:pt>
                <c:pt idx="162">
                  <c:v>5623.3090909090897</c:v>
                </c:pt>
                <c:pt idx="163">
                  <c:v>3281.2</c:v>
                </c:pt>
                <c:pt idx="164">
                  <c:v>5370.0833333333303</c:v>
                </c:pt>
                <c:pt idx="165">
                  <c:v>6299.4615384615399</c:v>
                </c:pt>
                <c:pt idx="166">
                  <c:v>3413.3559322033898</c:v>
                </c:pt>
                <c:pt idx="167">
                  <c:v>3658.9450549450498</c:v>
                </c:pt>
                <c:pt idx="168">
                  <c:v>3559.0967741935501</c:v>
                </c:pt>
                <c:pt idx="169">
                  <c:v>5311.5</c:v>
                </c:pt>
                <c:pt idx="170">
                  <c:v>5835.6721311475403</c:v>
                </c:pt>
                <c:pt idx="171">
                  <c:v>6534.07</c:v>
                </c:pt>
                <c:pt idx="172">
                  <c:v>4404.6287878787898</c:v>
                </c:pt>
                <c:pt idx="173">
                  <c:v>5617.8989898989903</c:v>
                </c:pt>
                <c:pt idx="174">
                  <c:v>3813.0322580645202</c:v>
                </c:pt>
                <c:pt idx="175">
                  <c:v>5056.0769230769201</c:v>
                </c:pt>
                <c:pt idx="176">
                  <c:v>6461.9142857142897</c:v>
                </c:pt>
                <c:pt idx="177">
                  <c:v>5468.3709677419401</c:v>
                </c:pt>
                <c:pt idx="178">
                  <c:v>3613.5660377358499</c:v>
                </c:pt>
                <c:pt idx="179">
                  <c:v>5640.7029702970303</c:v>
                </c:pt>
                <c:pt idx="180">
                  <c:v>5060.3157894736796</c:v>
                </c:pt>
                <c:pt idx="181">
                  <c:v>6384.5871559632997</c:v>
                </c:pt>
                <c:pt idx="182">
                  <c:v>3585.5142857142901</c:v>
                </c:pt>
                <c:pt idx="183">
                  <c:v>3544.2121212121201</c:v>
                </c:pt>
                <c:pt idx="184">
                  <c:v>4314.8421052631602</c:v>
                </c:pt>
                <c:pt idx="185">
                  <c:v>3843.7567567567598</c:v>
                </c:pt>
                <c:pt idx="186">
                  <c:v>5613.0540540540496</c:v>
                </c:pt>
                <c:pt idx="187">
                  <c:v>4635.3846153846198</c:v>
                </c:pt>
                <c:pt idx="188">
                  <c:v>3985.6909090909098</c:v>
                </c:pt>
                <c:pt idx="189">
                  <c:v>2902.96551724138</c:v>
                </c:pt>
                <c:pt idx="190">
                  <c:v>3409.9090909090901</c:v>
                </c:pt>
                <c:pt idx="191">
                  <c:v>3161.7755102040801</c:v>
                </c:pt>
                <c:pt idx="192">
                  <c:v>5799.0580645161299</c:v>
                </c:pt>
                <c:pt idx="193">
                  <c:v>4912.8522727272702</c:v>
                </c:pt>
                <c:pt idx="194">
                  <c:v>5116.875</c:v>
                </c:pt>
                <c:pt idx="195">
                  <c:v>5278.7931034482799</c:v>
                </c:pt>
                <c:pt idx="196">
                  <c:v>6239.5977011494297</c:v>
                </c:pt>
                <c:pt idx="197">
                  <c:v>3517.3611111111099</c:v>
                </c:pt>
                <c:pt idx="198">
                  <c:v>5292.3783783783801</c:v>
                </c:pt>
                <c:pt idx="199">
                  <c:v>6377.875</c:v>
                </c:pt>
                <c:pt idx="200">
                  <c:v>5517.2654867256597</c:v>
                </c:pt>
                <c:pt idx="201">
                  <c:v>3732.6666666666702</c:v>
                </c:pt>
                <c:pt idx="202">
                  <c:v>4332.3644859813103</c:v>
                </c:pt>
                <c:pt idx="203">
                  <c:v>6797.9166666666697</c:v>
                </c:pt>
                <c:pt idx="204">
                  <c:v>4637.5476190476202</c:v>
                </c:pt>
                <c:pt idx="205">
                  <c:v>4376.1304347826099</c:v>
                </c:pt>
                <c:pt idx="206">
                  <c:v>4835.4260355029601</c:v>
                </c:pt>
                <c:pt idx="207">
                  <c:v>3346.2413793103401</c:v>
                </c:pt>
                <c:pt idx="208">
                  <c:v>4864.1724137930996</c:v>
                </c:pt>
                <c:pt idx="209">
                  <c:v>5548.0419580419602</c:v>
                </c:pt>
                <c:pt idx="210">
                  <c:v>4410.4363636363596</c:v>
                </c:pt>
                <c:pt idx="211">
                  <c:v>4598.2413793103497</c:v>
                </c:pt>
                <c:pt idx="212">
                  <c:v>2992.5074626865699</c:v>
                </c:pt>
                <c:pt idx="213">
                  <c:v>5007.25</c:v>
                </c:pt>
                <c:pt idx="214">
                  <c:v>3947.6960784313701</c:v>
                </c:pt>
                <c:pt idx="215">
                  <c:v>4342.45</c:v>
                </c:pt>
                <c:pt idx="216">
                  <c:v>6549.0159362549803</c:v>
                </c:pt>
                <c:pt idx="217">
                  <c:v>3898.9510869565202</c:v>
                </c:pt>
                <c:pt idx="218">
                  <c:v>6051.7380952381</c:v>
                </c:pt>
                <c:pt idx="219" formatCode="0.0">
                  <c:v>6277.9878048780502</c:v>
                </c:pt>
                <c:pt idx="220" formatCode="0.0">
                  <c:v>3989.99259259259</c:v>
                </c:pt>
                <c:pt idx="221" formatCode="0.0">
                  <c:v>3823.30303030303</c:v>
                </c:pt>
                <c:pt idx="222" formatCode="0.0">
                  <c:v>6963.2692307692296</c:v>
                </c:pt>
                <c:pt idx="223" formatCode="0.0">
                  <c:v>4959.9252336448599</c:v>
                </c:pt>
                <c:pt idx="224" formatCode="0.0">
                  <c:v>4649.1153846153802</c:v>
                </c:pt>
                <c:pt idx="225" formatCode="0.0">
                  <c:v>5534.96052631579</c:v>
                </c:pt>
                <c:pt idx="226">
                  <c:v>5961.1923076923104</c:v>
                </c:pt>
                <c:pt idx="227">
                  <c:v>5024.7</c:v>
                </c:pt>
                <c:pt idx="228">
                  <c:v>3269.0250000000001</c:v>
                </c:pt>
                <c:pt idx="229">
                  <c:v>4349.3877551020396</c:v>
                </c:pt>
                <c:pt idx="230">
                  <c:v>4539.3295454545496</c:v>
                </c:pt>
                <c:pt idx="231">
                  <c:v>6496.2537313432804</c:v>
                </c:pt>
                <c:pt idx="232">
                  <c:v>6723.7891156462601</c:v>
                </c:pt>
                <c:pt idx="233">
                  <c:v>6788.0357142857101</c:v>
                </c:pt>
                <c:pt idx="234">
                  <c:v>6532.9433962264102</c:v>
                </c:pt>
                <c:pt idx="235">
                  <c:v>6434.9966887417204</c:v>
                </c:pt>
                <c:pt idx="236">
                  <c:v>5651.6324786324803</c:v>
                </c:pt>
                <c:pt idx="237">
                  <c:v>5192.4666666666699</c:v>
                </c:pt>
                <c:pt idx="238">
                  <c:v>8120.6363636363603</c:v>
                </c:pt>
                <c:pt idx="239">
                  <c:v>7240.96</c:v>
                </c:pt>
                <c:pt idx="240">
                  <c:v>5535.9148936170204</c:v>
                </c:pt>
                <c:pt idx="241">
                  <c:v>6731.7368421052597</c:v>
                </c:pt>
                <c:pt idx="242">
                  <c:v>7069.5709459459504</c:v>
                </c:pt>
                <c:pt idx="243">
                  <c:v>7779.01960784314</c:v>
                </c:pt>
                <c:pt idx="244">
                  <c:v>5683.4615384615399</c:v>
                </c:pt>
                <c:pt idx="245">
                  <c:v>6233.5454545454604</c:v>
                </c:pt>
                <c:pt idx="246">
                  <c:v>5488.2692307692296</c:v>
                </c:pt>
                <c:pt idx="247">
                  <c:v>6346.8235294117603</c:v>
                </c:pt>
                <c:pt idx="248">
                  <c:v>8991.5084745762706</c:v>
                </c:pt>
                <c:pt idx="249">
                  <c:v>4193.8999999999996</c:v>
                </c:pt>
                <c:pt idx="250">
                  <c:v>4833.4098360655698</c:v>
                </c:pt>
                <c:pt idx="251">
                  <c:v>6873.9523809523798</c:v>
                </c:pt>
                <c:pt idx="252">
                  <c:v>6228.7916666666697</c:v>
                </c:pt>
                <c:pt idx="253">
                  <c:v>4905.8333333333303</c:v>
                </c:pt>
                <c:pt idx="254">
                  <c:v>5539.3014836795301</c:v>
                </c:pt>
                <c:pt idx="255">
                  <c:v>6006.1986754966902</c:v>
                </c:pt>
                <c:pt idx="256">
                  <c:v>6349.7142857142899</c:v>
                </c:pt>
                <c:pt idx="257">
                  <c:v>4412.2368421052597</c:v>
                </c:pt>
                <c:pt idx="258">
                  <c:v>5959.1449275362302</c:v>
                </c:pt>
                <c:pt idx="259">
                  <c:v>7470.1964285714303</c:v>
                </c:pt>
                <c:pt idx="260">
                  <c:v>5812.3170731707296</c:v>
                </c:pt>
                <c:pt idx="261">
                  <c:v>8362.7345132743394</c:v>
                </c:pt>
                <c:pt idx="262">
                  <c:v>4346.55303030303</c:v>
                </c:pt>
                <c:pt idx="263">
                  <c:v>6241.1521739130403</c:v>
                </c:pt>
                <c:pt idx="264">
                  <c:v>6251.9117647058802</c:v>
                </c:pt>
                <c:pt idx="265">
                  <c:v>6002.3245382585801</c:v>
                </c:pt>
                <c:pt idx="266">
                  <c:v>5467.5454545454604</c:v>
                </c:pt>
                <c:pt idx="267">
                  <c:v>7025.4805194805203</c:v>
                </c:pt>
                <c:pt idx="268">
                  <c:v>6278.7767857142899</c:v>
                </c:pt>
                <c:pt idx="269">
                  <c:v>5270.3762376237601</c:v>
                </c:pt>
                <c:pt idx="270">
                  <c:v>4871.3900000000003</c:v>
                </c:pt>
                <c:pt idx="271">
                  <c:v>6557.8108108108099</c:v>
                </c:pt>
                <c:pt idx="272">
                  <c:v>4782.2432113341201</c:v>
                </c:pt>
                <c:pt idx="273">
                  <c:v>6044.0252100840298</c:v>
                </c:pt>
                <c:pt idx="274">
                  <c:v>5927.8557692307704</c:v>
                </c:pt>
                <c:pt idx="275">
                  <c:v>6810.2749999999996</c:v>
                </c:pt>
                <c:pt idx="276">
                  <c:v>7477.8977272727298</c:v>
                </c:pt>
                <c:pt idx="277">
                  <c:v>7855.1047619047604</c:v>
                </c:pt>
                <c:pt idx="278">
                  <c:v>4602.5277777777801</c:v>
                </c:pt>
                <c:pt idx="279">
                  <c:v>4231.7826086956502</c:v>
                </c:pt>
                <c:pt idx="280">
                  <c:v>5562.6129032258104</c:v>
                </c:pt>
                <c:pt idx="281">
                  <c:v>4779.9881889763801</c:v>
                </c:pt>
                <c:pt idx="282">
                  <c:v>5011.7872340425502</c:v>
                </c:pt>
                <c:pt idx="283">
                  <c:v>6136.77419354839</c:v>
                </c:pt>
                <c:pt idx="284">
                  <c:v>6000.6808510638302</c:v>
                </c:pt>
                <c:pt idx="285">
                  <c:v>6206.9822485207096</c:v>
                </c:pt>
                <c:pt idx="286">
                  <c:v>3667.8269230769201</c:v>
                </c:pt>
                <c:pt idx="287">
                  <c:v>5739.3488372092997</c:v>
                </c:pt>
                <c:pt idx="288">
                  <c:v>7076.8785046728999</c:v>
                </c:pt>
                <c:pt idx="289">
                  <c:v>5722.3142857142902</c:v>
                </c:pt>
                <c:pt idx="290">
                  <c:v>6504.0441176470604</c:v>
                </c:pt>
                <c:pt idx="291">
                  <c:v>5241.2682926829302</c:v>
                </c:pt>
                <c:pt idx="292">
                  <c:v>6261.25</c:v>
                </c:pt>
                <c:pt idx="293">
                  <c:v>6549.2213740458001</c:v>
                </c:pt>
                <c:pt idx="294">
                  <c:v>3792.52727272727</c:v>
                </c:pt>
                <c:pt idx="295">
                  <c:v>4456.3484848484904</c:v>
                </c:pt>
                <c:pt idx="296">
                  <c:v>5658.1</c:v>
                </c:pt>
                <c:pt idx="297">
                  <c:v>7168.9701492537297</c:v>
                </c:pt>
                <c:pt idx="298">
                  <c:v>5381.7225806451597</c:v>
                </c:pt>
                <c:pt idx="299">
                  <c:v>4525.71124031008</c:v>
                </c:pt>
                <c:pt idx="300">
                  <c:v>6038.9714285714299</c:v>
                </c:pt>
                <c:pt idx="301">
                  <c:v>8059.6333333333296</c:v>
                </c:pt>
                <c:pt idx="302">
                  <c:v>5845.6571428571397</c:v>
                </c:pt>
                <c:pt idx="303">
                  <c:v>4186.3809523809496</c:v>
                </c:pt>
                <c:pt idx="304">
                  <c:v>6100.7264150943402</c:v>
                </c:pt>
                <c:pt idx="305">
                  <c:v>5439.5364583333303</c:v>
                </c:pt>
                <c:pt idx="306">
                  <c:v>7566.5357142857101</c:v>
                </c:pt>
                <c:pt idx="307">
                  <c:v>5201.4583333333303</c:v>
                </c:pt>
                <c:pt idx="308">
                  <c:v>4670.4482758620697</c:v>
                </c:pt>
                <c:pt idx="309">
                  <c:v>7255.12359550562</c:v>
                </c:pt>
                <c:pt idx="310">
                  <c:v>3878.5095785440599</c:v>
                </c:pt>
                <c:pt idx="311">
                  <c:v>3840.8372093023299</c:v>
                </c:pt>
                <c:pt idx="312">
                  <c:v>4037.3717948717899</c:v>
                </c:pt>
                <c:pt idx="313">
                  <c:v>4268.1105990783399</c:v>
                </c:pt>
                <c:pt idx="314">
                  <c:v>4294.3398058252396</c:v>
                </c:pt>
                <c:pt idx="315">
                  <c:v>3843.59124087591</c:v>
                </c:pt>
                <c:pt idx="316">
                  <c:v>5074.6274509803898</c:v>
                </c:pt>
                <c:pt idx="317">
                  <c:v>4564.7</c:v>
                </c:pt>
                <c:pt idx="318">
                  <c:v>5675.0161290322603</c:v>
                </c:pt>
                <c:pt idx="319">
                  <c:v>4833.0909090909099</c:v>
                </c:pt>
                <c:pt idx="320">
                  <c:v>6516.5958904109602</c:v>
                </c:pt>
                <c:pt idx="321">
                  <c:v>6058.0285714285701</c:v>
                </c:pt>
                <c:pt idx="322">
                  <c:v>5535.6666666666697</c:v>
                </c:pt>
                <c:pt idx="323">
                  <c:v>4974.59731543624</c:v>
                </c:pt>
                <c:pt idx="324">
                  <c:v>4847.9545454545496</c:v>
                </c:pt>
                <c:pt idx="325">
                  <c:v>5191.27906976744</c:v>
                </c:pt>
                <c:pt idx="326">
                  <c:v>6710.1777777777797</c:v>
                </c:pt>
                <c:pt idx="327">
                  <c:v>6900.0266666666703</c:v>
                </c:pt>
                <c:pt idx="328">
                  <c:v>4756.484375</c:v>
                </c:pt>
                <c:pt idx="329">
                  <c:v>4460.7749999999996</c:v>
                </c:pt>
                <c:pt idx="330">
                  <c:v>7138.6279069767397</c:v>
                </c:pt>
                <c:pt idx="331">
                  <c:v>4876.1822222222199</c:v>
                </c:pt>
                <c:pt idx="332">
                  <c:v>3665.4025974025999</c:v>
                </c:pt>
                <c:pt idx="333">
                  <c:v>6292.3482142857101</c:v>
                </c:pt>
                <c:pt idx="334">
                  <c:v>4818.13440860215</c:v>
                </c:pt>
                <c:pt idx="335">
                  <c:v>2839.25</c:v>
                </c:pt>
                <c:pt idx="336">
                  <c:v>5976.3484848484904</c:v>
                </c:pt>
                <c:pt idx="337">
                  <c:v>6686.2881355932204</c:v>
                </c:pt>
                <c:pt idx="338">
                  <c:v>5917.8979591836696</c:v>
                </c:pt>
                <c:pt idx="339">
                  <c:v>4296.41764705882</c:v>
                </c:pt>
                <c:pt idx="340">
                  <c:v>3855.4285714285702</c:v>
                </c:pt>
                <c:pt idx="341">
                  <c:v>4140.21875</c:v>
                </c:pt>
                <c:pt idx="342">
                  <c:v>4687.3658536585399</c:v>
                </c:pt>
                <c:pt idx="343">
                  <c:v>6190.6190476190504</c:v>
                </c:pt>
                <c:pt idx="344">
                  <c:v>5822.1363636363603</c:v>
                </c:pt>
                <c:pt idx="345">
                  <c:v>5050.3262411347496</c:v>
                </c:pt>
                <c:pt idx="346">
                  <c:v>4028.0416666666702</c:v>
                </c:pt>
                <c:pt idx="347">
                  <c:v>5020</c:v>
                </c:pt>
                <c:pt idx="348">
                  <c:v>5627.9370078740203</c:v>
                </c:pt>
                <c:pt idx="349">
                  <c:v>2901.6315789473701</c:v>
                </c:pt>
                <c:pt idx="350">
                  <c:v>7136.5733333333301</c:v>
                </c:pt>
                <c:pt idx="351">
                  <c:v>7096.4081632653097</c:v>
                </c:pt>
                <c:pt idx="352">
                  <c:v>4822.1833333333298</c:v>
                </c:pt>
                <c:pt idx="353">
                  <c:v>5475</c:v>
                </c:pt>
                <c:pt idx="354">
                  <c:v>3933.2074074074098</c:v>
                </c:pt>
                <c:pt idx="355">
                  <c:v>5655.5510204081602</c:v>
                </c:pt>
                <c:pt idx="356">
                  <c:v>6901.90551181102</c:v>
                </c:pt>
                <c:pt idx="357">
                  <c:v>4463.0833333333303</c:v>
                </c:pt>
                <c:pt idx="358">
                  <c:v>5780.6785714285697</c:v>
                </c:pt>
                <c:pt idx="359">
                  <c:v>5555.4153846153804</c:v>
                </c:pt>
                <c:pt idx="360">
                  <c:v>5056.8888888888896</c:v>
                </c:pt>
                <c:pt idx="361">
                  <c:v>4993.2890625</c:v>
                </c:pt>
                <c:pt idx="362">
                  <c:v>3961.2642857142901</c:v>
                </c:pt>
                <c:pt idx="363">
                  <c:v>3402.6752136752102</c:v>
                </c:pt>
                <c:pt idx="364">
                  <c:v>4498.4365482233497</c:v>
                </c:pt>
                <c:pt idx="365">
                  <c:v>3986.9567567567601</c:v>
                </c:pt>
                <c:pt idx="366">
                  <c:v>6112.8809523809496</c:v>
                </c:pt>
                <c:pt idx="367">
                  <c:v>4098.2692307692296</c:v>
                </c:pt>
                <c:pt idx="368">
                  <c:v>4237.5592417061598</c:v>
                </c:pt>
                <c:pt idx="369">
                  <c:v>5305.4</c:v>
                </c:pt>
                <c:pt idx="370">
                  <c:v>5135.3999999999996</c:v>
                </c:pt>
                <c:pt idx="371">
                  <c:v>3734</c:v>
                </c:pt>
                <c:pt idx="372">
                  <c:v>3600.6610169491501</c:v>
                </c:pt>
                <c:pt idx="373">
                  <c:v>3929.01960784314</c:v>
                </c:pt>
                <c:pt idx="374">
                  <c:v>4110.59375</c:v>
                </c:pt>
                <c:pt idx="375">
                  <c:v>3395.3229166666702</c:v>
                </c:pt>
                <c:pt idx="376">
                  <c:v>3974.0810810810799</c:v>
                </c:pt>
                <c:pt idx="377">
                  <c:v>5670.4285714285697</c:v>
                </c:pt>
                <c:pt idx="378">
                  <c:v>3888.7727272727302</c:v>
                </c:pt>
                <c:pt idx="379">
                  <c:v>5775.25</c:v>
                </c:pt>
                <c:pt idx="380">
                  <c:v>3741.7843137254899</c:v>
                </c:pt>
                <c:pt idx="381">
                  <c:v>4317.2376237623803</c:v>
                </c:pt>
                <c:pt idx="382">
                  <c:v>4487.2469879518103</c:v>
                </c:pt>
                <c:pt idx="383">
                  <c:v>2432.0277777777801</c:v>
                </c:pt>
                <c:pt idx="384">
                  <c:v>4065.5277777777801</c:v>
                </c:pt>
                <c:pt idx="385">
                  <c:v>3803.7037037036998</c:v>
                </c:pt>
                <c:pt idx="386">
                  <c:v>3942.23529411765</c:v>
                </c:pt>
                <c:pt idx="387">
                  <c:v>3714</c:v>
                </c:pt>
                <c:pt idx="388">
                  <c:v>6142.1186440678002</c:v>
                </c:pt>
                <c:pt idx="389">
                  <c:v>4236.2019230769201</c:v>
                </c:pt>
                <c:pt idx="390">
                  <c:v>5427.9782608695696</c:v>
                </c:pt>
                <c:pt idx="391">
                  <c:v>5664.0327868852501</c:v>
                </c:pt>
                <c:pt idx="392">
                  <c:v>3532.79710144928</c:v>
                </c:pt>
                <c:pt idx="393">
                  <c:v>3411.8620689655199</c:v>
                </c:pt>
                <c:pt idx="394">
                  <c:v>3463.12698412698</c:v>
                </c:pt>
                <c:pt idx="395">
                  <c:v>3601.4722222222199</c:v>
                </c:pt>
                <c:pt idx="396">
                  <c:v>4885.11965811966</c:v>
                </c:pt>
                <c:pt idx="397">
                  <c:v>4870.5041322314</c:v>
                </c:pt>
                <c:pt idx="398">
                  <c:v>5582.12337662338</c:v>
                </c:pt>
                <c:pt idx="399">
                  <c:v>5771.06</c:v>
                </c:pt>
                <c:pt idx="400">
                  <c:v>4616.4285714285697</c:v>
                </c:pt>
                <c:pt idx="401">
                  <c:v>5866.9032258064499</c:v>
                </c:pt>
                <c:pt idx="402">
                  <c:v>3879.94</c:v>
                </c:pt>
                <c:pt idx="403">
                  <c:v>3427.8129496402898</c:v>
                </c:pt>
                <c:pt idx="404">
                  <c:v>7727.3684210526299</c:v>
                </c:pt>
                <c:pt idx="405">
                  <c:v>5535.6323529411802</c:v>
                </c:pt>
                <c:pt idx="406">
                  <c:v>3669.1538461538498</c:v>
                </c:pt>
                <c:pt idx="407">
                  <c:v>3048.5054945054899</c:v>
                </c:pt>
                <c:pt idx="408">
                  <c:v>6099.4520547945203</c:v>
                </c:pt>
                <c:pt idx="409">
                  <c:v>6084.6091954023004</c:v>
                </c:pt>
                <c:pt idx="410">
                  <c:v>3178.46875</c:v>
                </c:pt>
                <c:pt idx="411">
                  <c:v>3078</c:v>
                </c:pt>
                <c:pt idx="412">
                  <c:v>3715.2727272727302</c:v>
                </c:pt>
                <c:pt idx="413">
                  <c:v>4300.4242424242402</c:v>
                </c:pt>
                <c:pt idx="414">
                  <c:v>3658.1063829787199</c:v>
                </c:pt>
                <c:pt idx="415">
                  <c:v>3211.50980392157</c:v>
                </c:pt>
                <c:pt idx="416">
                  <c:v>3421.47183098592</c:v>
                </c:pt>
                <c:pt idx="417">
                  <c:v>3700.97391304348</c:v>
                </c:pt>
                <c:pt idx="418">
                  <c:v>3376.7096774193501</c:v>
                </c:pt>
                <c:pt idx="419">
                  <c:v>3966.6829268292699</c:v>
                </c:pt>
                <c:pt idx="420">
                  <c:v>5566.3181818181802</c:v>
                </c:pt>
                <c:pt idx="421">
                  <c:v>5786.6213592232998</c:v>
                </c:pt>
                <c:pt idx="422">
                  <c:v>3926.64</c:v>
                </c:pt>
                <c:pt idx="423">
                  <c:v>4481.0191082802503</c:v>
                </c:pt>
                <c:pt idx="424" formatCode="0.0">
                  <c:v>5159.2941176470604</c:v>
                </c:pt>
                <c:pt idx="425" formatCode="0.0">
                  <c:v>4766.7142857142899</c:v>
                </c:pt>
                <c:pt idx="426" formatCode="0.0">
                  <c:v>4521.2394366197204</c:v>
                </c:pt>
                <c:pt idx="427" formatCode="0.0">
                  <c:v>3989.10344827586</c:v>
                </c:pt>
                <c:pt idx="428" formatCode="0.0">
                  <c:v>7504.6764705882397</c:v>
                </c:pt>
                <c:pt idx="429" formatCode="0.0">
                  <c:v>5124.4841772151904</c:v>
                </c:pt>
                <c:pt idx="430" formatCode="0.0">
                  <c:v>3940.0760869565202</c:v>
                </c:pt>
                <c:pt idx="431" formatCode="0.0">
                  <c:v>4296.3823529411802</c:v>
                </c:pt>
                <c:pt idx="432" formatCode="0.0">
                  <c:v>4184.3652173912997</c:v>
                </c:pt>
                <c:pt idx="433" formatCode="0.0">
                  <c:v>5115.3626373626403</c:v>
                </c:pt>
                <c:pt idx="434" formatCode="0.0">
                  <c:v>5606.6285714285696</c:v>
                </c:pt>
                <c:pt idx="435" formatCode="0.0">
                  <c:v>3010.6842105263199</c:v>
                </c:pt>
                <c:pt idx="436" formatCode="0.0">
                  <c:v>4322.0869565217399</c:v>
                </c:pt>
                <c:pt idx="437" formatCode="0.0">
                  <c:v>3852.5862068965498</c:v>
                </c:pt>
                <c:pt idx="438" formatCode="0.0">
                  <c:v>3703.2978723404299</c:v>
                </c:pt>
                <c:pt idx="439" formatCode="0.0">
                  <c:v>7856.8965517241404</c:v>
                </c:pt>
                <c:pt idx="440">
                  <c:v>3981.2926829268299</c:v>
                </c:pt>
                <c:pt idx="441">
                  <c:v>5320.7818181818202</c:v>
                </c:pt>
                <c:pt idx="442">
                  <c:v>6006.3448275862102</c:v>
                </c:pt>
                <c:pt idx="443">
                  <c:v>5581.3457943925196</c:v>
                </c:pt>
                <c:pt idx="444">
                  <c:v>5801.5869565217399</c:v>
                </c:pt>
                <c:pt idx="445">
                  <c:v>3265.5714285714298</c:v>
                </c:pt>
                <c:pt idx="446">
                  <c:v>4751.4680851063804</c:v>
                </c:pt>
                <c:pt idx="447">
                  <c:v>3644.3275862068999</c:v>
                </c:pt>
                <c:pt idx="448">
                  <c:v>3713.4878048780502</c:v>
                </c:pt>
                <c:pt idx="449">
                  <c:v>4678.75</c:v>
                </c:pt>
                <c:pt idx="450">
                  <c:v>4104.6666666666697</c:v>
                </c:pt>
                <c:pt idx="451">
                  <c:v>4230.1363636363603</c:v>
                </c:pt>
                <c:pt idx="452">
                  <c:v>6105.4166666666697</c:v>
                </c:pt>
                <c:pt idx="453">
                  <c:v>5687.23737373737</c:v>
                </c:pt>
                <c:pt idx="454">
                  <c:v>5299.3125</c:v>
                </c:pt>
                <c:pt idx="455">
                  <c:v>3973.3414634146302</c:v>
                </c:pt>
                <c:pt idx="456">
                  <c:v>3181.0625</c:v>
                </c:pt>
                <c:pt idx="457">
                  <c:v>4237.125</c:v>
                </c:pt>
                <c:pt idx="458">
                  <c:v>5224.9272727272701</c:v>
                </c:pt>
                <c:pt idx="459">
                  <c:v>3657.8805970149301</c:v>
                </c:pt>
                <c:pt idx="460">
                  <c:v>3020.76470588235</c:v>
                </c:pt>
                <c:pt idx="461">
                  <c:v>4186.4666666666699</c:v>
                </c:pt>
                <c:pt idx="462">
                  <c:v>5000.5694444444398</c:v>
                </c:pt>
                <c:pt idx="463">
                  <c:v>3194.0625</c:v>
                </c:pt>
                <c:pt idx="464">
                  <c:v>4503.98039215686</c:v>
                </c:pt>
                <c:pt idx="465">
                  <c:v>3845.9166666666702</c:v>
                </c:pt>
                <c:pt idx="466">
                  <c:v>5594.7216494845397</c:v>
                </c:pt>
                <c:pt idx="467">
                  <c:v>4267.8869565217401</c:v>
                </c:pt>
                <c:pt idx="468">
                  <c:v>4775.4235294117598</c:v>
                </c:pt>
                <c:pt idx="469">
                  <c:v>4255.0555555555602</c:v>
                </c:pt>
                <c:pt idx="470">
                  <c:v>4359.3225806451601</c:v>
                </c:pt>
                <c:pt idx="471">
                  <c:v>4722.74074074074</c:v>
                </c:pt>
                <c:pt idx="472">
                  <c:v>3858.1538461538498</c:v>
                </c:pt>
                <c:pt idx="473">
                  <c:v>5035.1060606060601</c:v>
                </c:pt>
                <c:pt idx="474">
                  <c:v>4737.0270270270303</c:v>
                </c:pt>
                <c:pt idx="475">
                  <c:v>3811.8620689655199</c:v>
                </c:pt>
                <c:pt idx="476">
                  <c:v>4042.1860465116301</c:v>
                </c:pt>
                <c:pt idx="477">
                  <c:v>5199.8055555555602</c:v>
                </c:pt>
                <c:pt idx="478">
                  <c:v>4637.6041666666697</c:v>
                </c:pt>
                <c:pt idx="479">
                  <c:v>3362.3555555555599</c:v>
                </c:pt>
                <c:pt idx="480">
                  <c:v>4609.42372881356</c:v>
                </c:pt>
                <c:pt idx="481">
                  <c:v>5324.8222222222203</c:v>
                </c:pt>
                <c:pt idx="482">
                  <c:v>4157.3409090909099</c:v>
                </c:pt>
                <c:pt idx="483">
                  <c:v>3164.9875000000002</c:v>
                </c:pt>
                <c:pt idx="484">
                  <c:v>4245.5888888888903</c:v>
                </c:pt>
                <c:pt idx="485">
                  <c:v>4683.6470588235297</c:v>
                </c:pt>
                <c:pt idx="486">
                  <c:v>6501.7142857142899</c:v>
                </c:pt>
                <c:pt idx="487">
                  <c:v>2331.9259259259302</c:v>
                </c:pt>
                <c:pt idx="488">
                  <c:v>6794.0749999999998</c:v>
                </c:pt>
                <c:pt idx="489">
                  <c:v>5041.0416666666697</c:v>
                </c:pt>
                <c:pt idx="490">
                  <c:v>4216.4639639639599</c:v>
                </c:pt>
                <c:pt idx="491">
                  <c:v>3003.3333333333298</c:v>
                </c:pt>
                <c:pt idx="492">
                  <c:v>5788.6052631578996</c:v>
                </c:pt>
                <c:pt idx="493">
                  <c:v>3390.82716049383</c:v>
                </c:pt>
                <c:pt idx="494">
                  <c:v>3850.1714285714302</c:v>
                </c:pt>
                <c:pt idx="495">
                  <c:v>4825.3421052631602</c:v>
                </c:pt>
                <c:pt idx="496">
                  <c:v>4993.0126582278499</c:v>
                </c:pt>
                <c:pt idx="497">
                  <c:v>5426.2352941176496</c:v>
                </c:pt>
                <c:pt idx="498">
                  <c:v>3556.9523809523798</c:v>
                </c:pt>
                <c:pt idx="499">
                  <c:v>5724.0882352941198</c:v>
                </c:pt>
                <c:pt idx="500">
                  <c:v>3950.24761904762</c:v>
                </c:pt>
                <c:pt idx="501">
                  <c:v>4740.2941176470604</c:v>
                </c:pt>
                <c:pt idx="502">
                  <c:v>5289.7878787878799</c:v>
                </c:pt>
                <c:pt idx="503">
                  <c:v>6265.8730158730204</c:v>
                </c:pt>
                <c:pt idx="504">
                  <c:v>4240.3877551020396</c:v>
                </c:pt>
                <c:pt idx="505">
                  <c:v>4779.8873239436598</c:v>
                </c:pt>
                <c:pt idx="506">
                  <c:v>6816.7837837837797</c:v>
                </c:pt>
                <c:pt idx="507">
                  <c:v>4523.8608695652201</c:v>
                </c:pt>
                <c:pt idx="508">
                  <c:v>6897.4750000000004</c:v>
                </c:pt>
                <c:pt idx="509">
                  <c:v>7091.3095238095202</c:v>
                </c:pt>
                <c:pt idx="510">
                  <c:v>4088.82051282051</c:v>
                </c:pt>
                <c:pt idx="511">
                  <c:v>5051.4193548387102</c:v>
                </c:pt>
                <c:pt idx="512">
                  <c:v>7719.0740740740703</c:v>
                </c:pt>
                <c:pt idx="513">
                  <c:v>6518.1636363636399</c:v>
                </c:pt>
                <c:pt idx="514">
                  <c:v>7869.3636363636397</c:v>
                </c:pt>
                <c:pt idx="515">
                  <c:v>4501.3571428571404</c:v>
                </c:pt>
                <c:pt idx="516">
                  <c:v>3728.8636363636401</c:v>
                </c:pt>
                <c:pt idx="517">
                  <c:v>8631.8034118602809</c:v>
                </c:pt>
                <c:pt idx="518">
                  <c:v>6717.9897632757502</c:v>
                </c:pt>
                <c:pt idx="519">
                  <c:v>9066.9631147541004</c:v>
                </c:pt>
                <c:pt idx="520">
                  <c:v>7366.9624999999996</c:v>
                </c:pt>
                <c:pt idx="521">
                  <c:v>5858.5084745762697</c:v>
                </c:pt>
                <c:pt idx="522">
                  <c:v>6434.5720524017497</c:v>
                </c:pt>
                <c:pt idx="523">
                  <c:v>6409.3849765258201</c:v>
                </c:pt>
                <c:pt idx="524">
                  <c:v>8287.6770833333303</c:v>
                </c:pt>
                <c:pt idx="525">
                  <c:v>8993.6787878787909</c:v>
                </c:pt>
                <c:pt idx="526">
                  <c:v>8541.3727506426694</c:v>
                </c:pt>
                <c:pt idx="527">
                  <c:v>9435.6565272496791</c:v>
                </c:pt>
                <c:pt idx="528">
                  <c:v>6233.5550122249397</c:v>
                </c:pt>
                <c:pt idx="529">
                  <c:v>5563.1851851851898</c:v>
                </c:pt>
                <c:pt idx="530">
                  <c:v>7535.1491146318704</c:v>
                </c:pt>
                <c:pt idx="531">
                  <c:v>7453.7314814814799</c:v>
                </c:pt>
                <c:pt idx="532">
                  <c:v>8558.7777777777792</c:v>
                </c:pt>
                <c:pt idx="533">
                  <c:v>7782.8076923076896</c:v>
                </c:pt>
                <c:pt idx="534">
                  <c:v>6929.4145077720204</c:v>
                </c:pt>
                <c:pt idx="535">
                  <c:v>4850.7095808383201</c:v>
                </c:pt>
                <c:pt idx="536">
                  <c:v>7751.52577319588</c:v>
                </c:pt>
                <c:pt idx="537">
                  <c:v>8161.61935483871</c:v>
                </c:pt>
                <c:pt idx="538">
                  <c:v>8641.9439999999995</c:v>
                </c:pt>
                <c:pt idx="539">
                  <c:v>7803.3252688171997</c:v>
                </c:pt>
                <c:pt idx="540">
                  <c:v>8281.9305555555493</c:v>
                </c:pt>
                <c:pt idx="541">
                  <c:v>7962.6790123456803</c:v>
                </c:pt>
                <c:pt idx="542">
                  <c:v>9277.3545454545492</c:v>
                </c:pt>
                <c:pt idx="543">
                  <c:v>7958.1988155668396</c:v>
                </c:pt>
                <c:pt idx="544">
                  <c:v>10583.784090909099</c:v>
                </c:pt>
                <c:pt idx="545">
                  <c:v>7955.9956896551703</c:v>
                </c:pt>
                <c:pt idx="546">
                  <c:v>6061.7128463476101</c:v>
                </c:pt>
                <c:pt idx="547">
                  <c:v>7587.1212121212102</c:v>
                </c:pt>
                <c:pt idx="548">
                  <c:v>6912.0255474452597</c:v>
                </c:pt>
                <c:pt idx="549">
                  <c:v>5998.9077490774898</c:v>
                </c:pt>
                <c:pt idx="550">
                  <c:v>11256.3014705882</c:v>
                </c:pt>
                <c:pt idx="551">
                  <c:v>6785.6111111111104</c:v>
                </c:pt>
                <c:pt idx="552">
                  <c:v>5960.24261603376</c:v>
                </c:pt>
                <c:pt idx="553">
                  <c:v>8234.0725388601004</c:v>
                </c:pt>
                <c:pt idx="554">
                  <c:v>8511.8849765258201</c:v>
                </c:pt>
                <c:pt idx="555">
                  <c:v>7508.3258426966304</c:v>
                </c:pt>
                <c:pt idx="556">
                  <c:v>6297.5833333333303</c:v>
                </c:pt>
                <c:pt idx="557">
                  <c:v>9126.0297029702997</c:v>
                </c:pt>
                <c:pt idx="558">
                  <c:v>8456.1333333333296</c:v>
                </c:pt>
                <c:pt idx="559">
                  <c:v>7567.8794326241104</c:v>
                </c:pt>
                <c:pt idx="560">
                  <c:v>7778.7431192660597</c:v>
                </c:pt>
                <c:pt idx="561">
                  <c:v>6640.3300970873797</c:v>
                </c:pt>
                <c:pt idx="562">
                  <c:v>5897.3048327137503</c:v>
                </c:pt>
                <c:pt idx="563">
                  <c:v>6849.01837270341</c:v>
                </c:pt>
                <c:pt idx="564">
                  <c:v>10130.799999999999</c:v>
                </c:pt>
                <c:pt idx="565">
                  <c:v>8282.0305084745796</c:v>
                </c:pt>
                <c:pt idx="566">
                  <c:v>5964.9610389610398</c:v>
                </c:pt>
                <c:pt idx="567">
                  <c:v>8134.5</c:v>
                </c:pt>
                <c:pt idx="568">
                  <c:v>7896.4084158415799</c:v>
                </c:pt>
                <c:pt idx="569">
                  <c:v>6850.2</c:v>
                </c:pt>
                <c:pt idx="570">
                  <c:v>8354.5174825174799</c:v>
                </c:pt>
                <c:pt idx="571">
                  <c:v>7145.5625</c:v>
                </c:pt>
                <c:pt idx="572">
                  <c:v>6040.2051282051298</c:v>
                </c:pt>
                <c:pt idx="573">
                  <c:v>8311.9149606299197</c:v>
                </c:pt>
                <c:pt idx="574">
                  <c:v>6547.8061674008804</c:v>
                </c:pt>
                <c:pt idx="575">
                  <c:v>7398.0310559006202</c:v>
                </c:pt>
                <c:pt idx="576">
                  <c:v>7891.92394366197</c:v>
                </c:pt>
                <c:pt idx="577">
                  <c:v>6767.4358974359002</c:v>
                </c:pt>
                <c:pt idx="578">
                  <c:v>7951.8409090909099</c:v>
                </c:pt>
                <c:pt idx="579">
                  <c:v>6436.1282051282096</c:v>
                </c:pt>
                <c:pt idx="580">
                  <c:v>5753.4380000000001</c:v>
                </c:pt>
                <c:pt idx="581">
                  <c:v>6646.47540983607</c:v>
                </c:pt>
                <c:pt idx="582">
                  <c:v>6455.7837837837797</c:v>
                </c:pt>
                <c:pt idx="583">
                  <c:v>6689.4394250513396</c:v>
                </c:pt>
                <c:pt idx="584">
                  <c:v>10522.041666666701</c:v>
                </c:pt>
                <c:pt idx="585">
                  <c:v>8890.5739644970399</c:v>
                </c:pt>
                <c:pt idx="586">
                  <c:v>6811.5206185567004</c:v>
                </c:pt>
                <c:pt idx="587">
                  <c:v>7662.1138211382104</c:v>
                </c:pt>
                <c:pt idx="588">
                  <c:v>7678.0097087378599</c:v>
                </c:pt>
                <c:pt idx="589">
                  <c:v>5721.71698113208</c:v>
                </c:pt>
                <c:pt idx="590">
                  <c:v>7284.2941176470604</c:v>
                </c:pt>
                <c:pt idx="591">
                  <c:v>7005.56213017751</c:v>
                </c:pt>
                <c:pt idx="592">
                  <c:v>7654.6451612903202</c:v>
                </c:pt>
                <c:pt idx="593">
                  <c:v>8465.1818181818198</c:v>
                </c:pt>
                <c:pt idx="594">
                  <c:v>6561.8717948717904</c:v>
                </c:pt>
                <c:pt idx="595">
                  <c:v>7246.7624999999998</c:v>
                </c:pt>
                <c:pt idx="596">
                  <c:v>7357.2513966480401</c:v>
                </c:pt>
                <c:pt idx="597">
                  <c:v>9015.0305343511409</c:v>
                </c:pt>
                <c:pt idx="598">
                  <c:v>4592.3333333333303</c:v>
                </c:pt>
                <c:pt idx="599">
                  <c:v>7841.1777777777797</c:v>
                </c:pt>
                <c:pt idx="600">
                  <c:v>6297.0123456790097</c:v>
                </c:pt>
                <c:pt idx="601">
                  <c:v>6062.8125</c:v>
                </c:pt>
                <c:pt idx="602">
                  <c:v>7921.70945945946</c:v>
                </c:pt>
                <c:pt idx="603">
                  <c:v>7763.5555555555602</c:v>
                </c:pt>
                <c:pt idx="604">
                  <c:v>9732.6593707250304</c:v>
                </c:pt>
                <c:pt idx="605">
                  <c:v>6468.8285714285703</c:v>
                </c:pt>
                <c:pt idx="606">
                  <c:v>6819.8877284595301</c:v>
                </c:pt>
                <c:pt idx="607">
                  <c:v>6737.0536912751704</c:v>
                </c:pt>
                <c:pt idx="608">
                  <c:v>7059.5</c:v>
                </c:pt>
                <c:pt idx="609">
                  <c:v>7702.1369863013697</c:v>
                </c:pt>
                <c:pt idx="610">
                  <c:v>7692.2142857142899</c:v>
                </c:pt>
                <c:pt idx="611">
                  <c:v>7013.0767326732703</c:v>
                </c:pt>
                <c:pt idx="612">
                  <c:v>8531.2173913043498</c:v>
                </c:pt>
                <c:pt idx="613">
                  <c:v>9397.3250000000007</c:v>
                </c:pt>
                <c:pt idx="614">
                  <c:v>8838.0051546391805</c:v>
                </c:pt>
                <c:pt idx="615">
                  <c:v>8684.2716049382707</c:v>
                </c:pt>
                <c:pt idx="616">
                  <c:v>7312.9479166666697</c:v>
                </c:pt>
                <c:pt idx="617" formatCode="0.0">
                  <c:v>7949.7415730337098</c:v>
                </c:pt>
                <c:pt idx="618" formatCode="0.0">
                  <c:v>8157.9202127659601</c:v>
                </c:pt>
                <c:pt idx="619" formatCode="0.0">
                  <c:v>7650.3345724907103</c:v>
                </c:pt>
                <c:pt idx="620" formatCode="0.0">
                  <c:v>6910.1388888888896</c:v>
                </c:pt>
                <c:pt idx="621" formatCode="0.0">
                  <c:v>8547.5844155844206</c:v>
                </c:pt>
                <c:pt idx="622" formatCode="0.0">
                  <c:v>6091.31168831169</c:v>
                </c:pt>
                <c:pt idx="623" formatCode="0.0">
                  <c:v>8001.8421052631602</c:v>
                </c:pt>
                <c:pt idx="624" formatCode="0.0">
                  <c:v>5126.48888888889</c:v>
                </c:pt>
                <c:pt idx="625" formatCode="0.0">
                  <c:v>8494.0789473684199</c:v>
                </c:pt>
                <c:pt idx="626" formatCode="0.0">
                  <c:v>7343.1153846153802</c:v>
                </c:pt>
                <c:pt idx="627" formatCode="0.0">
                  <c:v>6944.2884615384601</c:v>
                </c:pt>
                <c:pt idx="628" formatCode="0.0">
                  <c:v>7666.15625</c:v>
                </c:pt>
                <c:pt idx="629" formatCode="0.0">
                  <c:v>8717.11</c:v>
                </c:pt>
                <c:pt idx="630" formatCode="0.0">
                  <c:v>8204.25</c:v>
                </c:pt>
                <c:pt idx="631" formatCode="0.0">
                  <c:v>8991.8636363636397</c:v>
                </c:pt>
                <c:pt idx="632" formatCode="0.0">
                  <c:v>9714.7631578947403</c:v>
                </c:pt>
                <c:pt idx="633" formatCode="0.0">
                  <c:v>5073.85365853659</c:v>
                </c:pt>
                <c:pt idx="634" formatCode="0.0">
                  <c:v>4949.8904109589002</c:v>
                </c:pt>
                <c:pt idx="635" formatCode="0.0">
                  <c:v>9113.9882352941204</c:v>
                </c:pt>
                <c:pt idx="636" formatCode="0.0">
                  <c:v>5694.1494845360803</c:v>
                </c:pt>
                <c:pt idx="637" formatCode="0.0">
                  <c:v>8031.90860215054</c:v>
                </c:pt>
                <c:pt idx="638" formatCode="0.0">
                  <c:v>6445.5263157894697</c:v>
                </c:pt>
                <c:pt idx="639" formatCode="0.0">
                  <c:v>6856.1</c:v>
                </c:pt>
                <c:pt idx="640" formatCode="0.0">
                  <c:v>6801.01639344262</c:v>
                </c:pt>
                <c:pt idx="641" formatCode="0.0">
                  <c:v>6527.1764705882397</c:v>
                </c:pt>
                <c:pt idx="642" formatCode="0.0">
                  <c:v>5220.6315789473701</c:v>
                </c:pt>
                <c:pt idx="643" formatCode="0.0">
                  <c:v>5832.5481481481502</c:v>
                </c:pt>
                <c:pt idx="644" formatCode="0.0">
                  <c:v>7119.5443645083897</c:v>
                </c:pt>
                <c:pt idx="645" formatCode="0.0">
                  <c:v>5528.9136690647501</c:v>
                </c:pt>
                <c:pt idx="646" formatCode="0.0">
                  <c:v>5245.9787234042597</c:v>
                </c:pt>
                <c:pt idx="647" formatCode="0.0">
                  <c:v>5526.2385786801997</c:v>
                </c:pt>
                <c:pt idx="648" formatCode="0.0">
                  <c:v>6430.8311688311696</c:v>
                </c:pt>
                <c:pt idx="649" formatCode="0.0">
                  <c:v>7362.9250000000002</c:v>
                </c:pt>
                <c:pt idx="650" formatCode="0.0">
                  <c:v>5615.6153846153802</c:v>
                </c:pt>
                <c:pt idx="651" formatCode="0.0">
                  <c:v>6841.9576271186397</c:v>
                </c:pt>
                <c:pt idx="652" formatCode="0.0">
                  <c:v>6681.4777070063701</c:v>
                </c:pt>
                <c:pt idx="653" formatCode="0.0">
                  <c:v>8211.2944785276104</c:v>
                </c:pt>
                <c:pt idx="654" formatCode="0.0">
                  <c:v>7258.2173913043498</c:v>
                </c:pt>
                <c:pt idx="655" formatCode="0.0">
                  <c:v>8619.2685714285708</c:v>
                </c:pt>
                <c:pt idx="656" formatCode="0.0">
                  <c:v>4511.4545454545496</c:v>
                </c:pt>
                <c:pt idx="657" formatCode="0.0">
                  <c:v>4938.3233082706802</c:v>
                </c:pt>
                <c:pt idx="658" formatCode="0.0">
                  <c:v>5060.8809523809496</c:v>
                </c:pt>
                <c:pt idx="659" formatCode="0.0">
                  <c:v>5989</c:v>
                </c:pt>
                <c:pt idx="660" formatCode="0.0">
                  <c:v>6534.73899371069</c:v>
                </c:pt>
                <c:pt idx="661" formatCode="0.0">
                  <c:v>3690.0860215053799</c:v>
                </c:pt>
                <c:pt idx="662" formatCode="0.0">
                  <c:v>6723.93103448276</c:v>
                </c:pt>
                <c:pt idx="663" formatCode="0.0">
                  <c:v>8689.7586206896594</c:v>
                </c:pt>
                <c:pt idx="664" formatCode="0.0">
                  <c:v>6440.8529411764703</c:v>
                </c:pt>
                <c:pt idx="665" formatCode="0.0">
                  <c:v>6890.8333333333303</c:v>
                </c:pt>
                <c:pt idx="666" formatCode="0.0">
                  <c:v>8092.6351351351404</c:v>
                </c:pt>
                <c:pt idx="667" formatCode="0.0">
                  <c:v>8324.1578947368398</c:v>
                </c:pt>
                <c:pt idx="668" formatCode="0.0">
                  <c:v>7472.9037037036996</c:v>
                </c:pt>
                <c:pt idx="669" formatCode="0.0">
                  <c:v>3341.23076923077</c:v>
                </c:pt>
                <c:pt idx="670" formatCode="0.0">
                  <c:v>6610.5789473684199</c:v>
                </c:pt>
                <c:pt idx="671" formatCode="0.0">
                  <c:v>5568.7631578947403</c:v>
                </c:pt>
                <c:pt idx="672" formatCode="0.0">
                  <c:v>4449.1538461538503</c:v>
                </c:pt>
                <c:pt idx="673" formatCode="0.0">
                  <c:v>7797.91044776119</c:v>
                </c:pt>
                <c:pt idx="674" formatCode="0.0">
                  <c:v>5267.2954545454604</c:v>
                </c:pt>
                <c:pt idx="675" formatCode="0.0">
                  <c:v>5763.0068965517203</c:v>
                </c:pt>
                <c:pt idx="676" formatCode="0.0">
                  <c:v>5566.9741379310299</c:v>
                </c:pt>
                <c:pt idx="677" formatCode="0.0">
                  <c:v>5782.5322580645197</c:v>
                </c:pt>
                <c:pt idx="678" formatCode="0.0">
                  <c:v>5618.40625</c:v>
                </c:pt>
                <c:pt idx="679" formatCode="0.0">
                  <c:v>4627.9264705882397</c:v>
                </c:pt>
                <c:pt idx="680" formatCode="0.0">
                  <c:v>3865.8846153846198</c:v>
                </c:pt>
              </c:numCache>
            </c:numRef>
          </c:xVal>
          <c:yVal>
            <c:numRef>
              <c:f>datos!$P$12:$P$692</c:f>
              <c:numCache>
                <c:formatCode>0</c:formatCode>
                <c:ptCount val="681"/>
                <c:pt idx="0">
                  <c:v>108.825864276568</c:v>
                </c:pt>
                <c:pt idx="1">
                  <c:v>122.214765100671</c:v>
                </c:pt>
                <c:pt idx="2">
                  <c:v>106.86379928315399</c:v>
                </c:pt>
                <c:pt idx="3">
                  <c:v>128.29197080291999</c:v>
                </c:pt>
                <c:pt idx="4">
                  <c:v>114.533333333333</c:v>
                </c:pt>
                <c:pt idx="5">
                  <c:v>129.26829268292701</c:v>
                </c:pt>
                <c:pt idx="6">
                  <c:v>104.234666666667</c:v>
                </c:pt>
                <c:pt idx="7">
                  <c:v>110.34128878281599</c:v>
                </c:pt>
                <c:pt idx="8">
                  <c:v>111.56898517673901</c:v>
                </c:pt>
                <c:pt idx="9">
                  <c:v>99.243902439024396</c:v>
                </c:pt>
                <c:pt idx="10">
                  <c:v>137.18807339449501</c:v>
                </c:pt>
                <c:pt idx="11">
                  <c:v>106.43956043956</c:v>
                </c:pt>
                <c:pt idx="12">
                  <c:v>133.73684210526301</c:v>
                </c:pt>
                <c:pt idx="13">
                  <c:v>110.928571428571</c:v>
                </c:pt>
                <c:pt idx="14">
                  <c:v>131.46666666666701</c:v>
                </c:pt>
                <c:pt idx="15">
                  <c:v>109.227479526843</c:v>
                </c:pt>
                <c:pt idx="16">
                  <c:v>101.153846153846</c:v>
                </c:pt>
                <c:pt idx="17">
                  <c:v>131.17460317460299</c:v>
                </c:pt>
                <c:pt idx="18">
                  <c:v>116.65263157894699</c:v>
                </c:pt>
                <c:pt idx="19">
                  <c:v>111.159722222222</c:v>
                </c:pt>
                <c:pt idx="20">
                  <c:v>116.333333333333</c:v>
                </c:pt>
                <c:pt idx="21">
                  <c:v>117.15909090909101</c:v>
                </c:pt>
                <c:pt idx="22">
                  <c:v>139.961538461538</c:v>
                </c:pt>
                <c:pt idx="23">
                  <c:v>105.142857142857</c:v>
                </c:pt>
                <c:pt idx="24">
                  <c:v>132.34375</c:v>
                </c:pt>
                <c:pt idx="25">
                  <c:v>116.479057591623</c:v>
                </c:pt>
                <c:pt idx="26">
                  <c:v>113.321428571429</c:v>
                </c:pt>
                <c:pt idx="27">
                  <c:v>127.96938775510201</c:v>
                </c:pt>
                <c:pt idx="28">
                  <c:v>123.142465753425</c:v>
                </c:pt>
                <c:pt idx="29">
                  <c:v>125.45901639344299</c:v>
                </c:pt>
                <c:pt idx="30">
                  <c:v>130.56923076923101</c:v>
                </c:pt>
                <c:pt idx="31">
                  <c:v>111.361111111111</c:v>
                </c:pt>
                <c:pt idx="32">
                  <c:v>101.70977917981099</c:v>
                </c:pt>
                <c:pt idx="33">
                  <c:v>113.44230769230801</c:v>
                </c:pt>
                <c:pt idx="34">
                  <c:v>112.673913043478</c:v>
                </c:pt>
                <c:pt idx="35">
                  <c:v>107.11764705882401</c:v>
                </c:pt>
                <c:pt idx="36">
                  <c:v>127.545454545455</c:v>
                </c:pt>
                <c:pt idx="37">
                  <c:v>114.393548387097</c:v>
                </c:pt>
                <c:pt idx="38">
                  <c:v>107.45238095238101</c:v>
                </c:pt>
                <c:pt idx="39">
                  <c:v>172.92857142857099</c:v>
                </c:pt>
                <c:pt idx="40">
                  <c:v>136.57692307692301</c:v>
                </c:pt>
                <c:pt idx="41">
                  <c:v>129.16720257234701</c:v>
                </c:pt>
                <c:pt idx="42">
                  <c:v>134.07575757575799</c:v>
                </c:pt>
                <c:pt idx="43">
                  <c:v>153.77419354838699</c:v>
                </c:pt>
                <c:pt idx="44">
                  <c:v>119.444444444444</c:v>
                </c:pt>
                <c:pt idx="45">
                  <c:v>119.017543859649</c:v>
                </c:pt>
                <c:pt idx="46">
                  <c:v>119.17964071856299</c:v>
                </c:pt>
                <c:pt idx="47">
                  <c:v>125.15625</c:v>
                </c:pt>
                <c:pt idx="48">
                  <c:v>154.17977528089901</c:v>
                </c:pt>
                <c:pt idx="49">
                  <c:v>187.63551401869199</c:v>
                </c:pt>
                <c:pt idx="50">
                  <c:v>163.38709677419399</c:v>
                </c:pt>
                <c:pt idx="51">
                  <c:v>141.32891246684301</c:v>
                </c:pt>
                <c:pt idx="52">
                  <c:v>142.03125</c:v>
                </c:pt>
                <c:pt idx="53">
                  <c:v>144.29629629629599</c:v>
                </c:pt>
                <c:pt idx="54">
                  <c:v>121.374396135266</c:v>
                </c:pt>
                <c:pt idx="55">
                  <c:v>124.461538461538</c:v>
                </c:pt>
                <c:pt idx="56">
                  <c:v>138.517426273458</c:v>
                </c:pt>
                <c:pt idx="57">
                  <c:v>158.40740740740699</c:v>
                </c:pt>
                <c:pt idx="58">
                  <c:v>121.672985781991</c:v>
                </c:pt>
                <c:pt idx="59">
                  <c:v>94.419354838709694</c:v>
                </c:pt>
                <c:pt idx="60">
                  <c:v>157.098901098901</c:v>
                </c:pt>
                <c:pt idx="61">
                  <c:v>133.81308411214999</c:v>
                </c:pt>
                <c:pt idx="62">
                  <c:v>160.941176470588</c:v>
                </c:pt>
                <c:pt idx="63">
                  <c:v>134.34782608695701</c:v>
                </c:pt>
                <c:pt idx="64">
                  <c:v>119.72</c:v>
                </c:pt>
                <c:pt idx="65">
                  <c:v>129.540925266904</c:v>
                </c:pt>
                <c:pt idx="66">
                  <c:v>167.64444444444399</c:v>
                </c:pt>
                <c:pt idx="67">
                  <c:v>111.67592592592599</c:v>
                </c:pt>
                <c:pt idx="68">
                  <c:v>112.062937062937</c:v>
                </c:pt>
                <c:pt idx="69">
                  <c:v>127.23913043478299</c:v>
                </c:pt>
                <c:pt idx="70">
                  <c:v>131.107142857143</c:v>
                </c:pt>
                <c:pt idx="71">
                  <c:v>116.567010309278</c:v>
                </c:pt>
                <c:pt idx="72">
                  <c:v>118.385714285714</c:v>
                </c:pt>
                <c:pt idx="73">
                  <c:v>127.441558441558</c:v>
                </c:pt>
                <c:pt idx="74">
                  <c:v>103.236714975845</c:v>
                </c:pt>
                <c:pt idx="75">
                  <c:v>125.979591836735</c:v>
                </c:pt>
                <c:pt idx="76">
                  <c:v>143.672727272727</c:v>
                </c:pt>
                <c:pt idx="77">
                  <c:v>142.84375</c:v>
                </c:pt>
                <c:pt idx="78">
                  <c:v>133.059299191375</c:v>
                </c:pt>
                <c:pt idx="79">
                  <c:v>151.81196581196599</c:v>
                </c:pt>
                <c:pt idx="80">
                  <c:v>132.41284403669701</c:v>
                </c:pt>
                <c:pt idx="81">
                  <c:v>133.14606741572999</c:v>
                </c:pt>
                <c:pt idx="82">
                  <c:v>134.333333333333</c:v>
                </c:pt>
                <c:pt idx="83">
                  <c:v>177.230769230769</c:v>
                </c:pt>
                <c:pt idx="84">
                  <c:v>127.064516129032</c:v>
                </c:pt>
                <c:pt idx="85">
                  <c:v>111.48322147651</c:v>
                </c:pt>
                <c:pt idx="86">
                  <c:v>118.369426751592</c:v>
                </c:pt>
                <c:pt idx="87">
                  <c:v>86.24</c:v>
                </c:pt>
                <c:pt idx="88">
                  <c:v>112.91341991342</c:v>
                </c:pt>
                <c:pt idx="89">
                  <c:v>134.05681818181799</c:v>
                </c:pt>
                <c:pt idx="90">
                  <c:v>139.19230769230799</c:v>
                </c:pt>
                <c:pt idx="91">
                  <c:v>131.87301587301599</c:v>
                </c:pt>
                <c:pt idx="92">
                  <c:v>133.64738292011</c:v>
                </c:pt>
                <c:pt idx="93">
                  <c:v>133.19101123595499</c:v>
                </c:pt>
                <c:pt idx="94">
                  <c:v>119.462962962963</c:v>
                </c:pt>
                <c:pt idx="95">
                  <c:v>110.16766467065899</c:v>
                </c:pt>
                <c:pt idx="96">
                  <c:v>152.53061224489801</c:v>
                </c:pt>
                <c:pt idx="97">
                  <c:v>104.664285714286</c:v>
                </c:pt>
                <c:pt idx="98">
                  <c:v>111.630136986301</c:v>
                </c:pt>
                <c:pt idx="99">
                  <c:v>125.897435897436</c:v>
                </c:pt>
                <c:pt idx="100">
                  <c:v>123.941176470588</c:v>
                </c:pt>
                <c:pt idx="101">
                  <c:v>119.05905511811</c:v>
                </c:pt>
                <c:pt idx="102">
                  <c:v>150.142857142857</c:v>
                </c:pt>
                <c:pt idx="103">
                  <c:v>140.52380952381</c:v>
                </c:pt>
                <c:pt idx="104">
                  <c:v>127.86764705882401</c:v>
                </c:pt>
                <c:pt idx="105">
                  <c:v>139.771929824561</c:v>
                </c:pt>
                <c:pt idx="106">
                  <c:v>168.486486486486</c:v>
                </c:pt>
                <c:pt idx="107">
                  <c:v>144.90476190476201</c:v>
                </c:pt>
                <c:pt idx="108">
                  <c:v>184.81081081081101</c:v>
                </c:pt>
                <c:pt idx="109">
                  <c:v>126.505524861878</c:v>
                </c:pt>
                <c:pt idx="110">
                  <c:v>116.71428571428601</c:v>
                </c:pt>
                <c:pt idx="111">
                  <c:v>151.72972972973</c:v>
                </c:pt>
                <c:pt idx="112">
                  <c:v>124.621621621622</c:v>
                </c:pt>
                <c:pt idx="113">
                  <c:v>150.92668621700901</c:v>
                </c:pt>
                <c:pt idx="114">
                  <c:v>148.558823529412</c:v>
                </c:pt>
                <c:pt idx="115">
                  <c:v>119.28571428571399</c:v>
                </c:pt>
                <c:pt idx="116">
                  <c:v>137.61463414634099</c:v>
                </c:pt>
                <c:pt idx="117">
                  <c:v>132.76363636363601</c:v>
                </c:pt>
                <c:pt idx="118">
                  <c:v>145.565217391304</c:v>
                </c:pt>
                <c:pt idx="119">
                  <c:v>168.60975609756099</c:v>
                </c:pt>
                <c:pt idx="120">
                  <c:v>114.815384615385</c:v>
                </c:pt>
                <c:pt idx="121">
                  <c:v>122.085714285714</c:v>
                </c:pt>
                <c:pt idx="122">
                  <c:v>118.6</c:v>
                </c:pt>
                <c:pt idx="123">
                  <c:v>100.514285714286</c:v>
                </c:pt>
                <c:pt idx="124">
                  <c:v>133.77808831749601</c:v>
                </c:pt>
                <c:pt idx="125">
                  <c:v>132.564516129032</c:v>
                </c:pt>
                <c:pt idx="126">
                  <c:v>122.92307692307701</c:v>
                </c:pt>
                <c:pt idx="127">
                  <c:v>127.45971563981</c:v>
                </c:pt>
                <c:pt idx="128">
                  <c:v>121.066666666667</c:v>
                </c:pt>
                <c:pt idx="129">
                  <c:v>114.774011299435</c:v>
                </c:pt>
                <c:pt idx="130">
                  <c:v>131.931034482759</c:v>
                </c:pt>
                <c:pt idx="131">
                  <c:v>121.340206185567</c:v>
                </c:pt>
                <c:pt idx="132">
                  <c:v>121.796116504854</c:v>
                </c:pt>
                <c:pt idx="133">
                  <c:v>117.14012738853501</c:v>
                </c:pt>
                <c:pt idx="134">
                  <c:v>118.491228070175</c:v>
                </c:pt>
                <c:pt idx="135">
                  <c:v>149.697674418605</c:v>
                </c:pt>
                <c:pt idx="136">
                  <c:v>130.20588235294099</c:v>
                </c:pt>
                <c:pt idx="137">
                  <c:v>95.3055555555556</c:v>
                </c:pt>
                <c:pt idx="138">
                  <c:v>106.89230769230799</c:v>
                </c:pt>
                <c:pt idx="139">
                  <c:v>101.066666666667</c:v>
                </c:pt>
                <c:pt idx="140">
                  <c:v>197.212765957447</c:v>
                </c:pt>
                <c:pt idx="141">
                  <c:v>151.869565217391</c:v>
                </c:pt>
                <c:pt idx="142">
                  <c:v>149.18181818181799</c:v>
                </c:pt>
                <c:pt idx="143">
                  <c:v>141</c:v>
                </c:pt>
                <c:pt idx="144">
                  <c:v>108.14569536423799</c:v>
                </c:pt>
                <c:pt idx="145">
                  <c:v>159.636363636364</c:v>
                </c:pt>
                <c:pt idx="146">
                  <c:v>155.18604651162801</c:v>
                </c:pt>
                <c:pt idx="147">
                  <c:v>125.55454545454501</c:v>
                </c:pt>
                <c:pt idx="148">
                  <c:v>137.394736842105</c:v>
                </c:pt>
                <c:pt idx="149">
                  <c:v>165.44230769230799</c:v>
                </c:pt>
                <c:pt idx="150">
                  <c:v>92.033333333333303</c:v>
                </c:pt>
                <c:pt idx="151">
                  <c:v>183.46341463414601</c:v>
                </c:pt>
                <c:pt idx="152">
                  <c:v>118.392857142857</c:v>
                </c:pt>
                <c:pt idx="153">
                  <c:v>131.68292682926801</c:v>
                </c:pt>
                <c:pt idx="154">
                  <c:v>158.890410958904</c:v>
                </c:pt>
                <c:pt idx="155">
                  <c:v>128.348623853211</c:v>
                </c:pt>
                <c:pt idx="156">
                  <c:v>163.54929577464799</c:v>
                </c:pt>
                <c:pt idx="157">
                  <c:v>153.733009708738</c:v>
                </c:pt>
                <c:pt idx="158">
                  <c:v>135</c:v>
                </c:pt>
                <c:pt idx="159">
                  <c:v>158.572916666667</c:v>
                </c:pt>
                <c:pt idx="160">
                  <c:v>127.51724137930999</c:v>
                </c:pt>
                <c:pt idx="161">
                  <c:v>124.524390243902</c:v>
                </c:pt>
                <c:pt idx="162">
                  <c:v>126.4</c:v>
                </c:pt>
                <c:pt idx="163">
                  <c:v>139.97142857142899</c:v>
                </c:pt>
                <c:pt idx="164">
                  <c:v>117.583333333333</c:v>
                </c:pt>
                <c:pt idx="165">
                  <c:v>120.461538461538</c:v>
                </c:pt>
                <c:pt idx="166">
                  <c:v>183.610169491525</c:v>
                </c:pt>
                <c:pt idx="167">
                  <c:v>128.93406593406601</c:v>
                </c:pt>
                <c:pt idx="168">
                  <c:v>165.77419354838699</c:v>
                </c:pt>
                <c:pt idx="169">
                  <c:v>127.230769230769</c:v>
                </c:pt>
                <c:pt idx="170">
                  <c:v>115.27868852459</c:v>
                </c:pt>
                <c:pt idx="171">
                  <c:v>117.19</c:v>
                </c:pt>
                <c:pt idx="172">
                  <c:v>163.49242424242399</c:v>
                </c:pt>
                <c:pt idx="173">
                  <c:v>115.111111111111</c:v>
                </c:pt>
                <c:pt idx="174">
                  <c:v>158.870967741935</c:v>
                </c:pt>
                <c:pt idx="175">
                  <c:v>135.42307692307699</c:v>
                </c:pt>
                <c:pt idx="176">
                  <c:v>124.28571428571399</c:v>
                </c:pt>
                <c:pt idx="177">
                  <c:v>117.677419354839</c:v>
                </c:pt>
                <c:pt idx="178">
                  <c:v>173.41194968553501</c:v>
                </c:pt>
                <c:pt idx="179">
                  <c:v>122.108910891089</c:v>
                </c:pt>
                <c:pt idx="180">
                  <c:v>137.052631578947</c:v>
                </c:pt>
                <c:pt idx="181">
                  <c:v>134.75229357798199</c:v>
                </c:pt>
                <c:pt idx="182">
                  <c:v>134.11428571428601</c:v>
                </c:pt>
                <c:pt idx="183">
                  <c:v>156.18181818181799</c:v>
                </c:pt>
                <c:pt idx="184">
                  <c:v>139.31578947368399</c:v>
                </c:pt>
                <c:pt idx="185">
                  <c:v>119.83783783783799</c:v>
                </c:pt>
                <c:pt idx="186">
                  <c:v>129.18018018018</c:v>
                </c:pt>
                <c:pt idx="187">
                  <c:v>154.131868131868</c:v>
                </c:pt>
                <c:pt idx="188">
                  <c:v>126.854545454545</c:v>
                </c:pt>
                <c:pt idx="189">
                  <c:v>95.689655172413794</c:v>
                </c:pt>
                <c:pt idx="190">
                  <c:v>117.59090909090899</c:v>
                </c:pt>
                <c:pt idx="191">
                  <c:v>134.02040816326499</c:v>
                </c:pt>
                <c:pt idx="192">
                  <c:v>120.490322580645</c:v>
                </c:pt>
                <c:pt idx="193">
                  <c:v>108.352272727273</c:v>
                </c:pt>
                <c:pt idx="194">
                  <c:v>123.583333333333</c:v>
                </c:pt>
                <c:pt idx="195">
                  <c:v>152</c:v>
                </c:pt>
                <c:pt idx="196">
                  <c:v>140.35632183908001</c:v>
                </c:pt>
                <c:pt idx="197">
                  <c:v>136.611111111111</c:v>
                </c:pt>
                <c:pt idx="198">
                  <c:v>125.94594594594599</c:v>
                </c:pt>
                <c:pt idx="199">
                  <c:v>112.97499999999999</c:v>
                </c:pt>
                <c:pt idx="200">
                  <c:v>132.53539823008899</c:v>
                </c:pt>
                <c:pt idx="201">
                  <c:v>105.743055555556</c:v>
                </c:pt>
                <c:pt idx="202">
                  <c:v>135.473520249221</c:v>
                </c:pt>
                <c:pt idx="203">
                  <c:v>149.083333333333</c:v>
                </c:pt>
                <c:pt idx="204">
                  <c:v>150.833333333333</c:v>
                </c:pt>
                <c:pt idx="205">
                  <c:v>186.52173913043501</c:v>
                </c:pt>
                <c:pt idx="206">
                  <c:v>123.852071005917</c:v>
                </c:pt>
                <c:pt idx="207">
                  <c:v>137.413793103448</c:v>
                </c:pt>
                <c:pt idx="208">
                  <c:v>119.965517241379</c:v>
                </c:pt>
                <c:pt idx="209">
                  <c:v>107.13986013986001</c:v>
                </c:pt>
                <c:pt idx="210">
                  <c:v>134.363636363636</c:v>
                </c:pt>
                <c:pt idx="211">
                  <c:v>166.10344827586201</c:v>
                </c:pt>
                <c:pt idx="212">
                  <c:v>156.97014925373099</c:v>
                </c:pt>
                <c:pt idx="213">
                  <c:v>151.8125</c:v>
                </c:pt>
                <c:pt idx="214">
                  <c:v>134.470588235294</c:v>
                </c:pt>
                <c:pt idx="215">
                  <c:v>151.47499999999999</c:v>
                </c:pt>
                <c:pt idx="216">
                  <c:v>111.888446215139</c:v>
                </c:pt>
                <c:pt idx="217">
                  <c:v>130.880434782609</c:v>
                </c:pt>
                <c:pt idx="218">
                  <c:v>108.54761904761899</c:v>
                </c:pt>
                <c:pt idx="219">
                  <c:v>159.085365853659</c:v>
                </c:pt>
                <c:pt idx="220">
                  <c:v>162.94074074074101</c:v>
                </c:pt>
                <c:pt idx="221">
                  <c:v>134.60606060606099</c:v>
                </c:pt>
                <c:pt idx="222">
                  <c:v>124.730769230769</c:v>
                </c:pt>
                <c:pt idx="223">
                  <c:v>149.467289719626</c:v>
                </c:pt>
                <c:pt idx="224">
                  <c:v>151.82692307692301</c:v>
                </c:pt>
                <c:pt idx="225">
                  <c:v>120.23684210526299</c:v>
                </c:pt>
                <c:pt idx="226">
                  <c:v>105.115384615385</c:v>
                </c:pt>
                <c:pt idx="227">
                  <c:v>145.08000000000001</c:v>
                </c:pt>
                <c:pt idx="228">
                  <c:v>97.4</c:v>
                </c:pt>
                <c:pt idx="229">
                  <c:v>146.91836734693899</c:v>
                </c:pt>
                <c:pt idx="230">
                  <c:v>141.5</c:v>
                </c:pt>
                <c:pt idx="231">
                  <c:v>137.05970149253699</c:v>
                </c:pt>
                <c:pt idx="232">
                  <c:v>133.89795918367301</c:v>
                </c:pt>
                <c:pt idx="233">
                  <c:v>167.57142857142901</c:v>
                </c:pt>
                <c:pt idx="234">
                  <c:v>110.24528301886799</c:v>
                </c:pt>
                <c:pt idx="235">
                  <c:v>138.21192052980101</c:v>
                </c:pt>
                <c:pt idx="236">
                  <c:v>122.102564102564</c:v>
                </c:pt>
                <c:pt idx="237">
                  <c:v>124.23768115942001</c:v>
                </c:pt>
                <c:pt idx="238">
                  <c:v>87.431818181818201</c:v>
                </c:pt>
                <c:pt idx="239">
                  <c:v>112.64</c:v>
                </c:pt>
                <c:pt idx="240">
                  <c:v>116.54255319148901</c:v>
                </c:pt>
                <c:pt idx="241">
                  <c:v>105.73684210526299</c:v>
                </c:pt>
                <c:pt idx="242">
                  <c:v>119.07770270270299</c:v>
                </c:pt>
                <c:pt idx="243">
                  <c:v>123.88235294117599</c:v>
                </c:pt>
                <c:pt idx="244">
                  <c:v>126.361990950226</c:v>
                </c:pt>
                <c:pt idx="245">
                  <c:v>135.39610389610399</c:v>
                </c:pt>
                <c:pt idx="246">
                  <c:v>116.92307692307701</c:v>
                </c:pt>
                <c:pt idx="247">
                  <c:v>104.58823529411799</c:v>
                </c:pt>
                <c:pt idx="248">
                  <c:v>107.474576271186</c:v>
                </c:pt>
                <c:pt idx="249">
                  <c:v>143.80000000000001</c:v>
                </c:pt>
                <c:pt idx="250">
                  <c:v>123.52459016393399</c:v>
                </c:pt>
                <c:pt idx="251">
                  <c:v>122.380952380952</c:v>
                </c:pt>
                <c:pt idx="252">
                  <c:v>115.9375</c:v>
                </c:pt>
                <c:pt idx="253">
                  <c:v>126.7</c:v>
                </c:pt>
                <c:pt idx="254">
                  <c:v>132.93709198813099</c:v>
                </c:pt>
                <c:pt idx="255">
                  <c:v>130.87417218543001</c:v>
                </c:pt>
                <c:pt idx="256">
                  <c:v>112.142857142857</c:v>
                </c:pt>
                <c:pt idx="257">
                  <c:v>129.47368421052599</c:v>
                </c:pt>
                <c:pt idx="258">
                  <c:v>108.97101449275399</c:v>
                </c:pt>
                <c:pt idx="259">
                  <c:v>101.08928571428601</c:v>
                </c:pt>
                <c:pt idx="260">
                  <c:v>122.707317073171</c:v>
                </c:pt>
                <c:pt idx="261">
                  <c:v>114.70796460177</c:v>
                </c:pt>
                <c:pt idx="262">
                  <c:v>157.75</c:v>
                </c:pt>
                <c:pt idx="263">
                  <c:v>138.41304347826099</c:v>
                </c:pt>
                <c:pt idx="264">
                  <c:v>139.73529411764699</c:v>
                </c:pt>
                <c:pt idx="265">
                  <c:v>109.593667546174</c:v>
                </c:pt>
                <c:pt idx="266">
                  <c:v>141.345454545455</c:v>
                </c:pt>
                <c:pt idx="267">
                  <c:v>166.116883116883</c:v>
                </c:pt>
                <c:pt idx="268">
                  <c:v>149.919642857143</c:v>
                </c:pt>
                <c:pt idx="269">
                  <c:v>127.277227722772</c:v>
                </c:pt>
                <c:pt idx="270">
                  <c:v>110.606666666667</c:v>
                </c:pt>
                <c:pt idx="271">
                  <c:v>119.18918918918899</c:v>
                </c:pt>
                <c:pt idx="272">
                  <c:v>159.70602125147599</c:v>
                </c:pt>
                <c:pt idx="273">
                  <c:v>151.529411764706</c:v>
                </c:pt>
                <c:pt idx="274">
                  <c:v>132.105769230769</c:v>
                </c:pt>
                <c:pt idx="275">
                  <c:v>122</c:v>
                </c:pt>
                <c:pt idx="276">
                  <c:v>121.40909090909101</c:v>
                </c:pt>
                <c:pt idx="277">
                  <c:v>130.142857142857</c:v>
                </c:pt>
                <c:pt idx="278">
                  <c:v>109.194444444444</c:v>
                </c:pt>
                <c:pt idx="279">
                  <c:v>154.423913043478</c:v>
                </c:pt>
                <c:pt idx="280">
                  <c:v>103.172043010753</c:v>
                </c:pt>
                <c:pt idx="281">
                  <c:v>122.503937007874</c:v>
                </c:pt>
                <c:pt idx="282">
                  <c:v>119.51063829787201</c:v>
                </c:pt>
                <c:pt idx="283">
                  <c:v>121.38709677419401</c:v>
                </c:pt>
                <c:pt idx="284">
                  <c:v>113.61702127659601</c:v>
                </c:pt>
                <c:pt idx="285">
                  <c:v>108.92899408284001</c:v>
                </c:pt>
                <c:pt idx="286">
                  <c:v>138.13461538461499</c:v>
                </c:pt>
                <c:pt idx="287">
                  <c:v>110.20930232558101</c:v>
                </c:pt>
                <c:pt idx="288">
                  <c:v>118.317757009346</c:v>
                </c:pt>
                <c:pt idx="289">
                  <c:v>127.657142857143</c:v>
                </c:pt>
                <c:pt idx="290">
                  <c:v>105.691176470588</c:v>
                </c:pt>
                <c:pt idx="291">
                  <c:v>155.48780487804899</c:v>
                </c:pt>
                <c:pt idx="292">
                  <c:v>118.638888888889</c:v>
                </c:pt>
                <c:pt idx="293">
                  <c:v>134.80152671755701</c:v>
                </c:pt>
                <c:pt idx="294">
                  <c:v>138.19999999999999</c:v>
                </c:pt>
                <c:pt idx="295">
                  <c:v>129.51515151515201</c:v>
                </c:pt>
                <c:pt idx="296">
                  <c:v>104.933333333333</c:v>
                </c:pt>
                <c:pt idx="297">
                  <c:v>131.432835820896</c:v>
                </c:pt>
                <c:pt idx="298">
                  <c:v>111.42903225806501</c:v>
                </c:pt>
                <c:pt idx="299">
                  <c:v>179.238372093023</c:v>
                </c:pt>
                <c:pt idx="300">
                  <c:v>132.314285714286</c:v>
                </c:pt>
                <c:pt idx="301">
                  <c:v>140.433333333333</c:v>
                </c:pt>
                <c:pt idx="302">
                  <c:v>120.857142857143</c:v>
                </c:pt>
                <c:pt idx="303">
                  <c:v>149.72619047619</c:v>
                </c:pt>
                <c:pt idx="304">
                  <c:v>109.61320754717001</c:v>
                </c:pt>
                <c:pt idx="305">
                  <c:v>117.145833333333</c:v>
                </c:pt>
                <c:pt idx="306">
                  <c:v>120.071428571429</c:v>
                </c:pt>
                <c:pt idx="307">
                  <c:v>138.520833333333</c:v>
                </c:pt>
                <c:pt idx="308">
                  <c:v>106.379310344828</c:v>
                </c:pt>
                <c:pt idx="309">
                  <c:v>95.921348314606703</c:v>
                </c:pt>
                <c:pt idx="310">
                  <c:v>129.27586206896601</c:v>
                </c:pt>
                <c:pt idx="311">
                  <c:v>132.60465116279099</c:v>
                </c:pt>
                <c:pt idx="312">
                  <c:v>130.970085470085</c:v>
                </c:pt>
                <c:pt idx="313">
                  <c:v>161.48387096774201</c:v>
                </c:pt>
                <c:pt idx="314">
                  <c:v>127.98058252427199</c:v>
                </c:pt>
                <c:pt idx="315">
                  <c:v>173.59124087591201</c:v>
                </c:pt>
                <c:pt idx="316">
                  <c:v>149.392156862745</c:v>
                </c:pt>
                <c:pt idx="317">
                  <c:v>155.23333333333301</c:v>
                </c:pt>
                <c:pt idx="318">
                  <c:v>112.11290322580599</c:v>
                </c:pt>
                <c:pt idx="319">
                  <c:v>118.385281385281</c:v>
                </c:pt>
                <c:pt idx="320">
                  <c:v>91.5</c:v>
                </c:pt>
                <c:pt idx="321">
                  <c:v>141.97142857142899</c:v>
                </c:pt>
                <c:pt idx="322">
                  <c:v>114.033333333333</c:v>
                </c:pt>
                <c:pt idx="323">
                  <c:v>114.161073825503</c:v>
                </c:pt>
                <c:pt idx="324">
                  <c:v>101.40909090909101</c:v>
                </c:pt>
                <c:pt idx="325">
                  <c:v>144.37209302325601</c:v>
                </c:pt>
                <c:pt idx="326">
                  <c:v>120.666666666667</c:v>
                </c:pt>
                <c:pt idx="327">
                  <c:v>97.853333333333296</c:v>
                </c:pt>
                <c:pt idx="328">
                  <c:v>129.828125</c:v>
                </c:pt>
                <c:pt idx="329">
                  <c:v>112.35</c:v>
                </c:pt>
                <c:pt idx="330">
                  <c:v>114.906976744186</c:v>
                </c:pt>
                <c:pt idx="331">
                  <c:v>111.88</c:v>
                </c:pt>
                <c:pt idx="332">
                  <c:v>126.181818181818</c:v>
                </c:pt>
                <c:pt idx="333">
                  <c:v>104.553571428571</c:v>
                </c:pt>
                <c:pt idx="334">
                  <c:v>159.58602150537601</c:v>
                </c:pt>
                <c:pt idx="335">
                  <c:v>111.84375</c:v>
                </c:pt>
                <c:pt idx="336">
                  <c:v>100.318181818182</c:v>
                </c:pt>
                <c:pt idx="337">
                  <c:v>130.03389830508499</c:v>
                </c:pt>
                <c:pt idx="338">
                  <c:v>123.836734693878</c:v>
                </c:pt>
                <c:pt idx="339">
                  <c:v>160.6</c:v>
                </c:pt>
                <c:pt idx="340">
                  <c:v>119.96103896103899</c:v>
                </c:pt>
                <c:pt idx="341">
                  <c:v>193.84375</c:v>
                </c:pt>
                <c:pt idx="342">
                  <c:v>171.329268292683</c:v>
                </c:pt>
                <c:pt idx="343">
                  <c:v>120.666666666667</c:v>
                </c:pt>
                <c:pt idx="344">
                  <c:v>124.972727272727</c:v>
                </c:pt>
                <c:pt idx="345">
                  <c:v>160.276595744681</c:v>
                </c:pt>
                <c:pt idx="346">
                  <c:v>153.916666666667</c:v>
                </c:pt>
                <c:pt idx="347">
                  <c:v>190.26470588235301</c:v>
                </c:pt>
                <c:pt idx="348">
                  <c:v>120.086614173228</c:v>
                </c:pt>
                <c:pt idx="349">
                  <c:v>129.86842105263199</c:v>
                </c:pt>
                <c:pt idx="350">
                  <c:v>135.386666666667</c:v>
                </c:pt>
                <c:pt idx="351">
                  <c:v>100.602040816327</c:v>
                </c:pt>
                <c:pt idx="352">
                  <c:v>151.53333333333299</c:v>
                </c:pt>
                <c:pt idx="353">
                  <c:v>151.49444444444401</c:v>
                </c:pt>
                <c:pt idx="354">
                  <c:v>112.525925925926</c:v>
                </c:pt>
                <c:pt idx="355">
                  <c:v>159.53061224489801</c:v>
                </c:pt>
                <c:pt idx="356">
                  <c:v>109.133858267717</c:v>
                </c:pt>
                <c:pt idx="357">
                  <c:v>137.71428571428601</c:v>
                </c:pt>
                <c:pt idx="358">
                  <c:v>100.08928571428601</c:v>
                </c:pt>
                <c:pt idx="359">
                  <c:v>115.184615384615</c:v>
                </c:pt>
                <c:pt idx="360">
                  <c:v>131.888888888889</c:v>
                </c:pt>
                <c:pt idx="361">
                  <c:v>139.8203125</c:v>
                </c:pt>
                <c:pt idx="362">
                  <c:v>93.95</c:v>
                </c:pt>
                <c:pt idx="363">
                  <c:v>135.08547008547001</c:v>
                </c:pt>
                <c:pt idx="364">
                  <c:v>138.40609137055799</c:v>
                </c:pt>
                <c:pt idx="365">
                  <c:v>138.32432432432401</c:v>
                </c:pt>
                <c:pt idx="366">
                  <c:v>116.47619047619</c:v>
                </c:pt>
                <c:pt idx="367">
                  <c:v>120.961538461538</c:v>
                </c:pt>
                <c:pt idx="368">
                  <c:v>126.355450236967</c:v>
                </c:pt>
                <c:pt idx="369">
                  <c:v>115.15</c:v>
                </c:pt>
                <c:pt idx="370">
                  <c:v>89.371428571428595</c:v>
                </c:pt>
                <c:pt idx="371">
                  <c:v>139.61666666666699</c:v>
                </c:pt>
                <c:pt idx="372">
                  <c:v>150.593220338983</c:v>
                </c:pt>
                <c:pt idx="373">
                  <c:v>90.960784313725497</c:v>
                </c:pt>
                <c:pt idx="374">
                  <c:v>114.59375</c:v>
                </c:pt>
                <c:pt idx="375">
                  <c:v>158.520833333333</c:v>
                </c:pt>
                <c:pt idx="376">
                  <c:v>98.864864864864899</c:v>
                </c:pt>
                <c:pt idx="377">
                  <c:v>124.342857142857</c:v>
                </c:pt>
                <c:pt idx="378">
                  <c:v>133.84090909090901</c:v>
                </c:pt>
                <c:pt idx="379">
                  <c:v>131.333333333333</c:v>
                </c:pt>
                <c:pt idx="380">
                  <c:v>139.392156862745</c:v>
                </c:pt>
                <c:pt idx="381">
                  <c:v>136.44554455445501</c:v>
                </c:pt>
                <c:pt idx="382">
                  <c:v>150.12650602409599</c:v>
                </c:pt>
                <c:pt idx="383">
                  <c:v>101.916666666667</c:v>
                </c:pt>
                <c:pt idx="384">
                  <c:v>152.833333333333</c:v>
                </c:pt>
                <c:pt idx="385">
                  <c:v>127.148148148148</c:v>
                </c:pt>
                <c:pt idx="386">
                  <c:v>153.23529411764699</c:v>
                </c:pt>
                <c:pt idx="387">
                  <c:v>189.23333333333301</c:v>
                </c:pt>
                <c:pt idx="388">
                  <c:v>126.83898305084701</c:v>
                </c:pt>
                <c:pt idx="389">
                  <c:v>144.56730769230799</c:v>
                </c:pt>
                <c:pt idx="390">
                  <c:v>111.02173913043499</c:v>
                </c:pt>
                <c:pt idx="391">
                  <c:v>120.31147540983601</c:v>
                </c:pt>
                <c:pt idx="392">
                  <c:v>128.92753623188401</c:v>
                </c:pt>
                <c:pt idx="393">
                  <c:v>107.965517241379</c:v>
                </c:pt>
                <c:pt idx="394">
                  <c:v>142.52380952381</c:v>
                </c:pt>
                <c:pt idx="395">
                  <c:v>95.5277777777778</c:v>
                </c:pt>
                <c:pt idx="396">
                  <c:v>108.358974358974</c:v>
                </c:pt>
                <c:pt idx="397">
                  <c:v>132.611570247934</c:v>
                </c:pt>
                <c:pt idx="398">
                  <c:v>134.17532467532499</c:v>
                </c:pt>
                <c:pt idx="399">
                  <c:v>81.62</c:v>
                </c:pt>
                <c:pt idx="400">
                  <c:v>138.671428571429</c:v>
                </c:pt>
                <c:pt idx="401">
                  <c:v>130.96774193548401</c:v>
                </c:pt>
                <c:pt idx="402">
                  <c:v>168.8</c:v>
                </c:pt>
                <c:pt idx="403">
                  <c:v>138.45323741007201</c:v>
                </c:pt>
                <c:pt idx="404">
                  <c:v>102.31578947368401</c:v>
                </c:pt>
                <c:pt idx="405">
                  <c:v>90.102941176470594</c:v>
                </c:pt>
                <c:pt idx="406">
                  <c:v>124.69230769230801</c:v>
                </c:pt>
                <c:pt idx="407">
                  <c:v>118.03296703296699</c:v>
                </c:pt>
                <c:pt idx="408">
                  <c:v>87.547945205479493</c:v>
                </c:pt>
                <c:pt idx="409">
                  <c:v>143.16091954023</c:v>
                </c:pt>
                <c:pt idx="410">
                  <c:v>126.1875</c:v>
                </c:pt>
                <c:pt idx="411">
                  <c:v>170.433333333333</c:v>
                </c:pt>
                <c:pt idx="412">
                  <c:v>158.39393939393901</c:v>
                </c:pt>
                <c:pt idx="413">
                  <c:v>160.18939393939399</c:v>
                </c:pt>
                <c:pt idx="414">
                  <c:v>135.85106382978699</c:v>
                </c:pt>
                <c:pt idx="415">
                  <c:v>138.137254901961</c:v>
                </c:pt>
                <c:pt idx="416">
                  <c:v>160.753521126761</c:v>
                </c:pt>
                <c:pt idx="417">
                  <c:v>109.97826086956501</c:v>
                </c:pt>
                <c:pt idx="418">
                  <c:v>131.38709677419399</c:v>
                </c:pt>
                <c:pt idx="419">
                  <c:v>136.81707317073199</c:v>
                </c:pt>
                <c:pt idx="420">
                  <c:v>124.34090909090899</c:v>
                </c:pt>
                <c:pt idx="421">
                  <c:v>105.330097087379</c:v>
                </c:pt>
                <c:pt idx="422">
                  <c:v>138.36000000000001</c:v>
                </c:pt>
                <c:pt idx="423">
                  <c:v>143.165605095541</c:v>
                </c:pt>
                <c:pt idx="424">
                  <c:v>119.235294117647</c:v>
                </c:pt>
                <c:pt idx="425">
                  <c:v>118</c:v>
                </c:pt>
                <c:pt idx="426">
                  <c:v>170.08450704225399</c:v>
                </c:pt>
                <c:pt idx="427">
                  <c:v>120.206896551724</c:v>
                </c:pt>
                <c:pt idx="428">
                  <c:v>125.107843137255</c:v>
                </c:pt>
                <c:pt idx="429">
                  <c:v>156.13291139240499</c:v>
                </c:pt>
                <c:pt idx="430">
                  <c:v>156.23913043478299</c:v>
                </c:pt>
                <c:pt idx="431">
                  <c:v>148.970588235294</c:v>
                </c:pt>
                <c:pt idx="432">
                  <c:v>134.56956521739099</c:v>
                </c:pt>
                <c:pt idx="433">
                  <c:v>162.118131868132</c:v>
                </c:pt>
                <c:pt idx="434">
                  <c:v>120.74285714285701</c:v>
                </c:pt>
                <c:pt idx="435">
                  <c:v>123.831578947368</c:v>
                </c:pt>
                <c:pt idx="436">
                  <c:v>103.52173913043499</c:v>
                </c:pt>
                <c:pt idx="437">
                  <c:v>137.20689655172399</c:v>
                </c:pt>
                <c:pt idx="438">
                  <c:v>121.08510638297901</c:v>
                </c:pt>
                <c:pt idx="439">
                  <c:v>101.48275862069001</c:v>
                </c:pt>
                <c:pt idx="440">
                  <c:v>125.731707317073</c:v>
                </c:pt>
                <c:pt idx="441">
                  <c:v>143.87272727272699</c:v>
                </c:pt>
                <c:pt idx="442">
                  <c:v>150.241379310345</c:v>
                </c:pt>
                <c:pt idx="443">
                  <c:v>92.1682242990654</c:v>
                </c:pt>
                <c:pt idx="444">
                  <c:v>108.02173913043499</c:v>
                </c:pt>
                <c:pt idx="445">
                  <c:v>134.73809523809501</c:v>
                </c:pt>
                <c:pt idx="446">
                  <c:v>124.106382978723</c:v>
                </c:pt>
                <c:pt idx="447">
                  <c:v>122.672413793103</c:v>
                </c:pt>
                <c:pt idx="448">
                  <c:v>108</c:v>
                </c:pt>
                <c:pt idx="449">
                  <c:v>140.19230769230799</c:v>
                </c:pt>
                <c:pt idx="450">
                  <c:v>135.111111111111</c:v>
                </c:pt>
                <c:pt idx="451">
                  <c:v>120.93939393939399</c:v>
                </c:pt>
                <c:pt idx="452">
                  <c:v>155.416666666667</c:v>
                </c:pt>
                <c:pt idx="453">
                  <c:v>128.46464646464599</c:v>
                </c:pt>
                <c:pt idx="454">
                  <c:v>121.15625</c:v>
                </c:pt>
                <c:pt idx="455">
                  <c:v>148.707317073171</c:v>
                </c:pt>
                <c:pt idx="456">
                  <c:v>108.416666666667</c:v>
                </c:pt>
                <c:pt idx="457">
                  <c:v>141.22499999999999</c:v>
                </c:pt>
                <c:pt idx="458">
                  <c:v>118.58181818181799</c:v>
                </c:pt>
                <c:pt idx="459">
                  <c:v>135.13432835820899</c:v>
                </c:pt>
                <c:pt idx="460">
                  <c:v>154.76470588235301</c:v>
                </c:pt>
                <c:pt idx="461">
                  <c:v>111.633333333333</c:v>
                </c:pt>
                <c:pt idx="462">
                  <c:v>134.166666666667</c:v>
                </c:pt>
                <c:pt idx="463">
                  <c:v>168.208333333333</c:v>
                </c:pt>
                <c:pt idx="464">
                  <c:v>138.28758169934599</c:v>
                </c:pt>
                <c:pt idx="465">
                  <c:v>135.111111111111</c:v>
                </c:pt>
                <c:pt idx="466">
                  <c:v>103.474226804124</c:v>
                </c:pt>
                <c:pt idx="467">
                  <c:v>97.626086956521704</c:v>
                </c:pt>
                <c:pt idx="468">
                  <c:v>166.71764705882401</c:v>
                </c:pt>
                <c:pt idx="469">
                  <c:v>145.027777777778</c:v>
                </c:pt>
                <c:pt idx="470">
                  <c:v>134.90322580645201</c:v>
                </c:pt>
                <c:pt idx="471">
                  <c:v>122.70370370370399</c:v>
                </c:pt>
                <c:pt idx="472">
                  <c:v>89.102564102564102</c:v>
                </c:pt>
                <c:pt idx="473">
                  <c:v>129.59090909090901</c:v>
                </c:pt>
                <c:pt idx="474">
                  <c:v>100.891891891892</c:v>
                </c:pt>
                <c:pt idx="475">
                  <c:v>138.827586206897</c:v>
                </c:pt>
                <c:pt idx="476">
                  <c:v>137.720930232558</c:v>
                </c:pt>
                <c:pt idx="477">
                  <c:v>93.4444444444444</c:v>
                </c:pt>
                <c:pt idx="478">
                  <c:v>92.9791666666667</c:v>
                </c:pt>
                <c:pt idx="479">
                  <c:v>120.2</c:v>
                </c:pt>
                <c:pt idx="480">
                  <c:v>111</c:v>
                </c:pt>
                <c:pt idx="481">
                  <c:v>107.111111111111</c:v>
                </c:pt>
                <c:pt idx="482">
                  <c:v>166.886363636364</c:v>
                </c:pt>
                <c:pt idx="483">
                  <c:v>115.7375</c:v>
                </c:pt>
                <c:pt idx="484">
                  <c:v>100.811111111111</c:v>
                </c:pt>
                <c:pt idx="485">
                  <c:v>134.35294117647101</c:v>
                </c:pt>
                <c:pt idx="486">
                  <c:v>122.6</c:v>
                </c:pt>
                <c:pt idx="487">
                  <c:v>132.444444444444</c:v>
                </c:pt>
                <c:pt idx="488">
                  <c:v>180.57499999999999</c:v>
                </c:pt>
                <c:pt idx="489">
                  <c:v>109.0625</c:v>
                </c:pt>
                <c:pt idx="490">
                  <c:v>163.05855855855901</c:v>
                </c:pt>
                <c:pt idx="491">
                  <c:v>142.34848484848499</c:v>
                </c:pt>
                <c:pt idx="492">
                  <c:v>141.289473684211</c:v>
                </c:pt>
                <c:pt idx="493">
                  <c:v>101.111111111111</c:v>
                </c:pt>
                <c:pt idx="494">
                  <c:v>164.4</c:v>
                </c:pt>
                <c:pt idx="495">
                  <c:v>137.88157894736801</c:v>
                </c:pt>
                <c:pt idx="496">
                  <c:v>131.45569620253201</c:v>
                </c:pt>
                <c:pt idx="497">
                  <c:v>110.64705882352899</c:v>
                </c:pt>
                <c:pt idx="498">
                  <c:v>122.904761904762</c:v>
                </c:pt>
                <c:pt idx="499">
                  <c:v>100.235294117647</c:v>
                </c:pt>
                <c:pt idx="500">
                  <c:v>105.209523809524</c:v>
                </c:pt>
                <c:pt idx="501">
                  <c:v>100.43137254902</c:v>
                </c:pt>
                <c:pt idx="502">
                  <c:v>151.21212121212099</c:v>
                </c:pt>
                <c:pt idx="503">
                  <c:v>137.53968253968301</c:v>
                </c:pt>
                <c:pt idx="504">
                  <c:v>99.367346938775498</c:v>
                </c:pt>
                <c:pt idx="505">
                  <c:v>142.12676056338</c:v>
                </c:pt>
                <c:pt idx="506">
                  <c:v>104.59459459459499</c:v>
                </c:pt>
                <c:pt idx="507">
                  <c:v>148.65217391304299</c:v>
                </c:pt>
                <c:pt idx="508">
                  <c:v>140.57499999999999</c:v>
                </c:pt>
                <c:pt idx="509">
                  <c:v>103.238095238095</c:v>
                </c:pt>
                <c:pt idx="510">
                  <c:v>136.48717948717899</c:v>
                </c:pt>
                <c:pt idx="511">
                  <c:v>87.354838709677395</c:v>
                </c:pt>
                <c:pt idx="512">
                  <c:v>107.92592592592599</c:v>
                </c:pt>
                <c:pt idx="513">
                  <c:v>124.40909090909101</c:v>
                </c:pt>
                <c:pt idx="514">
                  <c:v>103.09090909090899</c:v>
                </c:pt>
                <c:pt idx="515">
                  <c:v>123.571428571429</c:v>
                </c:pt>
                <c:pt idx="516">
                  <c:v>138.43181818181799</c:v>
                </c:pt>
                <c:pt idx="517">
                  <c:v>157.16003249390701</c:v>
                </c:pt>
                <c:pt idx="518">
                  <c:v>141.689699296225</c:v>
                </c:pt>
                <c:pt idx="519">
                  <c:v>122.299180327869</c:v>
                </c:pt>
                <c:pt idx="520">
                  <c:v>140.9</c:v>
                </c:pt>
                <c:pt idx="521">
                  <c:v>136.45762711864401</c:v>
                </c:pt>
                <c:pt idx="522">
                  <c:v>155.15720524017499</c:v>
                </c:pt>
                <c:pt idx="523">
                  <c:v>169.889671361502</c:v>
                </c:pt>
                <c:pt idx="524">
                  <c:v>130.453125</c:v>
                </c:pt>
                <c:pt idx="525">
                  <c:v>116.006060606061</c:v>
                </c:pt>
                <c:pt idx="526">
                  <c:v>137.88174807197899</c:v>
                </c:pt>
                <c:pt idx="527">
                  <c:v>136.254752851711</c:v>
                </c:pt>
                <c:pt idx="528">
                  <c:v>139.99266503667499</c:v>
                </c:pt>
                <c:pt idx="529">
                  <c:v>151.25925925925901</c:v>
                </c:pt>
                <c:pt idx="530">
                  <c:v>156.77073625349499</c:v>
                </c:pt>
                <c:pt idx="531">
                  <c:v>130.47962962963001</c:v>
                </c:pt>
                <c:pt idx="532">
                  <c:v>145.777777777778</c:v>
                </c:pt>
                <c:pt idx="533">
                  <c:v>131.30219780219801</c:v>
                </c:pt>
                <c:pt idx="534">
                  <c:v>134.50259067357501</c:v>
                </c:pt>
                <c:pt idx="535">
                  <c:v>151.78443113772499</c:v>
                </c:pt>
                <c:pt idx="536">
                  <c:v>159.77319587628901</c:v>
                </c:pt>
                <c:pt idx="537">
                  <c:v>153.84516129032301</c:v>
                </c:pt>
                <c:pt idx="538">
                  <c:v>143.16800000000001</c:v>
                </c:pt>
                <c:pt idx="539">
                  <c:v>139.93817204301101</c:v>
                </c:pt>
                <c:pt idx="540">
                  <c:v>139.34490740740699</c:v>
                </c:pt>
                <c:pt idx="541">
                  <c:v>139.82304526748999</c:v>
                </c:pt>
                <c:pt idx="542">
                  <c:v>159.50303030302999</c:v>
                </c:pt>
                <c:pt idx="543">
                  <c:v>174.44077834179399</c:v>
                </c:pt>
                <c:pt idx="544">
                  <c:v>186.352272727273</c:v>
                </c:pt>
                <c:pt idx="545">
                  <c:v>134.51724137931001</c:v>
                </c:pt>
                <c:pt idx="546">
                  <c:v>166.67254408060501</c:v>
                </c:pt>
                <c:pt idx="547">
                  <c:v>145.727272727273</c:v>
                </c:pt>
                <c:pt idx="548">
                  <c:v>143.95802919708001</c:v>
                </c:pt>
                <c:pt idx="549">
                  <c:v>161.69003690036899</c:v>
                </c:pt>
                <c:pt idx="550">
                  <c:v>146.44852941176501</c:v>
                </c:pt>
                <c:pt idx="551">
                  <c:v>142.405982905983</c:v>
                </c:pt>
                <c:pt idx="552">
                  <c:v>161.87236286919801</c:v>
                </c:pt>
                <c:pt idx="553">
                  <c:v>146.66321243523299</c:v>
                </c:pt>
                <c:pt idx="554">
                  <c:v>134.861502347418</c:v>
                </c:pt>
                <c:pt idx="555">
                  <c:v>149.08988764044901</c:v>
                </c:pt>
                <c:pt idx="556">
                  <c:v>204.125</c:v>
                </c:pt>
                <c:pt idx="557">
                  <c:v>173.168316831683</c:v>
                </c:pt>
                <c:pt idx="558">
                  <c:v>134.73333333333301</c:v>
                </c:pt>
                <c:pt idx="559">
                  <c:v>152.531914893617</c:v>
                </c:pt>
                <c:pt idx="560">
                  <c:v>136.477064220183</c:v>
                </c:pt>
                <c:pt idx="561">
                  <c:v>163.27184466019401</c:v>
                </c:pt>
                <c:pt idx="562">
                  <c:v>154.55018587360601</c:v>
                </c:pt>
                <c:pt idx="563">
                  <c:v>129.54330708661399</c:v>
                </c:pt>
                <c:pt idx="564">
                  <c:v>152.352380952381</c:v>
                </c:pt>
                <c:pt idx="565">
                  <c:v>134.277966101695</c:v>
                </c:pt>
                <c:pt idx="566">
                  <c:v>137.246753246753</c:v>
                </c:pt>
                <c:pt idx="567">
                  <c:v>157.86494252873601</c:v>
                </c:pt>
                <c:pt idx="568">
                  <c:v>137.61138613861399</c:v>
                </c:pt>
                <c:pt idx="569">
                  <c:v>154.23636363636399</c:v>
                </c:pt>
                <c:pt idx="570">
                  <c:v>149.16783216783199</c:v>
                </c:pt>
                <c:pt idx="571">
                  <c:v>145.067708333333</c:v>
                </c:pt>
                <c:pt idx="572">
                  <c:v>147.48717948717899</c:v>
                </c:pt>
                <c:pt idx="573">
                  <c:v>152.83464566929101</c:v>
                </c:pt>
                <c:pt idx="574">
                  <c:v>152.04405286343601</c:v>
                </c:pt>
                <c:pt idx="575">
                  <c:v>173.67080745341599</c:v>
                </c:pt>
                <c:pt idx="576">
                  <c:v>154.30985915493</c:v>
                </c:pt>
                <c:pt idx="577">
                  <c:v>146.38461538461499</c:v>
                </c:pt>
                <c:pt idx="578">
                  <c:v>145.65909090909099</c:v>
                </c:pt>
                <c:pt idx="579">
                  <c:v>134.97435897435901</c:v>
                </c:pt>
                <c:pt idx="580">
                  <c:v>155.02199999999999</c:v>
                </c:pt>
                <c:pt idx="581">
                  <c:v>153.147540983607</c:v>
                </c:pt>
                <c:pt idx="582">
                  <c:v>139.91891891891899</c:v>
                </c:pt>
                <c:pt idx="583">
                  <c:v>157.753593429158</c:v>
                </c:pt>
                <c:pt idx="584">
                  <c:v>151.902777777778</c:v>
                </c:pt>
                <c:pt idx="585">
                  <c:v>157.38461538461499</c:v>
                </c:pt>
                <c:pt idx="586">
                  <c:v>186.438144329897</c:v>
                </c:pt>
                <c:pt idx="587">
                  <c:v>141.09349593495901</c:v>
                </c:pt>
                <c:pt idx="588">
                  <c:v>131.135922330097</c:v>
                </c:pt>
                <c:pt idx="589">
                  <c:v>138.764150943396</c:v>
                </c:pt>
                <c:pt idx="590">
                  <c:v>196.88235294117601</c:v>
                </c:pt>
                <c:pt idx="591">
                  <c:v>157.38461538461499</c:v>
                </c:pt>
                <c:pt idx="592">
                  <c:v>132.258064516129</c:v>
                </c:pt>
                <c:pt idx="593">
                  <c:v>144.772727272727</c:v>
                </c:pt>
                <c:pt idx="594">
                  <c:v>113.435897435897</c:v>
                </c:pt>
                <c:pt idx="595">
                  <c:v>140.44999999999999</c:v>
                </c:pt>
                <c:pt idx="596">
                  <c:v>158.03351955307301</c:v>
                </c:pt>
                <c:pt idx="597">
                  <c:v>148.488549618321</c:v>
                </c:pt>
                <c:pt idx="598">
                  <c:v>158.03333333333299</c:v>
                </c:pt>
                <c:pt idx="599">
                  <c:v>129.31111111111099</c:v>
                </c:pt>
                <c:pt idx="600">
                  <c:v>158.68518518518499</c:v>
                </c:pt>
                <c:pt idx="601">
                  <c:v>171.78125</c:v>
                </c:pt>
                <c:pt idx="602">
                  <c:v>124.351351351351</c:v>
                </c:pt>
                <c:pt idx="603">
                  <c:v>147.062222222222</c:v>
                </c:pt>
                <c:pt idx="604">
                  <c:v>152.45690834473299</c:v>
                </c:pt>
                <c:pt idx="605">
                  <c:v>154.857142857143</c:v>
                </c:pt>
                <c:pt idx="606">
                  <c:v>171.94778067885099</c:v>
                </c:pt>
                <c:pt idx="607">
                  <c:v>123.697986577181</c:v>
                </c:pt>
                <c:pt idx="608">
                  <c:v>171</c:v>
                </c:pt>
                <c:pt idx="609">
                  <c:v>152.561643835616</c:v>
                </c:pt>
                <c:pt idx="610">
                  <c:v>120.928571428571</c:v>
                </c:pt>
                <c:pt idx="611">
                  <c:v>141.70049504950501</c:v>
                </c:pt>
                <c:pt idx="612">
                  <c:v>117.869565217391</c:v>
                </c:pt>
                <c:pt idx="613">
                  <c:v>153.82499999999999</c:v>
                </c:pt>
                <c:pt idx="614">
                  <c:v>142.15979381443299</c:v>
                </c:pt>
                <c:pt idx="615">
                  <c:v>134.01234567901199</c:v>
                </c:pt>
                <c:pt idx="616">
                  <c:v>153.802083333333</c:v>
                </c:pt>
                <c:pt idx="617">
                  <c:v>120.82022471910101</c:v>
                </c:pt>
                <c:pt idx="618">
                  <c:v>155.223404255319</c:v>
                </c:pt>
                <c:pt idx="619">
                  <c:v>139.721189591078</c:v>
                </c:pt>
                <c:pt idx="620">
                  <c:v>150.055555555556</c:v>
                </c:pt>
                <c:pt idx="621">
                  <c:v>126.948051948052</c:v>
                </c:pt>
                <c:pt idx="622">
                  <c:v>163.512987012987</c:v>
                </c:pt>
                <c:pt idx="623">
                  <c:v>129.80701754386001</c:v>
                </c:pt>
                <c:pt idx="624">
                  <c:v>154.33015873015901</c:v>
                </c:pt>
                <c:pt idx="625">
                  <c:v>139.58771929824599</c:v>
                </c:pt>
                <c:pt idx="626">
                  <c:v>132.42307692307699</c:v>
                </c:pt>
                <c:pt idx="627">
                  <c:v>179.34615384615401</c:v>
                </c:pt>
                <c:pt idx="628">
                  <c:v>115.78125</c:v>
                </c:pt>
                <c:pt idx="629">
                  <c:v>119.523333333333</c:v>
                </c:pt>
                <c:pt idx="630">
                  <c:v>152.361111111111</c:v>
                </c:pt>
                <c:pt idx="631">
                  <c:v>120.272727272727</c:v>
                </c:pt>
                <c:pt idx="632">
                  <c:v>137.280701754386</c:v>
                </c:pt>
                <c:pt idx="633">
                  <c:v>170.39024390243901</c:v>
                </c:pt>
                <c:pt idx="634">
                  <c:v>170.99315068493101</c:v>
                </c:pt>
                <c:pt idx="635">
                  <c:v>134.458823529412</c:v>
                </c:pt>
                <c:pt idx="636">
                  <c:v>152.01546391752601</c:v>
                </c:pt>
                <c:pt idx="637">
                  <c:v>133.60483870967701</c:v>
                </c:pt>
                <c:pt idx="638">
                  <c:v>148.052631578947</c:v>
                </c:pt>
                <c:pt idx="639">
                  <c:v>147.63548387096799</c:v>
                </c:pt>
                <c:pt idx="640">
                  <c:v>168.27049180327899</c:v>
                </c:pt>
                <c:pt idx="641">
                  <c:v>170.23529411764699</c:v>
                </c:pt>
                <c:pt idx="642">
                  <c:v>139.552631578947</c:v>
                </c:pt>
                <c:pt idx="643">
                  <c:v>153.80000000000001</c:v>
                </c:pt>
                <c:pt idx="644">
                  <c:v>143.139088729017</c:v>
                </c:pt>
                <c:pt idx="645">
                  <c:v>186.80575539568301</c:v>
                </c:pt>
                <c:pt idx="646">
                  <c:v>149.212765957447</c:v>
                </c:pt>
                <c:pt idx="647">
                  <c:v>168.03045685279201</c:v>
                </c:pt>
                <c:pt idx="648">
                  <c:v>149.96103896103901</c:v>
                </c:pt>
                <c:pt idx="649">
                  <c:v>135.4</c:v>
                </c:pt>
                <c:pt idx="650">
                  <c:v>148.28205128205099</c:v>
                </c:pt>
                <c:pt idx="651">
                  <c:v>138.43220338983099</c:v>
                </c:pt>
                <c:pt idx="652">
                  <c:v>142.59235668789799</c:v>
                </c:pt>
                <c:pt idx="653">
                  <c:v>130.705521472393</c:v>
                </c:pt>
                <c:pt idx="654">
                  <c:v>113.826086956522</c:v>
                </c:pt>
                <c:pt idx="655">
                  <c:v>131.41714285714301</c:v>
                </c:pt>
                <c:pt idx="656">
                  <c:v>161.69696969697</c:v>
                </c:pt>
                <c:pt idx="657">
                  <c:v>137.48872180451099</c:v>
                </c:pt>
                <c:pt idx="658">
                  <c:v>147.833333333333</c:v>
                </c:pt>
                <c:pt idx="659">
                  <c:v>117.92</c:v>
                </c:pt>
                <c:pt idx="660">
                  <c:v>137.61006289308199</c:v>
                </c:pt>
                <c:pt idx="661">
                  <c:v>100.193548387097</c:v>
                </c:pt>
                <c:pt idx="662">
                  <c:v>129.172413793103</c:v>
                </c:pt>
                <c:pt idx="663">
                  <c:v>159.13793103448299</c:v>
                </c:pt>
                <c:pt idx="664">
                  <c:v>153.08823529411799</c:v>
                </c:pt>
                <c:pt idx="665">
                  <c:v>190.5</c:v>
                </c:pt>
                <c:pt idx="666">
                  <c:v>141.94594594594599</c:v>
                </c:pt>
                <c:pt idx="667">
                  <c:v>142.289473684211</c:v>
                </c:pt>
                <c:pt idx="668">
                  <c:v>132.96296296296299</c:v>
                </c:pt>
                <c:pt idx="669">
                  <c:v>132.19230769230799</c:v>
                </c:pt>
                <c:pt idx="670">
                  <c:v>140.394736842105</c:v>
                </c:pt>
                <c:pt idx="671">
                  <c:v>155</c:v>
                </c:pt>
                <c:pt idx="672">
                  <c:v>188.61538461538501</c:v>
                </c:pt>
                <c:pt idx="673">
                  <c:v>135.813432835821</c:v>
                </c:pt>
                <c:pt idx="674">
                  <c:v>180.43181818181799</c:v>
                </c:pt>
                <c:pt idx="675">
                  <c:v>133.093103448276</c:v>
                </c:pt>
                <c:pt idx="676">
                  <c:v>155.52586206896601</c:v>
                </c:pt>
                <c:pt idx="677">
                  <c:v>129.58064516128999</c:v>
                </c:pt>
                <c:pt idx="678">
                  <c:v>143.17500000000001</c:v>
                </c:pt>
                <c:pt idx="679">
                  <c:v>159.08823529411799</c:v>
                </c:pt>
                <c:pt idx="680">
                  <c:v>127.92307692307701</c:v>
                </c:pt>
              </c:numCache>
            </c:numRef>
          </c:yVal>
          <c:smooth val="0"/>
          <c:extLst>
            <c:ext xmlns:c16="http://schemas.microsoft.com/office/drawing/2014/chart" uri="{C3380CC4-5D6E-409C-BE32-E72D297353CC}">
              <c16:uniqueId val="{00000000-3D5E-42CB-9E51-EE5F220E8949}"/>
            </c:ext>
          </c:extLst>
        </c:ser>
        <c:ser>
          <c:idx val="1"/>
          <c:order val="1"/>
          <c:tx>
            <c:v>PROMEDIO</c:v>
          </c:tx>
          <c:spPr>
            <a:ln w="28575">
              <a:noFill/>
            </a:ln>
          </c:spPr>
          <c:xVal>
            <c:numRef>
              <c:f>datos!$G$6</c:f>
              <c:numCache>
                <c:formatCode>0</c:formatCode>
                <c:ptCount val="1"/>
                <c:pt idx="0">
                  <c:v>5479.9847234394729</c:v>
                </c:pt>
              </c:numCache>
            </c:numRef>
          </c:xVal>
          <c:yVal>
            <c:numRef>
              <c:f>datos!$P$6</c:f>
              <c:numCache>
                <c:formatCode>0.0</c:formatCode>
                <c:ptCount val="1"/>
                <c:pt idx="0">
                  <c:v>134.81933257368644</c:v>
                </c:pt>
              </c:numCache>
            </c:numRef>
          </c:yVal>
          <c:smooth val="0"/>
          <c:extLst>
            <c:ext xmlns:c16="http://schemas.microsoft.com/office/drawing/2014/chart" uri="{C3380CC4-5D6E-409C-BE32-E72D297353CC}">
              <c16:uniqueId val="{00000001-3D5E-42CB-9E51-EE5F220E8949}"/>
            </c:ext>
          </c:extLst>
        </c:ser>
        <c:dLbls>
          <c:showLegendKey val="0"/>
          <c:showVal val="0"/>
          <c:showCatName val="0"/>
          <c:showSerName val="0"/>
          <c:showPercent val="0"/>
          <c:showBubbleSize val="0"/>
        </c:dLbls>
        <c:axId val="97889664"/>
        <c:axId val="99485184"/>
      </c:scatterChart>
      <c:valAx>
        <c:axId val="97889664"/>
        <c:scaling>
          <c:orientation val="minMax"/>
        </c:scaling>
        <c:delete val="0"/>
        <c:axPos val="b"/>
        <c:title>
          <c:tx>
            <c:rich>
              <a:bodyPr/>
              <a:lstStyle/>
              <a:p>
                <a:pPr>
                  <a:defRPr sz="1400">
                    <a:solidFill>
                      <a:srgbClr val="FF0000"/>
                    </a:solidFill>
                  </a:defRPr>
                </a:pPr>
                <a:r>
                  <a:rPr lang="es-MX" sz="1400">
                    <a:solidFill>
                      <a:srgbClr val="FF0000"/>
                    </a:solidFill>
                  </a:rPr>
                  <a:t>PRODUCCION</a:t>
                </a:r>
                <a:r>
                  <a:rPr lang="es-MX" sz="1400" baseline="0">
                    <a:solidFill>
                      <a:srgbClr val="FF0000"/>
                    </a:solidFill>
                  </a:rPr>
                  <a:t> DE LECHE 305-D</a:t>
                </a:r>
                <a:endParaRPr lang="es-MX" sz="1400">
                  <a:solidFill>
                    <a:srgbClr val="FF0000"/>
                  </a:solidFill>
                </a:endParaRPr>
              </a:p>
            </c:rich>
          </c:tx>
          <c:overlay val="0"/>
        </c:title>
        <c:numFmt formatCode="0" sourceLinked="1"/>
        <c:majorTickMark val="out"/>
        <c:minorTickMark val="none"/>
        <c:tickLblPos val="nextTo"/>
        <c:txPr>
          <a:bodyPr/>
          <a:lstStyle/>
          <a:p>
            <a:pPr>
              <a:defRPr sz="1400" b="1"/>
            </a:pPr>
            <a:endParaRPr lang="en-US"/>
          </a:p>
        </c:txPr>
        <c:crossAx val="99485184"/>
        <c:crosses val="autoZero"/>
        <c:crossBetween val="midCat"/>
      </c:valAx>
      <c:valAx>
        <c:axId val="99485184"/>
        <c:scaling>
          <c:orientation val="minMax"/>
        </c:scaling>
        <c:delete val="0"/>
        <c:axPos val="l"/>
        <c:majorGridlines/>
        <c:title>
          <c:tx>
            <c:rich>
              <a:bodyPr rot="0" vert="wordArtVert"/>
              <a:lstStyle/>
              <a:p>
                <a:pPr>
                  <a:defRPr sz="1400">
                    <a:solidFill>
                      <a:srgbClr val="FF0000"/>
                    </a:solidFill>
                  </a:defRPr>
                </a:pPr>
                <a:r>
                  <a:rPr lang="es-MX" sz="1400">
                    <a:solidFill>
                      <a:srgbClr val="FF0000"/>
                    </a:solidFill>
                  </a:rPr>
                  <a:t>DIAS ABIERTOS</a:t>
                </a:r>
              </a:p>
            </c:rich>
          </c:tx>
          <c:overlay val="0"/>
        </c:title>
        <c:numFmt formatCode="0" sourceLinked="1"/>
        <c:majorTickMark val="out"/>
        <c:minorTickMark val="none"/>
        <c:tickLblPos val="nextTo"/>
        <c:txPr>
          <a:bodyPr/>
          <a:lstStyle/>
          <a:p>
            <a:pPr>
              <a:defRPr sz="1400" b="1"/>
            </a:pPr>
            <a:endParaRPr lang="en-US"/>
          </a:p>
        </c:txPr>
        <c:crossAx val="97889664"/>
        <c:crosses val="autoZero"/>
        <c:crossBetween val="midCat"/>
      </c:valAx>
    </c:plotArea>
    <c:legend>
      <c:legendPos val="r"/>
      <c:layout>
        <c:manualLayout>
          <c:xMode val="edge"/>
          <c:yMode val="edge"/>
          <c:x val="0.89610452225880177"/>
          <c:y val="0.36654043512194751"/>
          <c:w val="9.2176494349166194E-2"/>
          <c:h val="7.3039689945557276E-2"/>
        </c:manualLayout>
      </c:layout>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2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83"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9694" cy="6288444"/>
    <xdr:graphicFrame macro="">
      <xdr:nvGraphicFramePr>
        <xdr:cNvPr id="2" name="1 Gráfico">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5783" cy="6300271"/>
    <xdr:graphicFrame macro="">
      <xdr:nvGraphicFramePr>
        <xdr:cNvPr id="2" name="1 Gráfico">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REV" refreshedDate="43896.68396412037" createdVersion="4" refreshedVersion="6" recordCount="990" xr:uid="{00000000-000A-0000-FFFF-FFFF0B000000}">
  <cacheSource type="worksheet">
    <worksheetSource ref="A11:U1001" sheet="datos"/>
  </cacheSource>
  <cacheFields count="21">
    <cacheField name="Raza" numFmtId="0">
      <sharedItems containsBlank="1" count="8">
        <s v="J8"/>
        <s v="HXJ"/>
        <s v="H8"/>
        <s v="HXPS"/>
        <s v="PS8"/>
        <s v="JXPS"/>
        <s v="G8"/>
        <m/>
      </sharedItems>
    </cacheField>
    <cacheField name="Zona" numFmtId="0">
      <sharedItems containsBlank="1" count="10">
        <s v="bh-mb"/>
        <s v="bmh-t"/>
        <s v="bh-p"/>
        <s v="bmh-p"/>
        <s v="bmh-mb"/>
        <s v="bp-mb"/>
        <s v="bmh-m"/>
        <s v="bh-t"/>
        <s v="bs-t"/>
        <m/>
      </sharedItems>
    </cacheField>
    <cacheField name="Finca" numFmtId="0">
      <sharedItems containsBlank="1" containsMixedTypes="1" containsNumber="1" containsInteger="1" minValue="10001" maxValue="501230001" count="1019">
        <s v="104890001"/>
        <s v="1700017"/>
        <s v="410001"/>
        <s v="501200001"/>
        <s v="1890031"/>
        <s v="1260001"/>
        <s v="1890005"/>
        <s v="1890029"/>
        <s v="107290003"/>
        <s v="1960035"/>
        <s v="620001"/>
        <s v="104020002"/>
        <s v="610001"/>
        <s v="2850002"/>
        <s v="108100001"/>
        <s v="110001"/>
        <s v="3160009"/>
        <s v="103640001"/>
        <s v="100010001"/>
        <s v="1960204"/>
        <s v="102880001"/>
        <s v="1910015"/>
        <s v="1970002"/>
        <s v="103410001"/>
        <s v="100990002"/>
        <s v="100970001"/>
        <s v="6230001"/>
        <s v="570001"/>
        <s v="1890032"/>
        <s v="102160001"/>
        <s v="1890028"/>
        <s v="108040001"/>
        <s v="108010001"/>
        <s v="1640002"/>
        <s v="105990002"/>
        <s v="260106"/>
        <s v="103000001"/>
        <s v="101350001"/>
        <s v="2080001"/>
        <s v="109590001"/>
        <s v="101910001"/>
        <s v="1100001"/>
        <s v="105600001"/>
        <s v="102610002"/>
        <s v="101980002"/>
        <s v="109100001"/>
        <s v="106820001"/>
        <s v="109250001"/>
        <s v="1710003"/>
        <s v="560002"/>
        <s v="4610001"/>
        <s v="1970001"/>
        <s v="105550002"/>
        <s v="106810001"/>
        <s v="102960001"/>
        <s v="105780002"/>
        <s v="190001"/>
        <s v="104130001"/>
        <s v="990001"/>
        <s v="6360001"/>
        <s v="100810002"/>
        <s v="1890014"/>
        <s v="1670001"/>
        <s v="105290004"/>
        <s v="550003"/>
        <s v="1960040"/>
        <s v="104530001"/>
        <s v="104840001"/>
        <s v="106520001"/>
        <s v="80001"/>
        <s v="1700038"/>
        <s v="109170001"/>
        <s v="2040001"/>
        <s v="4830010"/>
        <s v="107310001"/>
        <s v="102830002"/>
        <s v="1640001"/>
        <s v="560001"/>
        <s v="620003"/>
        <s v="1940020"/>
        <s v="2250001"/>
        <s v="101000001"/>
        <s v="108980001"/>
        <s v="101070001"/>
        <s v="1170112"/>
        <s v="1280001"/>
        <s v="106730001"/>
        <s v="102730002"/>
        <s v="1030009"/>
        <s v="50001"/>
        <s v="1890008"/>
        <s v="109480001"/>
        <s v="4000001"/>
        <s v="1890017"/>
        <s v="101290002"/>
        <s v="106390001"/>
        <s v="101040001"/>
        <s v="2890001"/>
        <s v="103090003"/>
        <s v="106950003"/>
        <s v="1890026"/>
        <s v="2120001"/>
        <s v="1170024"/>
        <s v="500480002"/>
        <s v="2890002"/>
        <s v="1760027"/>
        <s v="1960026"/>
        <s v="1760023"/>
        <s v="101120001"/>
        <s v="106050001"/>
        <s v="1170039"/>
        <s v="107490001"/>
        <s v="101230001"/>
        <s v="2360001"/>
        <s v="4860001"/>
        <s v="1900004"/>
        <s v="1890006"/>
        <s v="100740001"/>
        <s v="5660001"/>
        <s v="105550004"/>
        <s v="103300001"/>
        <s v="500010004"/>
        <s v="104870001"/>
        <s v="102870001"/>
        <s v="770001"/>
        <s v="1910051"/>
        <s v="3960009"/>
        <s v="1530001"/>
        <s v="1890018"/>
        <s v="540001"/>
        <s v="1763886"/>
        <s v="3590001"/>
        <s v="1940018"/>
        <s v="1890025"/>
        <s v="20013"/>
        <s v="1810072"/>
        <s v="1150003"/>
        <s v="1910016"/>
        <s v="107020001"/>
        <s v="1810074"/>
        <s v="2160003"/>
        <s v="100520001"/>
        <s v="1700020"/>
        <s v="100470002"/>
        <s v="3480002"/>
        <s v="9530001"/>
        <s v="1740010"/>
        <s v="104360002"/>
        <s v="100990004"/>
        <s v="1180004"/>
        <s v="1810028"/>
        <s v="1410001"/>
        <s v="102470001"/>
        <s v="1700013"/>
        <s v="6090001"/>
        <s v="1890038"/>
        <s v="104680001"/>
        <s v="1750015"/>
        <s v="106930001"/>
        <s v="100270001"/>
        <s v="106270002"/>
        <s v="109450002"/>
        <s v="107420001"/>
        <s v="101810001"/>
        <s v="106200001"/>
        <s v="103040002"/>
        <s v="107000002"/>
        <s v="107360001"/>
        <s v="101920002"/>
        <s v="3900136"/>
        <s v="107960001"/>
        <s v="1910126"/>
        <s v="103100001"/>
        <s v="930001"/>
        <s v="105670002"/>
        <s v="2560001"/>
        <s v="2760001"/>
        <s v="110250001"/>
        <s v="100560001"/>
        <s v="108420001"/>
        <s v="101300001"/>
        <s v="650002"/>
        <s v="6160001"/>
        <s v="101500001"/>
        <s v="1960007"/>
        <s v="6430001"/>
        <s v="2090005"/>
        <s v="1900015"/>
        <s v="103900001"/>
        <s v="102410001"/>
        <s v="1150001"/>
        <s v="105470001"/>
        <s v="106060001"/>
        <s v="1890037"/>
        <s v="1810062"/>
        <s v="102290001"/>
        <s v="1890012"/>
        <s v="103610001"/>
        <s v="109350002"/>
        <s v="3090006"/>
        <s v="3500001"/>
        <s v="3960001"/>
        <s v="430001"/>
        <s v="3990001"/>
        <s v="1180011"/>
        <s v="1750003"/>
        <s v="750001"/>
        <s v="4760001"/>
        <s v="3420001"/>
        <s v="1230001"/>
        <s v="105650001"/>
        <s v="1760029"/>
        <s v="100860001"/>
        <s v="102850001"/>
        <s v="3170003"/>
        <s v="1750001"/>
        <s v="3240001"/>
        <s v="1040001"/>
        <s v="102880002"/>
        <s v="4840049"/>
        <s v="1170034"/>
        <s v="100490001"/>
        <s v="107760001"/>
        <s v="2680001"/>
        <s v="1700039"/>
        <s v="109290001"/>
        <s v="1700034"/>
        <s v="107590001"/>
        <s v="103330001"/>
        <s v="104050002"/>
        <s v="102730003"/>
        <s v="500020001"/>
        <s v="1710002"/>
        <s v="1430004"/>
        <s v="960001"/>
        <s v="200001"/>
        <s v="106530001"/>
        <s v="1740055"/>
        <s v="1890034"/>
        <s v="104710001"/>
        <s v="1820001"/>
        <s v="1850001"/>
        <s v="1960001"/>
        <s v="1910004"/>
        <s v="500350001"/>
        <s v="105290001"/>
        <s v="1170040"/>
        <s v="1960002"/>
        <s v="1890035"/>
        <s v="3450001"/>
        <s v="6050001"/>
        <s v="2550003"/>
        <s v="106540001"/>
        <s v="1890036"/>
        <s v="100150001"/>
        <s v="1140001"/>
        <s v="1740021"/>
        <s v="103460001"/>
        <s v="102270002"/>
        <s v="106860001"/>
        <s v="1180020"/>
        <s v="100690001"/>
        <s v="1450001"/>
        <s v="109290002"/>
        <s v="101760001"/>
        <s v="103820001"/>
        <s v="105920001"/>
        <s v="1700018"/>
        <s v="1810023"/>
        <s v="105300001"/>
        <s v="3340004"/>
        <s v="1890023"/>
        <s v="100900001"/>
        <s v="103920002"/>
        <s v="108230001"/>
        <s v="5630001"/>
        <s v="3900128"/>
        <s v="102400001"/>
        <s v="100610001"/>
        <s v="106760001"/>
        <s v="1830001"/>
        <s v="3440002"/>
        <s v="108480001"/>
        <s v="102490001"/>
        <s v="1750028"/>
        <s v="100540001"/>
        <s v="105030001"/>
        <s v="107660002"/>
        <s v="104090001"/>
        <s v="1810076"/>
        <s v="102040002"/>
        <s v="1810037"/>
        <s v="1810031"/>
        <s v="1180006"/>
        <s v="501170001"/>
        <s v="101570001"/>
        <s v="100910001"/>
        <s v="104450001"/>
        <s v="107270002"/>
        <s v="107630001"/>
        <s v="107530003"/>
        <s v="102000001"/>
        <s v="1140002"/>
        <s v="4010001"/>
        <s v="2410001"/>
        <s v="102450001"/>
        <s v="100120001"/>
        <s v="103180001"/>
        <s v="440001"/>
        <s v="1760010"/>
        <s v="4510001"/>
        <s v="103320001"/>
        <s v="2530002"/>
        <s v="3340003"/>
        <s v="108400001"/>
        <s v="106680002"/>
        <s v="100300001"/>
        <s v="1170013"/>
        <s v="104570001"/>
        <s v="104100001"/>
        <s v="105600002"/>
        <s v="105310001"/>
        <s v="107090002"/>
        <s v="101980001"/>
        <s v="2300002"/>
        <s v="107110001"/>
        <s v="105430001"/>
        <s v="5390001"/>
        <s v="106710002"/>
        <s v="109970001"/>
        <s v="106280001"/>
        <s v="103550001"/>
        <s v="560010"/>
        <s v="100640001"/>
        <s v="560009"/>
        <s v="2560003"/>
        <s v="2740002"/>
        <s v="1750010"/>
        <s v="105590001"/>
        <s v="103160001"/>
        <s v="1170008"/>
        <s v="6070001"/>
        <s v="105600003"/>
        <s v="103400001"/>
        <s v="105550003"/>
        <s v="360003"/>
        <s v="104990001"/>
        <s v="1740017"/>
        <s v="101290001"/>
        <s v="3900098"/>
        <s v="540003"/>
        <s v="101010001"/>
        <s v="103480001"/>
        <s v="103800001"/>
        <s v="108150001"/>
        <s v="1740033"/>
        <s v="4840002"/>
        <s v="1740008"/>
        <s v="2440003"/>
        <s v="110080001"/>
        <s v="1740038"/>
        <s v="103560001"/>
        <s v="101360001"/>
        <s v="109960001"/>
        <s v="360004"/>
        <s v="1810077"/>
        <s v="1740016"/>
        <s v="102260001"/>
        <s v="1810054"/>
        <s v="1810027"/>
        <s v="4840044"/>
        <s v="1910012"/>
        <s v="108630001"/>
        <s v="500280001"/>
        <s v="2850001"/>
        <s v="3010001"/>
        <s v="410002"/>
        <s v="2750001"/>
        <s v="3600001"/>
        <s v="102370001"/>
        <s v="104670001"/>
        <s v="1960107"/>
        <s v="2840001"/>
        <s v="650001"/>
        <s v="2970007"/>
        <s v="350001"/>
        <s v="530001"/>
        <s v="2580001"/>
        <s v="105780001"/>
        <s v="101700001"/>
        <s v="1130001"/>
        <s v="102040001"/>
        <s v="1910029"/>
        <s v="2500001"/>
        <s v="760001"/>
        <s v="100820001"/>
        <s v="1980001"/>
        <s v="1910035"/>
        <s v="3870009"/>
        <s v="103590001"/>
        <s v="2970010"/>
        <s v="500310001"/>
        <s v="109270001"/>
        <s v="1700043"/>
        <s v="2660001"/>
        <s v="1910020"/>
        <s v="260005"/>
        <s v="3260001"/>
        <s v="102980001"/>
        <s v="103590002"/>
        <s v="1180019"/>
        <s v="1890004"/>
        <s v="1910008"/>
        <s v="104900001"/>
        <s v="1910070"/>
        <s v="106690001"/>
        <s v="109190002"/>
        <s v="1420011"/>
        <s v="3870014"/>
        <s v="107530001"/>
        <s v="1910017"/>
        <s v="2300001"/>
        <s v="1900014"/>
        <s v="3250001"/>
        <s v="1700028"/>
        <s v="1760003"/>
        <s v="101090001"/>
        <s v="1130002"/>
        <s v="260026"/>
        <s v="500010003"/>
        <s v="102080001"/>
        <s v="101080001"/>
        <s v="102900001"/>
        <s v="1912798"/>
        <s v="105820001"/>
        <s v="100070002"/>
        <s v="101260001"/>
        <s v="103040001"/>
        <s v="106090001"/>
        <s v="1960110"/>
        <s v="3960002"/>
        <s v="100230001"/>
        <s v="3570001"/>
        <s v="600003"/>
        <s v="109490001"/>
        <s v="1810066"/>
        <s v="106420001"/>
        <s v="110130001"/>
        <s v="1170130"/>
        <s v="109370001"/>
        <s v="370007"/>
        <s v="500650001"/>
        <s v="500450001"/>
        <s v="3610005"/>
        <s v="3740001"/>
        <s v="501290001"/>
        <s v="1170022"/>
        <s v="105010001"/>
        <s v="108620001"/>
        <m/>
        <n v="1810027" u="1"/>
        <n v="1810031" u="1"/>
        <n v="100380001" u="1"/>
        <n v="106060001" u="1"/>
        <n v="2330001" u="1"/>
        <n v="2040001" u="1"/>
        <n v="2120006" u="1"/>
        <n v="102060001" u="1"/>
        <n v="104900001" u="1"/>
        <n v="2120010" u="1"/>
        <n v="3040001" u="1"/>
        <n v="101980002" u="1"/>
        <n v="560001" u="1"/>
        <n v="560002" u="1"/>
        <n v="1800001" u="1"/>
        <n v="2560001" u="1"/>
        <n v="2560003" u="1"/>
        <n v="103740001" u="1"/>
        <n v="560009" u="1"/>
        <n v="3270001" u="1"/>
        <n v="106500002" u="1"/>
        <n v="1810117" u="1"/>
        <n v="102960001" u="1"/>
        <n v="3500001" u="1"/>
        <n v="106450001" u="1"/>
        <n v="103990001" u="1"/>
        <n v="109290001" u="1"/>
        <n v="1763751" u="1"/>
        <n v="100990003" u="1"/>
        <n v="1080001" u="1"/>
        <n v="1814197" u="1"/>
        <n v="102450001" u="1"/>
        <n v="500660001" u="1"/>
        <n v="1030009" u="1"/>
        <n v="103100001" u="1"/>
        <n v="100640001" u="1"/>
        <n v="3250001" u="1"/>
        <n v="104130001" u="1"/>
        <n v="104050002" u="1"/>
        <n v="103620001" u="1"/>
        <n v="3000001" u="1"/>
        <n v="100700002" u="1"/>
        <n v="103540002" u="1"/>
        <n v="520001" u="1"/>
        <n v="550003" u="1"/>
        <n v="105300001" u="1"/>
        <n v="105600002" u="1"/>
        <n v="460001" u="1"/>
        <n v="1763886" u="1"/>
        <n v="109170001" u="1"/>
        <n v="106710001" u="1"/>
        <n v="101300001" u="1"/>
        <n v="2750001" u="1"/>
        <n v="106980001" u="1"/>
        <n v="107360001" u="1"/>
        <n v="1915180" u="1"/>
        <n v="108010001" u="1"/>
        <n v="100630006" u="1"/>
        <n v="1060001" u="1"/>
        <n v="3480002" u="1"/>
        <n v="1770001" u="1"/>
        <n v="280001" u="1"/>
        <n v="102850001" u="1"/>
        <n v="1530001" u="1"/>
        <n v="100390001" u="1"/>
        <n v="105990002" u="1"/>
        <n v="2520004" u="1"/>
        <n v="3230002" u="1"/>
        <n v="1290004" u="1"/>
        <n v="104530001" u="1"/>
        <n v="2250001" u="1"/>
        <n v="500220001" u="1"/>
        <n v="108400001" u="1"/>
        <n v="1050002" u="1"/>
        <n v="1810413" u="1"/>
        <n v="540001" u="1"/>
        <n v="4630001" u="1"/>
        <n v="500450001" u="1"/>
        <n v="540004" u="1"/>
        <n v="1760001" u="1"/>
        <n v="106130002" u="1"/>
        <n v="1760004" u="1"/>
        <n v="10001" u="1"/>
        <n v="1814466" u="1"/>
        <n v="101180001" u="1"/>
        <n v="106860001" u="1"/>
        <n v="1760010" u="1"/>
        <n v="1760011" u="1"/>
        <n v="1760016" u="1"/>
        <n v="1520001" u="1"/>
        <n v="108270001" u="1"/>
        <n v="1943585" u="1"/>
        <n v="3900041" u="1"/>
        <n v="3420001" u="1"/>
        <n v="1280001" u="1"/>
        <n v="101050001" u="1"/>
        <n v="106730001" u="1"/>
        <n v="3900079" u="1"/>
        <n v="101700001" u="1"/>
        <n v="104920001" u="1"/>
        <n v="107760001" u="1"/>
        <n v="3440002" u="1"/>
        <n v="100270001" u="1"/>
        <n v="1750001" u="1"/>
        <n v="1750003" u="1"/>
        <n v="100540001" u="1"/>
        <n v="1750008" u="1"/>
        <n v="1750009" u="1"/>
        <n v="1750010" u="1"/>
        <n v="890001" u="1"/>
        <n v="1750011" u="1"/>
        <n v="890002" u="1"/>
        <n v="1750015" u="1"/>
        <n v="1760110" u="1"/>
        <n v="101950001" u="1"/>
        <n v="1750028" u="1"/>
        <n v="770001" u="1"/>
        <n v="2690001" u="1"/>
        <n v="1943671" u="1"/>
        <n v="105360002" u="1"/>
        <n v="106090001" u="1"/>
        <n v="650001" u="1"/>
        <n v="200001" u="1"/>
        <n v="650002" u="1"/>
        <n v="1980001" u="1"/>
        <n v="3900022" u="1"/>
        <n v="1764187" u="1"/>
        <n v="3900036" u="1"/>
        <n v="3900052" u="1"/>
        <n v="530001" u="1"/>
        <n v="4760002" u="1"/>
        <n v="105310001" u="1"/>
        <n v="106500004" u="1"/>
        <n v="1760176" u="1"/>
        <n v="1740008" u="1"/>
        <n v="1740010" u="1"/>
        <n v="108420001" u="1"/>
        <n v="1740011" u="1"/>
        <n v="3900086" u="1"/>
        <n v="1740015" u="1"/>
        <n v="1740016" u="1"/>
        <n v="103040002" u="1"/>
        <n v="3900106" u="1"/>
        <n v="1810624" u="1"/>
        <n v="107640001" u="1"/>
        <n v="390001" u="1"/>
        <n v="1260001" u="1"/>
        <n v="100150001" u="1"/>
        <n v="1740055" u="1"/>
        <n v="4760001" u="1"/>
        <n v="1970001" u="1"/>
        <n v="1970002" u="1"/>
        <n v="1740067" u="1"/>
        <n v="1740070" u="1"/>
        <n v="100720002" u="1"/>
        <n v="104670001" u="1"/>
        <n v="2420001" u="1"/>
        <n v="102100001" u="1"/>
        <n v="2920006" u="1"/>
        <n v="1740104" u="1"/>
        <n v="3630004" u="1"/>
        <n v="103130001" u="1"/>
        <n v="109190001" u="1"/>
        <n v="1740114" u="1"/>
        <n v="30001" u="1"/>
        <n v="760001" u="1"/>
        <n v="100940001" u="1"/>
        <n v="103540004" u="1"/>
        <n v="640002" u="1"/>
        <n v="1960001" u="1"/>
        <n v="1960002" u="1"/>
        <n v="1960003" u="1"/>
        <n v="1960005" u="1"/>
        <n v="1960007" u="1"/>
        <n v="105840001" u="1"/>
        <n v="1960008" u="1"/>
        <n v="1960010" u="1"/>
        <n v="1960012" u="1"/>
        <n v="3590001" u="1"/>
        <n v="1960019" u="1"/>
        <n v="109330001" u="1"/>
        <n v="1960022" u="1"/>
        <n v="1960023" u="1"/>
        <n v="1720001" u="1"/>
        <n v="1960024" u="1"/>
        <n v="1960025" u="1"/>
        <n v="1720003" u="1"/>
        <n v="1960026" u="1"/>
        <n v="1960027" u="1"/>
        <n v="101460001" u="1"/>
        <n v="1960035" u="1"/>
        <n v="1960040" u="1"/>
        <n v="500280001" u="1"/>
        <n v="102490001" u="1"/>
        <n v="102870001" u="1"/>
        <n v="130001" u="1"/>
        <n v="105630002" u="1"/>
        <n v="100300001" u="1"/>
        <n v="1740207" u="1"/>
        <n v="105980001" u="1"/>
        <n v="3340003" u="1"/>
        <n v="500070001" u="1"/>
        <n v="101980001" u="1"/>
        <n v="990001" u="1"/>
        <n v="3570001" u="1"/>
        <n v="103010001" u="1"/>
        <n v="1960107" u="1"/>
        <n v="1960110" u="1"/>
        <n v="100820001" u="1"/>
        <n v="750001" u="1"/>
        <n v="750003" u="1"/>
        <n v="105340001" u="1"/>
        <n v="1230001" u="1"/>
        <n v="103530001" u="1"/>
        <n v="101070001" u="1"/>
        <n v="1814941" u="1"/>
        <n v="100990002" u="1"/>
        <n v="1940003" u="1"/>
        <n v="107020001" u="1"/>
        <n v="2840001" u="1"/>
        <n v="1940008" u="1"/>
        <n v="1940013" u="1"/>
        <n v="1940015" u="1"/>
        <n v="1762520" u="1"/>
        <n v="102370001" u="1"/>
        <n v="1700002" u="1"/>
        <n v="1700003" u="1"/>
        <n v="1700005" u="1"/>
        <n v="1700007" u="1"/>
        <n v="1960204" u="1"/>
        <n v="100560001" u="1"/>
        <n v="1700018" u="1"/>
        <n v="440001" u="1"/>
        <n v="101210001" u="1"/>
        <n v="101590001" u="1"/>
        <n v="1700028" u="1"/>
        <n v="1460007" u="1"/>
        <n v="1700031" u="1"/>
        <n v="1700033" u="1"/>
        <n v="1764577" u="1"/>
        <n v="1700034" u="1"/>
        <n v="1762561" u="1"/>
        <n v="2590001" u="1"/>
        <n v="1700038" u="1"/>
        <n v="1700039" u="1"/>
        <n v="1700043" u="1"/>
        <n v="1700045" u="1"/>
        <n v="1700047" u="1"/>
        <n v="1220006" u="1"/>
        <n v="1220008" u="1"/>
        <n v="100430001" u="1"/>
        <n v="1220017" u="1"/>
        <n v="990082" u="1"/>
        <n v="100700001" u="1"/>
        <n v="1930004" u="1"/>
        <n v="103540001" u="1"/>
        <n v="102730003" u="1"/>
        <n v="101080001" u="1"/>
        <n v="2820005" u="1"/>
        <n v="1930013" u="1"/>
        <n v="101730001" u="1"/>
        <n v="104570001" u="1"/>
        <n v="1940108" u="1"/>
        <n v="1690001" u="1"/>
        <n v="1930024" u="1"/>
        <n v="105600001" u="1"/>
        <n v="1913901" u="1"/>
        <n v="1700105" u="1"/>
        <n v="103410001" u="1"/>
        <n v="1700112" u="1"/>
        <n v="106630001" u="1"/>
        <n v="101220001" u="1"/>
        <n v="102630001" u="1"/>
        <n v="105470001" u="1"/>
        <n v="620001" u="1"/>
        <n v="620002" u="1"/>
        <n v="1764693" u="1"/>
        <n v="1920004" u="1"/>
        <n v="102900001" u="1"/>
        <n v="100440001" u="1"/>
        <n v="1920010" u="1"/>
        <n v="3510001" u="1"/>
        <n v="1930101" u="1"/>
        <n v="1964390" u="1"/>
        <n v="101090001" u="1"/>
        <n v="1930105" u="1"/>
        <n v="1930106" u="1"/>
        <n v="106770001" u="1"/>
        <n v="107150001" u="1"/>
        <n v="2320001" u="1"/>
        <n v="1940203" u="1"/>
        <n v="107420001" u="1"/>
        <n v="50001" u="1"/>
        <n v="3030003" u="1"/>
        <n v="102040002" u="1"/>
        <n v="1940213" u="1"/>
        <n v="1940216" u="1"/>
        <n v="1940218" u="1"/>
        <n v="102770001" u="1"/>
        <n v="105610001" u="1"/>
        <n v="1940220" u="1"/>
        <n v="1940223" u="1"/>
        <n v="109100001" u="1"/>
        <n v="109480001" u="1"/>
        <n v="3260001" u="1"/>
        <n v="103340002" u="1"/>
        <n v="1200001" u="1"/>
        <n v="4520001" u="1"/>
        <n v="104750002" u="1"/>
        <n v="1910002" u="1"/>
        <n v="1910004" u="1"/>
        <n v="102260001" u="1"/>
        <n v="1910006" u="1"/>
        <n v="1910007" u="1"/>
        <n v="1910013" u="1"/>
        <n v="1910014" u="1"/>
        <n v="1764791" u="1"/>
        <n v="1910015" u="1"/>
        <n v="1910020" u="1"/>
        <n v="1670001" u="1"/>
        <n v="1920111" u="1"/>
        <n v="1920113" u="1"/>
        <n v="100750002" u="1"/>
        <n v="1910029" u="1"/>
        <n v="2300001" u="1"/>
        <n v="103130003" u="1"/>
        <n v="250001" u="1"/>
        <n v="1910035" u="1"/>
        <n v="3010001" u="1"/>
        <n v="1910044" u="1"/>
        <n v="1430004" u="1"/>
        <n v="1910052" u="1"/>
        <n v="3240001" u="1"/>
        <n v="100970001" u="1"/>
        <n v="1815279" u="1"/>
        <n v="610001" u="1"/>
        <n v="190001" u="1"/>
        <n v="501230001" u="1"/>
        <n v="1900001" u="1"/>
        <n v="1900004" u="1"/>
        <n v="2760001" u="1"/>
        <n v="102000001" u="1"/>
        <n v="1900008" u="1"/>
        <n v="1900012" u="1"/>
        <n v="160001" u="1"/>
        <n v="102650001" u="1"/>
        <n v="490001" u="1"/>
        <n v="4180001" u="1"/>
        <n v="1660001" u="1"/>
        <n v="160002" u="1"/>
        <n v="108630002" u="1"/>
        <n v="1910117" u="1"/>
        <n v="103300001" u="1"/>
        <n v="490004" u="1"/>
        <n v="108980001" u="1"/>
        <n v="1910122" u="1"/>
        <n v="106520001" u="1"/>
        <n v="1910123" u="1"/>
        <n v="1764901" u="1"/>
        <n v="1910126" u="1"/>
        <n v="490006" u="1"/>
        <n v="430001" u="1"/>
        <n v="490007" u="1"/>
        <n v="1420005" u="1"/>
        <n v="104710001" u="1"/>
        <n v="1420006" u="1"/>
        <n v="1900053" u="1"/>
        <n v="2300002" u="1"/>
        <n v="105360001" u="1"/>
        <n v="500480002" u="1"/>
        <n v="370001" u="1"/>
        <n v="490016" u="1"/>
        <n v="370005" u="1"/>
        <n v="490017" u="1"/>
        <n v="1890001" u="1"/>
        <n v="1890002" u="1"/>
        <n v="1890004" u="1"/>
        <n v="1890005" u="1"/>
        <n v="1890006" u="1"/>
        <n v="370007" u="1"/>
        <n v="1890008" u="1"/>
        <n v="960001" u="1"/>
        <n v="1890012" u="1"/>
        <n v="1890014" u="1"/>
        <n v="3450001" u="1"/>
        <n v="1890017" u="1"/>
        <n v="1890018" u="1"/>
        <n v="1890019" u="1"/>
        <n v="102010001" u="1"/>
        <n v="106500003" u="1"/>
        <n v="260106" u="1"/>
        <n v="1890025" u="1"/>
        <n v="1890026" u="1"/>
        <n v="1890027" u="1"/>
        <n v="1890028" u="1"/>
        <n v="1890029" u="1"/>
        <n v="1890031" u="1"/>
        <n v="1890032" u="1"/>
        <n v="1890034" u="1"/>
        <n v="1890035" u="1"/>
        <n v="1890036" u="1"/>
        <n v="103040001" u="1"/>
        <n v="1890037" u="1"/>
        <n v="1890038" u="1"/>
        <n v="2970007" u="1"/>
        <n v="101230001" u="1"/>
        <n v="106530001" u="1"/>
        <n v="109370001" u="1"/>
        <n v="1170003" u="1"/>
        <n v="1170006" u="1"/>
        <n v="102530001" u="1"/>
        <n v="100070001" u="1"/>
        <n v="1170012" u="1"/>
        <n v="1170013" u="1"/>
        <n v="600003" u="1"/>
        <n v="108130002" u="1"/>
        <n v="1170018" u="1"/>
        <n v="105670002" u="1"/>
        <n v="100340001" u="1"/>
        <n v="1170021" u="1"/>
        <n v="1170022" u="1"/>
        <n v="1180108" u="1"/>
        <n v="100720001" u="1"/>
        <n v="1170024" u="1"/>
        <n v="103560001" u="1"/>
        <n v="1170028" u="1"/>
        <n v="1170030" u="1"/>
        <n v="1890100" u="1"/>
        <n v="1170034" u="1"/>
        <n v="1170039" u="1"/>
        <n v="1640001" u="1"/>
        <n v="1170041" u="1"/>
        <n v="1640002" u="1"/>
        <n v="1765066" u="1"/>
        <n v="2740002" u="1"/>
        <n v="100210001" u="1"/>
        <n v="2470001" u="1"/>
        <n v="100860001" u="1"/>
        <n v="3180001" u="1"/>
        <n v="2970010" u="1"/>
        <n v="110001" u="1"/>
        <n v="102270001" u="1"/>
        <n v="1170112" u="1"/>
        <n v="3410001" u="1"/>
        <n v="100650002" u="1"/>
        <n v="1170130" u="1"/>
        <n v="106710002" u="1"/>
        <n v="80001" u="1"/>
        <n v="101760001" u="1"/>
        <n v="2930001" u="1"/>
        <n v="1964842" u="1"/>
        <n v="4570001" u="1"/>
        <n v="100220001" u="1"/>
        <n v="1914436" u="1"/>
        <n v="103060001" u="1"/>
        <n v="100630007" u="1"/>
        <n v="106280001" u="1"/>
        <n v="3160003" u="1"/>
        <n v="1150001" u="1"/>
        <n v="104090001" u="1"/>
        <n v="107310001" u="1"/>
        <n v="2680001" u="1"/>
        <n v="107960001" u="1"/>
        <n v="100470001" u="1"/>
        <n v="100740001" u="1"/>
        <n v="101120001" u="1"/>
        <n v="106720002" u="1"/>
        <n v="3410002" u="1"/>
        <n v="104610001" u="1"/>
        <n v="2090001" u="1"/>
        <n v="107290003" u="1"/>
        <n v="3140001" u="1"/>
        <n v="1140001" u="1"/>
        <n v="100990001" u="1"/>
        <n v="1850001" u="1"/>
        <n v="1850002" u="1"/>
        <n v="104100001" u="1"/>
        <n v="490106" u="1"/>
        <n v="102290001" u="1"/>
        <n v="1763291" u="1"/>
        <n v="500020001" u="1"/>
        <n v="108270002" u="1"/>
        <n v="100100001" u="1"/>
        <n v="820001" u="1"/>
        <n v="105780001" u="1"/>
        <n v="1811714" u="1"/>
        <n v="2890001" u="1"/>
        <n v="3600001" u="1"/>
        <n v="106810001" u="1"/>
        <n v="2080001" u="1"/>
        <n v="1130001" u="1"/>
        <n v="105650001" u="1"/>
        <n v="580001" u="1"/>
        <n v="102730002" u="1"/>
        <n v="2640001" u="1"/>
        <n v="101000001" u="1"/>
        <n v="500810001" u="1"/>
        <n v="3350001" u="1"/>
        <n v="104870001" u="1"/>
        <n v="2160003" u="1"/>
        <n v="500060001" u="1"/>
        <n v="3370004" u="1"/>
        <n v="109010001" u="1"/>
        <n v="1811817" u="1"/>
        <n v="106820001" u="1"/>
        <n v="2890002" u="1"/>
        <n v="2390025" u="1"/>
        <n v="105010001" u="1"/>
        <n v="102550001" u="1"/>
        <n v="108230001" u="1"/>
        <n v="500080001" u="1"/>
        <n v="1830001" u="1"/>
        <n v="106500005" u="1"/>
        <n v="930001" u="1"/>
        <n v="500310001" u="1"/>
        <n v="101010001" u="1"/>
        <n v="106690001" u="1"/>
        <n v="2850001" u="1"/>
        <n v="102040001" u="1"/>
        <n v="1350001" u="1"/>
        <n v="102690001" u="1"/>
        <n v="100230001" u="1"/>
        <n v="102610002" u="1"/>
        <n v="108290002" u="1"/>
        <n v="2060001" u="1"/>
        <n v="105290004" u="1"/>
        <n v="570001" u="1"/>
        <n v="180001" u="1"/>
        <n v="1820001" u="1"/>
        <n v="105400001" u="1"/>
        <n v="1912798" u="1"/>
        <n v="100750001" u="1"/>
        <n v="106050001" u="1"/>
        <n v="103590001" u="1"/>
        <n v="109270001" u="1"/>
        <n v="2120001" u="1"/>
        <n v="500350001" u="1"/>
        <n v="103860001" u="1"/>
        <n v="410001" u="1"/>
        <n v="107000002" u="1"/>
        <n v="410002" u="1"/>
        <n v="104890001" u="1"/>
        <n v="102430001" u="1"/>
        <n v="103540005" u="1"/>
        <n v="350001" u="1"/>
        <n v="2850002" u="1"/>
        <n v="1100001" u="1"/>
        <n v="1100002" u="1"/>
        <n v="1040001" u="1"/>
        <n v="103730001" u="1"/>
        <n v="1810003" u="1"/>
        <n v="2580001" u="1"/>
        <n v="101920001" u="1"/>
        <n v="1810011" u="1"/>
        <n v="500600001" u="1"/>
        <n v="4000001" u="1"/>
        <n v="1810023" u="1"/>
        <n v="1570001" u="1"/>
        <n v="108250001" u="1"/>
      </sharedItems>
    </cacheField>
    <cacheField name="Fecha_Actualización_VAMPP" numFmtId="17">
      <sharedItems containsNonDate="0" containsDate="1" containsString="0" containsBlank="1" minDate="2018-09-16T00:00:00" maxDate="2020-02-19T00:00:00"/>
    </cacheField>
    <cacheField name="Pct_Consanguinidad_Promedio" numFmtId="164">
      <sharedItems containsString="0" containsBlank="1" containsNumber="1" minValue="4.4247787610619497E-5" maxValue="3.3270689655172401"/>
    </cacheField>
    <cacheField name="Cantidad_de_vacas_con_producción" numFmtId="0">
      <sharedItems containsString="0" containsBlank="1" containsNumber="1" containsInteger="1" minValue="26" maxValue="1789"/>
    </cacheField>
    <cacheField name="Kg_Producción_Leche_Corregida_305d" numFmtId="0">
      <sharedItems containsString="0" containsBlank="1" containsNumber="1" minValue="2129.4383561643799" maxValue="11256.3014705882"/>
    </cacheField>
    <cacheField name="Valor_de_Cría_Leche_305K" numFmtId="164">
      <sharedItems containsString="0" containsBlank="1" containsNumber="1" minValue="-368.613333333333" maxValue="472.553703703704"/>
    </cacheField>
    <cacheField name="Margen_de_Error_Valor de Cría Leche" numFmtId="164">
      <sharedItems containsString="0" containsBlank="1" containsNumber="1" minValue="8.4056112843037099" maxValue="81.542479067337595"/>
    </cacheField>
    <cacheField name="Cantidad_de_Vacas_con_componentes" numFmtId="0">
      <sharedItems containsString="0" containsBlank="1" containsNumber="1" containsInteger="1" minValue="26" maxValue="707"/>
    </cacheField>
    <cacheField name="Kg_Producción_de_Grasa_305d" numFmtId="164">
      <sharedItems containsString="0" containsBlank="1" containsNumber="1" minValue="104.384615384615" maxValue="330.45569620253201"/>
    </cacheField>
    <cacheField name="Kg_Producción de Proteína_305d" numFmtId="164">
      <sharedItems containsString="0" containsBlank="1" containsNumber="1" minValue="93.869047619047606" maxValue="302.55696202531601"/>
    </cacheField>
    <cacheField name="Kg_Producción de Sólidos_305d" numFmtId="164">
      <sharedItems containsString="0" containsBlank="1" containsNumber="1" minValue="376.5" maxValue="1168.3164556961999"/>
    </cacheField>
    <cacheField name="Score de Células Somáticas" numFmtId="164">
      <sharedItems containsString="0" containsBlank="1" containsNumber="1" minValue="2.0432868347338902" maxValue="5.6861041666666603"/>
    </cacheField>
    <cacheField name="Margen_de_Error_Score_Células_Somáticas" numFmtId="0">
      <sharedItems containsString="0" containsBlank="1" containsNumber="1" minValue="3.5168747705399302E-2" maxValue="0.55514314695352895"/>
    </cacheField>
    <cacheField name="Días_Abiertos" numFmtId="1">
      <sharedItems containsString="0" containsBlank="1" containsNumber="1" minValue="81.62" maxValue="206.07407407407399"/>
    </cacheField>
    <cacheField name="Margen_de_Error_Días Abiertos" numFmtId="164">
      <sharedItems containsString="0" containsBlank="1" containsNumber="1" minValue="1.1672850588977099" maxValue="16.110943188449799"/>
    </cacheField>
    <cacheField name="Vida_Productiva" numFmtId="164">
      <sharedItems containsString="0" containsBlank="1" containsNumber="1" minValue="8.7899999999999991" maxValue="79.4040540540541"/>
    </cacheField>
    <cacheField name="Margen_de_Error_Vida_Productiva" numFmtId="164">
      <sharedItems containsString="0" containsBlank="1" containsNumber="1" minValue="0.58947775099740396" maxValue="9.6686607036976504"/>
    </cacheField>
    <cacheField name="Mérito_Económico_Relativo" numFmtId="164">
      <sharedItems containsString="0" containsBlank="1" containsNumber="1" minValue="-82.447465437787997" maxValue="63.496728971962597"/>
    </cacheField>
    <cacheField name="Margen_de_Error_Mérito Económico Relativo" numFmtId="164">
      <sharedItems containsString="0" containsBlank="1" containsNumber="1" minValue="3.30224676645155" maxValue="17.57906156236569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90">
  <r>
    <x v="0"/>
    <x v="0"/>
    <x v="0"/>
    <d v="2019-06-10T00:00:00"/>
    <n v="2.4888988476312401"/>
    <n v="781"/>
    <n v="5974.4596670934698"/>
    <n v="204.68207426376401"/>
    <n v="13.6153597187726"/>
    <m/>
    <m/>
    <m/>
    <n v="778.83333333333303"/>
    <n v="4.2146567796610199"/>
    <n v="0.120603149355047"/>
    <n v="108.825864276568"/>
    <n v="1.48999107585326"/>
    <n v="38.933739837398399"/>
    <n v="1.06366356669592"/>
    <m/>
    <m/>
  </r>
  <r>
    <x v="0"/>
    <x v="1"/>
    <x v="1"/>
    <d v="2020-01-12T00:00:00"/>
    <n v="1.8463087248322101"/>
    <n v="149"/>
    <n v="6853.9664429530203"/>
    <n v="192.04630872483199"/>
    <n v="26.668930436879101"/>
    <m/>
    <m/>
    <m/>
    <n v="934.9"/>
    <n v="3.8873558558558599"/>
    <n v="0.30040176149350101"/>
    <n v="122.214765100671"/>
    <n v="4.1467673728255603"/>
    <n v="42.409790209790202"/>
    <n v="1.9951088410373199"/>
    <m/>
    <m/>
  </r>
  <r>
    <x v="0"/>
    <x v="2"/>
    <x v="2"/>
    <d v="2019-08-26T00:00:00"/>
    <n v="2.5436021505376298"/>
    <n v="558"/>
    <n v="6678.2831541218602"/>
    <n v="139.12813620071699"/>
    <n v="14.4609469756832"/>
    <m/>
    <m/>
    <m/>
    <m/>
    <m/>
    <m/>
    <n v="106.86379928315399"/>
    <n v="1.63071161699722"/>
    <n v="50.444230769230799"/>
    <n v="1.6409624700965999"/>
    <m/>
    <m/>
  </r>
  <r>
    <x v="0"/>
    <x v="3"/>
    <x v="3"/>
    <d v="2019-03-20T00:00:00"/>
    <n v="1.7322627737226299"/>
    <n v="137"/>
    <n v="4940.5912408759104"/>
    <n v="120.808759124088"/>
    <n v="22.0735122142144"/>
    <m/>
    <m/>
    <m/>
    <m/>
    <m/>
    <m/>
    <n v="128.29197080291999"/>
    <n v="4.6890786087696199"/>
    <n v="30.618518518518499"/>
    <n v="1.8228942007705899"/>
    <m/>
    <m/>
  </r>
  <r>
    <x v="0"/>
    <x v="0"/>
    <x v="4"/>
    <d v="2019-12-26T00:00:00"/>
    <n v="1.51911111111111"/>
    <n v="45"/>
    <n v="5717.4222222222197"/>
    <n v="92.993333333333396"/>
    <n v="30.382654275228798"/>
    <m/>
    <m/>
    <m/>
    <m/>
    <m/>
    <m/>
    <n v="114.533333333333"/>
    <n v="6.8009654691912198"/>
    <n v="55.746341463414602"/>
    <n v="5.3786639214596699"/>
    <m/>
    <m/>
  </r>
  <r>
    <x v="0"/>
    <x v="4"/>
    <x v="5"/>
    <d v="2019-11-19T00:00:00"/>
    <n v="2.4646341463414601"/>
    <n v="41"/>
    <n v="5231.4390243902399"/>
    <n v="85.982926829268294"/>
    <n v="36.870955570257301"/>
    <n v="39"/>
    <n v="236.897435897436"/>
    <n v="194.97435897435901"/>
    <n v="718.71794871794896"/>
    <n v="2.9029489899172898"/>
    <n v="0.13530043820430401"/>
    <n v="129.26829268292701"/>
    <n v="8.3627385226287192"/>
    <n v="42.2512195121951"/>
    <n v="4.0187216174337701"/>
    <n v="36.070731707317101"/>
    <n v="14.991470438260899"/>
  </r>
  <r>
    <x v="0"/>
    <x v="3"/>
    <x v="6"/>
    <d v="2020-01-15T00:00:00"/>
    <n v="1.52349333333333"/>
    <n v="375"/>
    <n v="6250.192"/>
    <n v="84.738399999999899"/>
    <n v="13.524524231958001"/>
    <m/>
    <m/>
    <m/>
    <m/>
    <m/>
    <m/>
    <n v="104.234666666667"/>
    <n v="1.7793654847229701"/>
    <n v="45.379378531073499"/>
    <n v="1.3151885305350499"/>
    <m/>
    <m/>
  </r>
  <r>
    <x v="0"/>
    <x v="0"/>
    <x v="7"/>
    <d v="2020-01-13T00:00:00"/>
    <n v="2.6933412887828201"/>
    <n v="419"/>
    <n v="6691.0930787589496"/>
    <n v="75.380906921241007"/>
    <n v="14.283925433376099"/>
    <n v="28"/>
    <n v="272.142857142857"/>
    <n v="213.62068965517199"/>
    <n v="814.37931034482801"/>
    <m/>
    <m/>
    <n v="110.34128878281599"/>
    <n v="2.0944651854929801"/>
    <n v="51.134793814433003"/>
    <n v="1.4181290262258499"/>
    <m/>
    <m/>
  </r>
  <r>
    <x v="0"/>
    <x v="0"/>
    <x v="8"/>
    <d v="2020-01-09T00:00:00"/>
    <n v="2.2628164196123102"/>
    <n v="877"/>
    <n v="6408.3055872291898"/>
    <n v="69.414139110604395"/>
    <n v="9.9136097208096405"/>
    <n v="93"/>
    <n v="260.88172043010798"/>
    <n v="201.22580645161301"/>
    <n v="773.02150537634395"/>
    <m/>
    <m/>
    <n v="111.56898517673901"/>
    <n v="1.52463934262664"/>
    <n v="48.1455542021925"/>
    <n v="1.00413780767704"/>
    <m/>
    <m/>
  </r>
  <r>
    <x v="0"/>
    <x v="3"/>
    <x v="9"/>
    <d v="2019-05-12T00:00:00"/>
    <n v="2.5243902439024399"/>
    <n v="41"/>
    <n v="5996.9512195121997"/>
    <n v="60.7487804878049"/>
    <n v="34.352538359357197"/>
    <m/>
    <m/>
    <m/>
    <m/>
    <m/>
    <m/>
    <n v="99.243902439024396"/>
    <n v="5.91574794642366"/>
    <n v="35.4560975609756"/>
    <n v="4.7606069616871798"/>
    <m/>
    <m/>
  </r>
  <r>
    <x v="0"/>
    <x v="5"/>
    <x v="10"/>
    <d v="2020-02-18T00:00:00"/>
    <n v="1.9679663608562701"/>
    <n v="654"/>
    <n v="7393.5856269113101"/>
    <n v="56.129357798164797"/>
    <n v="11.780638382940801"/>
    <n v="587"/>
    <n v="320.29812606473598"/>
    <n v="263.89847715735999"/>
    <n v="997.35702199661603"/>
    <n v="3.7453006119516101"/>
    <n v="6.1636484823139499E-2"/>
    <n v="137.18807339449501"/>
    <n v="2.05307590652746"/>
    <n v="40.7935379644588"/>
    <n v="1.3586373089899999"/>
    <n v="-7.9756880733944904"/>
    <n v="4.9256610514544503"/>
  </r>
  <r>
    <x v="0"/>
    <x v="4"/>
    <x v="11"/>
    <d v="2019-07-16T00:00:00"/>
    <n v="0.52549450549450505"/>
    <n v="91"/>
    <n v="4372.2307692307704"/>
    <n v="49.432967032966999"/>
    <n v="24.643671593022098"/>
    <m/>
    <m/>
    <m/>
    <m/>
    <m/>
    <m/>
    <n v="106.43956043956"/>
    <n v="4.5972388801778097"/>
    <n v="26.616666666666699"/>
    <n v="2.3195296619539398"/>
    <m/>
    <m/>
  </r>
  <r>
    <x v="0"/>
    <x v="4"/>
    <x v="12"/>
    <d v="2018-09-20T00:00:00"/>
    <n v="1.25315789473684"/>
    <n v="76"/>
    <n v="5539.71052631579"/>
    <n v="47.772368421052597"/>
    <n v="27.8027386382145"/>
    <m/>
    <m/>
    <m/>
    <m/>
    <m/>
    <m/>
    <n v="133.73684210526301"/>
    <n v="5.5921739933856802"/>
    <n v="34.097260273972601"/>
    <n v="2.7622192706403998"/>
    <m/>
    <m/>
  </r>
  <r>
    <x v="0"/>
    <x v="2"/>
    <x v="13"/>
    <d v="2019-12-13T00:00:00"/>
    <n v="3.3270689655172401"/>
    <n v="406"/>
    <n v="6380.1305418719203"/>
    <n v="47.4549261083746"/>
    <n v="14.8167117287298"/>
    <n v="151"/>
    <n v="256.900662251656"/>
    <n v="228.655629139073"/>
    <n v="854.91390728476802"/>
    <n v="2.7022859247011302"/>
    <n v="7.7957194730489496E-2"/>
    <n v="110.928571428571"/>
    <n v="2.1617313284455202"/>
    <n v="42.173433583959898"/>
    <n v="1.6838401590151799"/>
    <n v="2.8130541871921202"/>
    <n v="5.4536691624345703"/>
  </r>
  <r>
    <x v="0"/>
    <x v="3"/>
    <x v="14"/>
    <d v="2020-01-10T00:00:00"/>
    <m/>
    <n v="45"/>
    <n v="6752.4222222222197"/>
    <n v="40.6533333333334"/>
    <n v="44.158812063146399"/>
    <m/>
    <m/>
    <m/>
    <m/>
    <m/>
    <m/>
    <n v="131.46666666666701"/>
    <n v="9.9022801169807106"/>
    <n v="51.825581395348799"/>
    <n v="4.6339281464760198"/>
    <m/>
    <m/>
  </r>
  <r>
    <x v="0"/>
    <x v="2"/>
    <x v="15"/>
    <d v="2019-07-18T00:00:00"/>
    <n v="2.34076433121019"/>
    <n v="1099"/>
    <n v="5758.2111010009103"/>
    <n v="39.443767060964198"/>
    <n v="8.9917591831283996"/>
    <n v="707"/>
    <n v="245.83875530410199"/>
    <n v="210.48948106591899"/>
    <n v="776.472650771389"/>
    <n v="3.2361821363099499"/>
    <n v="4.9368057745365103E-2"/>
    <n v="109.227479526843"/>
    <n v="1.1672850588977099"/>
    <n v="45.8340931615461"/>
    <n v="0.84881719536094102"/>
    <n v="-51.055646630236801"/>
    <n v="4.2617033953632397"/>
  </r>
  <r>
    <x v="0"/>
    <x v="3"/>
    <x v="16"/>
    <d v="2019-08-10T00:00:00"/>
    <m/>
    <n v="26"/>
    <n v="4385.3076923076896"/>
    <n v="37.707692307692298"/>
    <n v="48.283972471547301"/>
    <m/>
    <m/>
    <m/>
    <m/>
    <m/>
    <m/>
    <n v="101.153846153846"/>
    <n v="11.7913517601402"/>
    <n v="37.576923076923102"/>
    <n v="4.5420134731782298"/>
    <m/>
    <m/>
  </r>
  <r>
    <x v="0"/>
    <x v="4"/>
    <x v="17"/>
    <d v="2019-12-02T00:00:00"/>
    <n v="4.36507936507936E-2"/>
    <n v="63"/>
    <n v="4262.3809523809496"/>
    <n v="33.120634920634899"/>
    <n v="32.5972869112138"/>
    <m/>
    <m/>
    <m/>
    <m/>
    <n v="3.2916550387596901"/>
    <n v="0.20109289904939801"/>
    <n v="131.17460317460299"/>
    <n v="7.7687565894751103"/>
    <n v="31.055737704917998"/>
    <n v="3.24608088592676"/>
    <m/>
    <m/>
  </r>
  <r>
    <x v="0"/>
    <x v="2"/>
    <x v="18"/>
    <d v="2018-12-15T00:00:00"/>
    <n v="1.2193684210526301"/>
    <n v="95"/>
    <n v="5881.4315789473703"/>
    <n v="32.642105263157902"/>
    <n v="28.644112785444801"/>
    <m/>
    <m/>
    <m/>
    <n v="833.90909090909099"/>
    <n v="3.6095982919254701"/>
    <n v="0.20079355515484301"/>
    <n v="116.65263157894699"/>
    <n v="5.2787424361151301"/>
    <n v="46.668478260869598"/>
    <n v="3.00472709649073"/>
    <m/>
    <m/>
  </r>
  <r>
    <x v="0"/>
    <x v="4"/>
    <x v="19"/>
    <d v="2019-04-14T00:00:00"/>
    <n v="0.237777777777778"/>
    <n v="144"/>
    <n v="4302.8402777777801"/>
    <n v="30.610416666666801"/>
    <n v="26.077378911022301"/>
    <n v="48"/>
    <n v="149.166666666667"/>
    <n v="115.416666666667"/>
    <n v="435.39583333333297"/>
    <n v="4.8811510522484003"/>
    <n v="0.142633673831527"/>
    <n v="111.159722222222"/>
    <n v="4.1231841049615499"/>
    <n v="34.194202898550699"/>
    <n v="1.57541065193221"/>
    <n v="-8.1422535211267508"/>
    <n v="7.8998250211660901"/>
  </r>
  <r>
    <x v="0"/>
    <x v="2"/>
    <x v="20"/>
    <d v="2020-02-07T00:00:00"/>
    <n v="0.579772727272727"/>
    <n v="132"/>
    <n v="5486.05303030303"/>
    <n v="25.731818181818198"/>
    <n v="21.689560556821501"/>
    <m/>
    <m/>
    <m/>
    <n v="754"/>
    <n v="3.0379999999999998"/>
    <n v="0.33580226753074199"/>
    <n v="116.333333333333"/>
    <n v="3.8505907491092102"/>
    <n v="40.266412213740502"/>
    <n v="2.4261328293805402"/>
    <m/>
    <m/>
  </r>
  <r>
    <x v="0"/>
    <x v="3"/>
    <x v="21"/>
    <d v="2019-09-29T00:00:00"/>
    <n v="0.34136363636363598"/>
    <n v="44"/>
    <n v="5736.25"/>
    <n v="24.177272727272701"/>
    <n v="39.598434481146803"/>
    <m/>
    <m/>
    <m/>
    <n v="535.25"/>
    <m/>
    <m/>
    <n v="117.15909090909101"/>
    <n v="6.1526514319042898"/>
    <n v="46.436363636363602"/>
    <n v="5.0271431230880603"/>
    <m/>
    <m/>
  </r>
  <r>
    <x v="0"/>
    <x v="3"/>
    <x v="22"/>
    <d v="2020-02-06T00:00:00"/>
    <n v="1.12403846153846"/>
    <n v="208"/>
    <n v="5801.9663461538503"/>
    <n v="23.058173076923101"/>
    <n v="16.778374682293201"/>
    <n v="40"/>
    <n v="224.8"/>
    <n v="190.5"/>
    <n v="710.77499999999998"/>
    <n v="3.4886774193548402"/>
    <n v="0.202926522202277"/>
    <n v="139.961538461538"/>
    <n v="3.51007763839845"/>
    <n v="43.620100502512599"/>
    <n v="1.82587140718163"/>
    <n v="-22.7865284974093"/>
    <n v="6.9319005919330996"/>
  </r>
  <r>
    <x v="0"/>
    <x v="4"/>
    <x v="23"/>
    <d v="2020-01-20T00:00:00"/>
    <n v="1.53846153846154E-3"/>
    <n v="91"/>
    <n v="3993.3956043956"/>
    <n v="22.2"/>
    <n v="36.556105540098997"/>
    <m/>
    <m/>
    <m/>
    <m/>
    <m/>
    <m/>
    <n v="105.142857142857"/>
    <n v="6.5323197881043003"/>
    <n v="22.427586206896599"/>
    <n v="2.5847617988802201"/>
    <m/>
    <m/>
  </r>
  <r>
    <x v="0"/>
    <x v="4"/>
    <x v="24"/>
    <d v="2020-02-02T00:00:00"/>
    <m/>
    <n v="96"/>
    <n v="5126.59375"/>
    <n v="21.9270833333333"/>
    <n v="29.912135456065901"/>
    <m/>
    <m/>
    <m/>
    <m/>
    <m/>
    <m/>
    <n v="132.34375"/>
    <n v="5.17468594108046"/>
    <n v="32.726041666666703"/>
    <n v="2.141454480303"/>
    <m/>
    <m/>
  </r>
  <r>
    <x v="0"/>
    <x v="4"/>
    <x v="25"/>
    <d v="2020-01-14T00:00:00"/>
    <n v="1.83471204188482"/>
    <n v="382"/>
    <n v="6407.1282722513097"/>
    <n v="21.686387434555002"/>
    <n v="14.6320476408441"/>
    <m/>
    <m/>
    <m/>
    <n v="698.2"/>
    <n v="2.86455555555556"/>
    <n v="0.19420539262654801"/>
    <n v="116.479057591623"/>
    <n v="2.2768936368617698"/>
    <n v="36.835890410958903"/>
    <n v="1.2910088681351599"/>
    <m/>
    <m/>
  </r>
  <r>
    <x v="0"/>
    <x v="0"/>
    <x v="26"/>
    <d v="2020-02-15T00:00:00"/>
    <m/>
    <n v="28"/>
    <n v="6761.1071428571404"/>
    <n v="20.175000000000001"/>
    <n v="28.641651426350599"/>
    <m/>
    <m/>
    <m/>
    <m/>
    <m/>
    <m/>
    <n v="113.321428571429"/>
    <n v="11.166613784692199"/>
    <n v="40.778260869565202"/>
    <n v="3.8354336966209499"/>
    <m/>
    <m/>
  </r>
  <r>
    <x v="0"/>
    <x v="1"/>
    <x v="27"/>
    <d v="2019-07-19T00:00:00"/>
    <n v="1.41515306122449"/>
    <n v="196"/>
    <n v="4513.6581632653097"/>
    <n v="19.306122448979501"/>
    <n v="21.177979053080399"/>
    <m/>
    <m/>
    <m/>
    <m/>
    <m/>
    <m/>
    <n v="127.96938775510201"/>
    <n v="3.8521872123996599"/>
    <n v="32.794387755102001"/>
    <n v="1.81906529026854"/>
    <m/>
    <m/>
  </r>
  <r>
    <x v="0"/>
    <x v="0"/>
    <x v="28"/>
    <d v="2018-11-05T00:00:00"/>
    <n v="1.27465753424658"/>
    <n v="365"/>
    <n v="6356.3917808219203"/>
    <n v="18.479178082191599"/>
    <n v="15.1024759536941"/>
    <m/>
    <m/>
    <m/>
    <m/>
    <m/>
    <m/>
    <n v="123.142465753425"/>
    <n v="2.7373105639926001"/>
    <n v="41.851123595505598"/>
    <n v="1.2168372556403599"/>
    <m/>
    <m/>
  </r>
  <r>
    <x v="0"/>
    <x v="5"/>
    <x v="29"/>
    <d v="2018-12-03T00:00:00"/>
    <n v="2.0983606557377001E-2"/>
    <n v="61"/>
    <n v="4738.8032786885196"/>
    <n v="17.022950819672101"/>
    <n v="32.132287134079"/>
    <m/>
    <m/>
    <m/>
    <n v="605.46666666666704"/>
    <n v="2.0432868347338902"/>
    <n v="0.20896881514201801"/>
    <n v="125.45901639344299"/>
    <n v="7.4654238977399201"/>
    <n v="35.034426229508199"/>
    <n v="2.97970721894507"/>
    <m/>
    <m/>
  </r>
  <r>
    <x v="0"/>
    <x v="0"/>
    <x v="30"/>
    <d v="2019-12-27T00:00:00"/>
    <n v="1.72417582417582"/>
    <n v="455"/>
    <n v="6023.5142857142901"/>
    <n v="15.968351648351501"/>
    <n v="14.0833265554595"/>
    <m/>
    <m/>
    <m/>
    <m/>
    <n v="3.6153960557372802"/>
    <n v="7.6907896661980002E-2"/>
    <n v="130.56923076923101"/>
    <n v="2.4011216026117799"/>
    <n v="41.127972027972"/>
    <n v="1.21375451897294"/>
    <m/>
    <m/>
  </r>
  <r>
    <x v="0"/>
    <x v="4"/>
    <x v="31"/>
    <d v="2019-12-18T00:00:00"/>
    <n v="8.3333333333333297E-3"/>
    <n v="36"/>
    <n v="3553.1388888888901"/>
    <n v="12.4194444444444"/>
    <n v="37.500761435538202"/>
    <m/>
    <m/>
    <m/>
    <m/>
    <m/>
    <m/>
    <n v="111.361111111111"/>
    <n v="7.6689595720089399"/>
    <n v="33.9305555555556"/>
    <n v="4.3569080696853897"/>
    <m/>
    <m/>
  </r>
  <r>
    <x v="0"/>
    <x v="0"/>
    <x v="32"/>
    <d v="2020-01-26T00:00:00"/>
    <n v="1.03788643533123"/>
    <n v="317"/>
    <n v="6413.49211356467"/>
    <n v="11.9460567823345"/>
    <n v="18.5420595555861"/>
    <n v="158"/>
    <n v="299.39240506329099"/>
    <n v="253.04402515723299"/>
    <n v="939.52830188679195"/>
    <n v="2.8503660008481799"/>
    <n v="9.0378343731670099E-2"/>
    <n v="101.70977917981099"/>
    <n v="1.9758487174932799"/>
    <n v="48.9233676975945"/>
    <n v="1.9019775075916301"/>
    <n v="-15.787697160883299"/>
    <n v="7.5072312448818996"/>
  </r>
  <r>
    <x v="0"/>
    <x v="4"/>
    <x v="33"/>
    <d v="2020-01-16T00:00:00"/>
    <n v="0.682807692307692"/>
    <n v="260"/>
    <n v="5303.4423076923104"/>
    <n v="9.9265384615384793"/>
    <n v="14.258895215490201"/>
    <n v="30"/>
    <n v="209.86666666666699"/>
    <n v="176.73333333333301"/>
    <n v="616.46666666666704"/>
    <n v="3.71804957078069"/>
    <n v="0.146651716576022"/>
    <n v="113.44230769230801"/>
    <n v="2.9760506642051698"/>
    <n v="31.1447154471545"/>
    <n v="1.5287649976219"/>
    <n v="-7.0644628099173596"/>
    <n v="5.2077544418495201"/>
  </r>
  <r>
    <x v="0"/>
    <x v="6"/>
    <x v="34"/>
    <d v="2020-01-12T00:00:00"/>
    <n v="0.20942028985507199"/>
    <n v="138"/>
    <n v="4195.1884057971001"/>
    <n v="7.25652173913039"/>
    <n v="22.848851891240201"/>
    <m/>
    <m/>
    <m/>
    <m/>
    <m/>
    <m/>
    <n v="112.673913043478"/>
    <n v="4.0264801467412896"/>
    <n v="32.579710144927503"/>
    <n v="1.8052083747982299"/>
    <m/>
    <m/>
  </r>
  <r>
    <x v="0"/>
    <x v="3"/>
    <x v="35"/>
    <d v="2019-06-10T00:00:00"/>
    <n v="0.79823529411764704"/>
    <n v="51"/>
    <n v="6535.7647058823504"/>
    <n v="7.1254901960784398"/>
    <n v="38.484174882888702"/>
    <m/>
    <m/>
    <m/>
    <m/>
    <m/>
    <m/>
    <n v="107.11764705882401"/>
    <n v="6.6781262523416398"/>
    <n v="45.695999999999998"/>
    <n v="5.0931261880447201"/>
    <m/>
    <m/>
  </r>
  <r>
    <x v="0"/>
    <x v="0"/>
    <x v="36"/>
    <d v="2020-01-01T00:00:00"/>
    <n v="0.31924242424242399"/>
    <n v="66"/>
    <n v="6557.1818181818198"/>
    <n v="6.2378787878788202"/>
    <n v="37.228115848478701"/>
    <m/>
    <m/>
    <m/>
    <m/>
    <m/>
    <m/>
    <n v="127.545454545455"/>
    <n v="6.4427614943292797"/>
    <n v="45.338461538461502"/>
    <n v="3.6516801272125798"/>
    <m/>
    <m/>
  </r>
  <r>
    <x v="0"/>
    <x v="3"/>
    <x v="37"/>
    <d v="2020-01-12T00:00:00"/>
    <n v="0.26309677419354799"/>
    <n v="155"/>
    <n v="5303.53548387097"/>
    <n v="6.2232258064516"/>
    <n v="24.022393630591299"/>
    <m/>
    <m/>
    <m/>
    <n v="676.75"/>
    <n v="2.6734912698412701"/>
    <n v="0.197942179878483"/>
    <n v="114.393548387097"/>
    <n v="4.5609267167586198"/>
    <n v="26.313422818791999"/>
    <n v="1.2488084862511799"/>
    <m/>
    <m/>
  </r>
  <r>
    <x v="0"/>
    <x v="3"/>
    <x v="38"/>
    <d v="2019-07-15T00:00:00"/>
    <n v="0.68547619047619002"/>
    <n v="42"/>
    <n v="4736.0714285714303"/>
    <n v="5.1238095238095598"/>
    <n v="30.493131270801001"/>
    <m/>
    <m/>
    <m/>
    <m/>
    <m/>
    <m/>
    <n v="107.45238095238101"/>
    <n v="8.0470597844281393"/>
    <n v="20.8571428571429"/>
    <n v="2.5159933093781399"/>
    <m/>
    <m/>
  </r>
  <r>
    <x v="0"/>
    <x v="1"/>
    <x v="39"/>
    <d v="2019-04-22T00:00:00"/>
    <m/>
    <n v="28"/>
    <n v="4490.5714285714303"/>
    <n v="2.7392857142857201"/>
    <n v="31.100288936580199"/>
    <m/>
    <m/>
    <m/>
    <m/>
    <m/>
    <m/>
    <n v="172.92857142857099"/>
    <n v="14.448405614189401"/>
    <n v="31.1535714285714"/>
    <n v="3.5873361996152902"/>
    <m/>
    <m/>
  </r>
  <r>
    <x v="0"/>
    <x v="2"/>
    <x v="40"/>
    <d v="2020-01-26T00:00:00"/>
    <m/>
    <n v="26"/>
    <n v="5285.5769230769201"/>
    <n v="0.48846153846152901"/>
    <n v="47.398079262259998"/>
    <m/>
    <m/>
    <m/>
    <n v="756"/>
    <n v="2.7503599500087099"/>
    <n v="0.27488133458432501"/>
    <n v="136.57692307692301"/>
    <n v="12.7260088706219"/>
    <n v="37.404000000000003"/>
    <n v="5.1682443182703102"/>
    <m/>
    <m/>
  </r>
  <r>
    <x v="0"/>
    <x v="5"/>
    <x v="41"/>
    <d v="2019-04-04T00:00:00"/>
    <n v="2.0854983922829602"/>
    <n v="622"/>
    <n v="6727.5594855305499"/>
    <n v="-0.24630225080372201"/>
    <n v="11.2627044415695"/>
    <n v="79"/>
    <n v="273.37974683544297"/>
    <n v="226.333333333333"/>
    <n v="838.06329113924096"/>
    <n v="3.2452109375"/>
    <n v="0.21131233112615"/>
    <n v="129.16720257234701"/>
    <n v="1.98403425055882"/>
    <n v="41.882010582010601"/>
    <n v="1.1807802312268001"/>
    <n v="-24.589871382636701"/>
    <n v="4.2005252725129401"/>
  </r>
  <r>
    <x v="0"/>
    <x v="1"/>
    <x v="42"/>
    <d v="2019-11-04T00:00:00"/>
    <n v="0.98833333333333295"/>
    <n v="66"/>
    <n v="5554.5151515151501"/>
    <n v="-1.1272727272727501"/>
    <n v="32.520329775338297"/>
    <m/>
    <m/>
    <m/>
    <m/>
    <m/>
    <m/>
    <n v="134.07575757575799"/>
    <n v="8.14565282566139"/>
    <n v="37.227272727272698"/>
    <n v="3.6799016566459102"/>
    <m/>
    <m/>
  </r>
  <r>
    <x v="0"/>
    <x v="3"/>
    <x v="43"/>
    <d v="2019-06-27T00:00:00"/>
    <m/>
    <n v="31"/>
    <n v="5266.1290322580599"/>
    <n v="-3.5354838709677399"/>
    <n v="44.151609902183203"/>
    <m/>
    <m/>
    <m/>
    <m/>
    <m/>
    <m/>
    <n v="153.77419354838699"/>
    <n v="12.2606731802605"/>
    <n v="38"/>
    <n v="5.6756653653912199"/>
    <m/>
    <m/>
  </r>
  <r>
    <x v="0"/>
    <x v="1"/>
    <x v="44"/>
    <d v="2018-10-16T00:00:00"/>
    <m/>
    <n v="27"/>
    <n v="5782.5185185185201"/>
    <n v="-3.68518518518521"/>
    <n v="54.699865545573502"/>
    <m/>
    <m/>
    <m/>
    <m/>
    <m/>
    <m/>
    <n v="119.444444444444"/>
    <n v="9.6893828777072901"/>
    <n v="43.184615384615398"/>
    <n v="7.4443487958372101"/>
    <m/>
    <m/>
  </r>
  <r>
    <x v="0"/>
    <x v="1"/>
    <x v="45"/>
    <d v="2020-02-10T00:00:00"/>
    <n v="0.12578947368421101"/>
    <n v="57"/>
    <n v="4066.0526315789498"/>
    <n v="-4.70175438596491"/>
    <n v="26.351726329056302"/>
    <m/>
    <m/>
    <m/>
    <m/>
    <m/>
    <m/>
    <n v="119.017543859649"/>
    <n v="6.13218486721152"/>
    <n v="35.642105263157902"/>
    <n v="3.1267550934777599"/>
    <m/>
    <m/>
  </r>
  <r>
    <x v="0"/>
    <x v="0"/>
    <x v="46"/>
    <d v="2020-02-12T00:00:00"/>
    <n v="0.80718562874251498"/>
    <n v="167"/>
    <n v="5341.2574850299397"/>
    <n v="-4.9670658682634796"/>
    <n v="20.414381685814199"/>
    <n v="61"/>
    <n v="246.13114754098399"/>
    <n v="211.45161290322599"/>
    <n v="770.38709677419399"/>
    <n v="3.50748905455655"/>
    <n v="0.15630600924625501"/>
    <n v="119.17964071856299"/>
    <n v="3.49227253958585"/>
    <n v="41.406962025316503"/>
    <n v="1.8460897434949699"/>
    <n v="-48.668862275449101"/>
    <n v="8.7917786093724608"/>
  </r>
  <r>
    <x v="0"/>
    <x v="3"/>
    <x v="47"/>
    <d v="2020-02-02T00:00:00"/>
    <n v="6.4843749999999997E-3"/>
    <n v="128"/>
    <n v="5095.1484375"/>
    <n v="-5.1117187499999401"/>
    <n v="23.188505709165099"/>
    <m/>
    <m/>
    <m/>
    <m/>
    <m/>
    <m/>
    <n v="125.15625"/>
    <n v="4.9426638438724098"/>
    <n v="37.051612903225802"/>
    <n v="2.1908918711380601"/>
    <m/>
    <m/>
  </r>
  <r>
    <x v="0"/>
    <x v="6"/>
    <x v="48"/>
    <d v="2019-11-13T00:00:00"/>
    <n v="0.83262748487467597"/>
    <n v="1157"/>
    <n v="5349.9991356957698"/>
    <n v="-5.7812445980985503"/>
    <n v="8.5758661233642002"/>
    <m/>
    <m/>
    <m/>
    <m/>
    <m/>
    <m/>
    <n v="154.17977528089901"/>
    <n v="1.7287926782907901"/>
    <n v="40.488067675868201"/>
    <n v="0.81577202075309097"/>
    <m/>
    <m/>
  </r>
  <r>
    <x v="0"/>
    <x v="1"/>
    <x v="49"/>
    <d v="2020-02-04T00:00:00"/>
    <n v="0.27143302180685402"/>
    <n v="321"/>
    <n v="3972.5140186915901"/>
    <n v="-6.0105919003115096"/>
    <n v="14.757452999821201"/>
    <m/>
    <m/>
    <m/>
    <m/>
    <m/>
    <m/>
    <n v="187.63551401869199"/>
    <n v="4.0371791838680604"/>
    <n v="18.613084112149501"/>
    <n v="0.85047646215655903"/>
    <m/>
    <m/>
  </r>
  <r>
    <x v="0"/>
    <x v="3"/>
    <x v="50"/>
    <d v="2020-02-01T00:00:00"/>
    <n v="1.2690322580645199"/>
    <n v="62"/>
    <n v="4546.6129032258104"/>
    <n v="-9.5790322580645402"/>
    <n v="23.3380601371015"/>
    <m/>
    <m/>
    <m/>
    <m/>
    <m/>
    <m/>
    <n v="163.38709677419399"/>
    <n v="8.9422719616683999"/>
    <n v="34.842622950819703"/>
    <n v="3.2894735730915601"/>
    <m/>
    <m/>
  </r>
  <r>
    <x v="0"/>
    <x v="0"/>
    <x v="51"/>
    <d v="2020-02-10T00:00:00"/>
    <n v="1.0657824933686999"/>
    <n v="377"/>
    <n v="5475.9389920424401"/>
    <n v="-10.407161803713599"/>
    <n v="12.3342192173579"/>
    <n v="33"/>
    <n v="228.272727272727"/>
    <n v="194.18181818181799"/>
    <n v="705.48484848484895"/>
    <n v="4.8021923076923096"/>
    <n v="0.278845979098088"/>
    <n v="141.32891246684301"/>
    <n v="2.9937492667561401"/>
    <n v="31.663055555555601"/>
    <n v="1.20886670147757"/>
    <n v="-36.4242038216561"/>
    <n v="5.2659257219246101"/>
  </r>
  <r>
    <x v="0"/>
    <x v="7"/>
    <x v="52"/>
    <d v="2019-02-13T00:00:00"/>
    <m/>
    <n v="32"/>
    <n v="4896.53125"/>
    <n v="-10.65"/>
    <n v="53.904338804362403"/>
    <m/>
    <m/>
    <m/>
    <m/>
    <m/>
    <m/>
    <n v="142.03125"/>
    <n v="13.233898035260101"/>
    <n v="50.4375"/>
    <n v="6.21705794373886"/>
    <m/>
    <m/>
  </r>
  <r>
    <x v="0"/>
    <x v="0"/>
    <x v="53"/>
    <d v="2019-06-22T00:00:00"/>
    <n v="0.84240740740740705"/>
    <n v="54"/>
    <n v="6572.1851851851898"/>
    <n v="-10.9574074074074"/>
    <n v="30.7089713219045"/>
    <m/>
    <m/>
    <m/>
    <n v="798.33333333333303"/>
    <m/>
    <m/>
    <n v="144.29629629629599"/>
    <n v="7.8258753751629504"/>
    <n v="44.1105263157895"/>
    <n v="2.93074347534206"/>
    <m/>
    <m/>
  </r>
  <r>
    <x v="0"/>
    <x v="5"/>
    <x v="54"/>
    <d v="2020-02-14T00:00:00"/>
    <n v="3.2685265700483099"/>
    <n v="414"/>
    <n v="7243.3695652173901"/>
    <n v="-13.1251207729469"/>
    <n v="13.303059482732801"/>
    <n v="221"/>
    <n v="291.71040723981901"/>
    <n v="250.87782805429899"/>
    <n v="937.98190045248896"/>
    <n v="4.38164782029164"/>
    <n v="8.2014476967410696E-2"/>
    <n v="121.374396135266"/>
    <n v="2.1375085370623399"/>
    <n v="51.160969387755003"/>
    <n v="1.5558621603990499"/>
    <n v="-19.708695652173901"/>
    <n v="5.4644086502688802"/>
  </r>
  <r>
    <x v="0"/>
    <x v="4"/>
    <x v="55"/>
    <d v="2019-10-07T00:00:00"/>
    <n v="0.62269230769230799"/>
    <n v="104"/>
    <n v="7913.2115384615399"/>
    <n v="-15.0346153846153"/>
    <n v="25.263232646799199"/>
    <m/>
    <m/>
    <m/>
    <m/>
    <m/>
    <m/>
    <n v="124.461538461538"/>
    <n v="6.0613758256766799"/>
    <n v="50.042857142857102"/>
    <n v="3.4234586940452201"/>
    <m/>
    <m/>
  </r>
  <r>
    <x v="0"/>
    <x v="0"/>
    <x v="56"/>
    <d v="2020-01-29T00:00:00"/>
    <n v="1.22211796246649"/>
    <n v="373"/>
    <n v="6316.8445040214501"/>
    <n v="-15.6021447721181"/>
    <n v="13.737065722963299"/>
    <n v="302"/>
    <n v="279.009933774834"/>
    <n v="234.335548172757"/>
    <n v="864.58278145695397"/>
    <n v="3.1711709038731399"/>
    <n v="7.6897848727607604E-2"/>
    <n v="138.517426273458"/>
    <n v="2.8303669527691202"/>
    <n v="42.522222222222297"/>
    <n v="1.5802741261986699"/>
    <n v="-2.65888888888888"/>
    <n v="6.0397622116406797"/>
  </r>
  <r>
    <x v="0"/>
    <x v="1"/>
    <x v="57"/>
    <d v="2020-01-29T00:00:00"/>
    <m/>
    <n v="27"/>
    <n v="4554.0740740740703"/>
    <n v="-16.537037037036999"/>
    <n v="41.754028124476903"/>
    <m/>
    <m/>
    <m/>
    <m/>
    <m/>
    <m/>
    <n v="158.40740740740699"/>
    <n v="11.5350647456938"/>
    <n v="37.4"/>
    <n v="4.6657630382762401"/>
    <m/>
    <m/>
  </r>
  <r>
    <x v="0"/>
    <x v="5"/>
    <x v="58"/>
    <d v="2020-02-04T00:00:00"/>
    <n v="1.6188625592417101"/>
    <n v="211"/>
    <n v="5611.0616113744099"/>
    <n v="-16.763981042653999"/>
    <n v="18.774319881929699"/>
    <m/>
    <m/>
    <m/>
    <n v="765"/>
    <n v="3.7205436507936498"/>
    <n v="0.20191809581274101"/>
    <n v="121.672985781991"/>
    <n v="3.7816935304768999"/>
    <n v="41.674881516587703"/>
    <n v="2.4012007869833698"/>
    <m/>
    <m/>
  </r>
  <r>
    <x v="0"/>
    <x v="2"/>
    <x v="59"/>
    <d v="2020-02-11T00:00:00"/>
    <n v="4.3548387096774201E-2"/>
    <n v="31"/>
    <n v="5498.1935483871002"/>
    <n v="-17.2870967741935"/>
    <n v="38.863406992341403"/>
    <m/>
    <m/>
    <m/>
    <m/>
    <m/>
    <m/>
    <n v="94.419354838709694"/>
    <n v="6.7525820140960402"/>
    <n v="38.9096774193548"/>
    <n v="3.9697088402175398"/>
    <m/>
    <m/>
  </r>
  <r>
    <x v="0"/>
    <x v="1"/>
    <x v="60"/>
    <d v="2020-01-28T00:00:00"/>
    <n v="0.59351648351648401"/>
    <n v="91"/>
    <n v="4741.6043956044005"/>
    <n v="-18.217582417582399"/>
    <n v="24.8064189078456"/>
    <m/>
    <m/>
    <m/>
    <n v="582"/>
    <m/>
    <m/>
    <n v="157.098901098901"/>
    <n v="8.5678510739656595"/>
    <n v="19.7078651685393"/>
    <n v="1.8101131917376601"/>
    <m/>
    <m/>
  </r>
  <r>
    <x v="0"/>
    <x v="4"/>
    <x v="61"/>
    <d v="2019-06-06T00:00:00"/>
    <n v="7.4205607476635502E-2"/>
    <n v="107"/>
    <n v="4920.0093457943904"/>
    <n v="-19.148598130841101"/>
    <n v="26.566111388680699"/>
    <m/>
    <m/>
    <m/>
    <m/>
    <n v="3.2055066043083902"/>
    <n v="0.198935638763134"/>
    <n v="133.81308411214999"/>
    <n v="4.9436808909342096"/>
    <n v="38.590476190476203"/>
    <n v="2.2892772520268201"/>
    <m/>
    <m/>
  </r>
  <r>
    <x v="0"/>
    <x v="1"/>
    <x v="62"/>
    <d v="2020-02-02T00:00:00"/>
    <n v="0.51364705882352901"/>
    <n v="85"/>
    <n v="3522.54117647059"/>
    <n v="-19.9882352941177"/>
    <n v="30.581945361696398"/>
    <n v="81"/>
    <n v="156.16049382716099"/>
    <n v="119.58024691358"/>
    <n v="466.59259259259301"/>
    <n v="3.2098896685046898"/>
    <n v="0.15083408037608501"/>
    <n v="160.941176470588"/>
    <n v="6.2225611230667299"/>
    <n v="28.273809523809501"/>
    <n v="2.6092761832290199"/>
    <n v="-14.810714285714299"/>
    <n v="12.331279815924001"/>
  </r>
  <r>
    <x v="0"/>
    <x v="1"/>
    <x v="63"/>
    <d v="2020-01-05T00:00:00"/>
    <n v="0.18608695652173901"/>
    <n v="46"/>
    <n v="5497.4782608695696"/>
    <n v="-20.439130434782601"/>
    <n v="34.901662609825003"/>
    <m/>
    <m/>
    <m/>
    <m/>
    <m/>
    <m/>
    <n v="134.34782608695701"/>
    <n v="9.2727962936058006"/>
    <n v="26.684444444444399"/>
    <n v="4.0379036909927501"/>
    <m/>
    <m/>
  </r>
  <r>
    <x v="0"/>
    <x v="2"/>
    <x v="64"/>
    <d v="2020-02-10T00:00:00"/>
    <n v="1.1608000000000001"/>
    <n v="75"/>
    <n v="6200.5333333333301"/>
    <n v="-20.603999999999999"/>
    <n v="31.904689052983599"/>
    <n v="45"/>
    <n v="274.68888888888898"/>
    <n v="220.53333333333299"/>
    <n v="842.53333333333296"/>
    <n v="3.69374490604006"/>
    <n v="0.17905427612756999"/>
    <n v="119.72"/>
    <n v="4.8356990793044199"/>
    <n v="50.944285714285698"/>
    <n v="4.7496913425767602"/>
    <n v="-45.594444444444498"/>
    <n v="11.922803155699199"/>
  </r>
  <r>
    <x v="0"/>
    <x v="3"/>
    <x v="65"/>
    <d v="2020-01-22T00:00:00"/>
    <n v="1.6864768683274001"/>
    <n v="281"/>
    <n v="5369.2846975088996"/>
    <n v="-21.090391459074699"/>
    <n v="14.3941859714997"/>
    <n v="264"/>
    <n v="230.636363636364"/>
    <n v="195.600760456274"/>
    <n v="716.11363636363603"/>
    <n v="4.0896202272779503"/>
    <n v="5.9191552265897597E-2"/>
    <n v="129.540925266904"/>
    <n v="3.3376192608572399"/>
    <n v="33.239772727272701"/>
    <n v="1.6312548017311499"/>
    <n v="-29.4946619217082"/>
    <n v="7.4246462824729296"/>
  </r>
  <r>
    <x v="0"/>
    <x v="1"/>
    <x v="66"/>
    <d v="2018-11-22T00:00:00"/>
    <m/>
    <n v="45"/>
    <n v="2921.24444444444"/>
    <n v="-22.235555555555599"/>
    <n v="27.0777347417207"/>
    <m/>
    <m/>
    <m/>
    <m/>
    <m/>
    <m/>
    <n v="167.64444444444399"/>
    <n v="13.220819041070101"/>
    <n v="17.704444444444398"/>
    <n v="1.8960404130808799"/>
    <m/>
    <m/>
  </r>
  <r>
    <x v="0"/>
    <x v="2"/>
    <x v="67"/>
    <d v="2020-01-19T00:00:00"/>
    <n v="0.27277777777777801"/>
    <n v="108"/>
    <n v="6515.2962962963002"/>
    <n v="-22.8870370370371"/>
    <n v="25.639635639024998"/>
    <n v="44"/>
    <n v="261.72727272727298"/>
    <n v="246"/>
    <n v="889.11363636363603"/>
    <n v="3.4396065382694201"/>
    <n v="0.178499141633089"/>
    <n v="111.67592592592599"/>
    <n v="4.9287029697075404"/>
    <n v="44.390217391304297"/>
    <n v="3.0483200748910502"/>
    <n v="-58.440404040403997"/>
    <n v="9.0968048920404208"/>
  </r>
  <r>
    <x v="0"/>
    <x v="6"/>
    <x v="68"/>
    <d v="2019-06-25T00:00:00"/>
    <n v="0.21027972027972"/>
    <n v="143"/>
    <n v="5003.6433566433598"/>
    <n v="-23.0363636363636"/>
    <n v="21.036326226845901"/>
    <m/>
    <m/>
    <m/>
    <m/>
    <m/>
    <m/>
    <n v="112.062937062937"/>
    <n v="4.0346697156876399"/>
    <n v="34.2503649635036"/>
    <n v="1.83378675309483"/>
    <m/>
    <m/>
  </r>
  <r>
    <x v="0"/>
    <x v="1"/>
    <x v="69"/>
    <d v="2020-02-13T00:00:00"/>
    <n v="0.71804347826087001"/>
    <n v="92"/>
    <n v="4346"/>
    <n v="-23.461956521739101"/>
    <n v="24.160401281183699"/>
    <n v="56"/>
    <n v="169.267857142857"/>
    <n v="148.25"/>
    <n v="543.69642857142901"/>
    <n v="3.69465624030172"/>
    <n v="0.15997165312952299"/>
    <n v="127.23913043478299"/>
    <n v="5.6705071302733598"/>
    <n v="26.4941176470588"/>
    <n v="2.4093139491808802"/>
    <n v="-14.498795180722899"/>
    <n v="8.36319924773351"/>
  </r>
  <r>
    <x v="0"/>
    <x v="1"/>
    <x v="70"/>
    <d v="2020-01-08T00:00:00"/>
    <n v="6.4642857142857099E-2"/>
    <n v="28"/>
    <n v="5182.6785714285697"/>
    <n v="-23.467857142857099"/>
    <n v="51.029649814077601"/>
    <m/>
    <m/>
    <m/>
    <m/>
    <m/>
    <m/>
    <n v="131.107142857143"/>
    <n v="8.0585390127744692"/>
    <n v="33.619230769230803"/>
    <n v="4.8028902171369499"/>
    <m/>
    <m/>
  </r>
  <r>
    <x v="0"/>
    <x v="1"/>
    <x v="71"/>
    <d v="2019-11-13T00:00:00"/>
    <m/>
    <n v="97"/>
    <n v="3052.0824742268001"/>
    <n v="-24.857731958762798"/>
    <n v="31.6379140413252"/>
    <m/>
    <m/>
    <m/>
    <m/>
    <m/>
    <m/>
    <n v="116.567010309278"/>
    <n v="5.9306724122374703"/>
    <n v="29.429896907216499"/>
    <n v="2.0787870489351601"/>
    <m/>
    <m/>
  </r>
  <r>
    <x v="0"/>
    <x v="1"/>
    <x v="72"/>
    <d v="2019-12-10T00:00:00"/>
    <n v="0.152428571428571"/>
    <n v="70"/>
    <n v="5598.1428571428596"/>
    <n v="-25.257142857142899"/>
    <n v="34.192766634930898"/>
    <m/>
    <m/>
    <m/>
    <m/>
    <n v="2.8484594017094"/>
    <n v="0.357647570511678"/>
    <n v="118.385714285714"/>
    <n v="5.85449139601924"/>
    <n v="46.814492753623199"/>
    <n v="3.02267029306979"/>
    <m/>
    <m/>
  </r>
  <r>
    <x v="0"/>
    <x v="1"/>
    <x v="73"/>
    <d v="2019-11-08T00:00:00"/>
    <n v="0.98051948051948101"/>
    <n v="77"/>
    <n v="5332.7402597402597"/>
    <n v="-25.420779220779199"/>
    <n v="23.6244644170839"/>
    <m/>
    <m/>
    <m/>
    <m/>
    <m/>
    <m/>
    <n v="127.441558441558"/>
    <n v="5.8124743145859696"/>
    <n v="40.764935064935102"/>
    <n v="3.3319200066021502"/>
    <m/>
    <m/>
  </r>
  <r>
    <x v="0"/>
    <x v="2"/>
    <x v="74"/>
    <d v="2019-11-05T00:00:00"/>
    <n v="1.63410628019324"/>
    <n v="207"/>
    <n v="6385.5217391304404"/>
    <n v="-26.792270531400899"/>
    <n v="19.976928033763599"/>
    <n v="42"/>
    <n v="160.71428571428601"/>
    <n v="260.92105263157902"/>
    <n v="817.357142857143"/>
    <n v="3.12341590223157"/>
    <n v="0.13582182384078001"/>
    <n v="103.236714975845"/>
    <n v="2.7968663617820901"/>
    <n v="45.037623762376199"/>
    <n v="2.0907247181978601"/>
    <n v="-36.235265700483097"/>
    <n v="5.9677694049111496"/>
  </r>
  <r>
    <x v="0"/>
    <x v="4"/>
    <x v="75"/>
    <d v="2018-10-24T00:00:00"/>
    <n v="6.9591836734693893E-2"/>
    <n v="49"/>
    <n v="3905.24489795918"/>
    <n v="-27.4081632653062"/>
    <n v="33.781370132063103"/>
    <m/>
    <m/>
    <m/>
    <m/>
    <m/>
    <m/>
    <n v="125.979591836735"/>
    <n v="8.4033870011899001"/>
    <n v="21.5"/>
    <n v="2.89213688858479"/>
    <m/>
    <m/>
  </r>
  <r>
    <x v="0"/>
    <x v="4"/>
    <x v="76"/>
    <d v="2020-02-05T00:00:00"/>
    <m/>
    <n v="55"/>
    <n v="5032.8545454545501"/>
    <n v="-28.429090909090899"/>
    <n v="26.3741443983618"/>
    <m/>
    <m/>
    <m/>
    <n v="694.05263157894694"/>
    <n v="3.6141113433307299"/>
    <n v="0.18003989193737399"/>
    <n v="143.672727272727"/>
    <n v="8.7455252452394703"/>
    <n v="30.388235294117599"/>
    <n v="2.3275008006297102"/>
    <m/>
    <m/>
  </r>
  <r>
    <x v="0"/>
    <x v="1"/>
    <x v="77"/>
    <d v="2020-02-07T00:00:00"/>
    <n v="7.1562500000000001E-2"/>
    <n v="32"/>
    <n v="3983.6875"/>
    <n v="-28.465624999999999"/>
    <n v="30.9665664562967"/>
    <m/>
    <m/>
    <m/>
    <m/>
    <m/>
    <m/>
    <n v="142.84375"/>
    <n v="10.847932515873801"/>
    <n v="32.5322580645161"/>
    <n v="4.5153296527550397"/>
    <m/>
    <m/>
  </r>
  <r>
    <x v="0"/>
    <x v="3"/>
    <x v="78"/>
    <d v="2020-02-18T00:00:00"/>
    <n v="0.44404312668463602"/>
    <n v="371"/>
    <n v="6916.3342318059304"/>
    <n v="-28.704851752021501"/>
    <n v="14.7231172868382"/>
    <n v="242"/>
    <n v="304.14462809917399"/>
    <n v="245.92996108949399"/>
    <n v="935.53125"/>
    <n v="3.5875544393321102"/>
    <n v="6.0915226897397E-2"/>
    <n v="133.059299191375"/>
    <n v="2.53091714599599"/>
    <n v="49.027859237536703"/>
    <n v="1.40252872164993"/>
    <n v="-60.811171662125297"/>
    <n v="5.49888560689676"/>
  </r>
  <r>
    <x v="0"/>
    <x v="4"/>
    <x v="79"/>
    <d v="2020-01-22T00:00:00"/>
    <n v="0.213675213675214"/>
    <n v="117"/>
    <n v="4301.3846153846198"/>
    <n v="-29.711965811965801"/>
    <n v="24.7297215780649"/>
    <m/>
    <m/>
    <m/>
    <m/>
    <n v="4.3499250911865897"/>
    <n v="0.216606505649344"/>
    <n v="151.81196581196599"/>
    <n v="5.9126031378400103"/>
    <n v="32.506140350877203"/>
    <n v="2.0517982937652399"/>
    <m/>
    <m/>
  </r>
  <r>
    <x v="0"/>
    <x v="3"/>
    <x v="80"/>
    <d v="2019-07-18T00:00:00"/>
    <n v="1.9001834862385301"/>
    <n v="109"/>
    <n v="6296.7247706422004"/>
    <n v="-30.4807339449541"/>
    <n v="21.344087164265101"/>
    <m/>
    <m/>
    <m/>
    <n v="805.625"/>
    <m/>
    <m/>
    <n v="132.41284403669701"/>
    <n v="5.6100973692276002"/>
    <n v="31.417924528301899"/>
    <n v="1.92181817044933"/>
    <m/>
    <m/>
  </r>
  <r>
    <x v="0"/>
    <x v="1"/>
    <x v="81"/>
    <d v="2019-09-07T00:00:00"/>
    <n v="0.381516853932584"/>
    <n v="178"/>
    <n v="5123.4662921348299"/>
    <n v="-31.092134831460701"/>
    <n v="19.290541410409102"/>
    <n v="116"/>
    <n v="220.86206896551701"/>
    <n v="191.13793103448299"/>
    <n v="693.241379310345"/>
    <n v="3.7381457223901502"/>
    <n v="0.105696272910282"/>
    <n v="133.14606741572999"/>
    <n v="4.5281243840695504"/>
    <n v="38.622471910112402"/>
    <n v="2.1259783287374798"/>
    <n v="-2.0125000000000099"/>
    <n v="7.8841876122602601"/>
  </r>
  <r>
    <x v="0"/>
    <x v="1"/>
    <x v="82"/>
    <d v="2020-02-10T00:00:00"/>
    <n v="0.40410256410256401"/>
    <n v="117"/>
    <n v="4915.2478632478596"/>
    <n v="-31.219658119658099"/>
    <n v="27.143239757693699"/>
    <m/>
    <m/>
    <m/>
    <m/>
    <m/>
    <m/>
    <n v="134.333333333333"/>
    <n v="5.2144265860475096"/>
    <n v="37.700862068965499"/>
    <n v="2.3324053434579901"/>
    <m/>
    <m/>
  </r>
  <r>
    <x v="0"/>
    <x v="1"/>
    <x v="83"/>
    <d v="2020-02-10T00:00:00"/>
    <m/>
    <n v="26"/>
    <n v="3409.5384615384601"/>
    <n v="-31.2384615384615"/>
    <n v="40.293190902882003"/>
    <m/>
    <m/>
    <m/>
    <m/>
    <m/>
    <m/>
    <n v="177.230769230769"/>
    <n v="12.095302036780501"/>
    <n v="20.384615384615401"/>
    <n v="1.95635211796534"/>
    <m/>
    <m/>
  </r>
  <r>
    <x v="0"/>
    <x v="1"/>
    <x v="84"/>
    <d v="2019-11-15T00:00:00"/>
    <m/>
    <n v="31"/>
    <n v="3930.2903225806499"/>
    <n v="-31.732258064516099"/>
    <n v="29.671349051925901"/>
    <m/>
    <m/>
    <m/>
    <m/>
    <m/>
    <m/>
    <n v="127.064516129032"/>
    <n v="14.855210554229"/>
    <n v="18.134482758620699"/>
    <n v="2.1940092856164402"/>
    <m/>
    <m/>
  </r>
  <r>
    <x v="0"/>
    <x v="1"/>
    <x v="85"/>
    <d v="2020-02-01T00:00:00"/>
    <n v="0.66322147651006702"/>
    <n v="149"/>
    <n v="4570.3422818791996"/>
    <n v="-32.749664429530199"/>
    <n v="20.418804277764401"/>
    <m/>
    <m/>
    <m/>
    <m/>
    <n v="4.72901818181818"/>
    <n v="0.27165313865795998"/>
    <n v="111.48322147651"/>
    <n v="3.7285769231969899"/>
    <n v="19.46"/>
    <n v="1.4441331303187701"/>
    <m/>
    <m/>
  </r>
  <r>
    <x v="0"/>
    <x v="1"/>
    <x v="86"/>
    <d v="2019-08-03T00:00:00"/>
    <n v="2.6756050955414001"/>
    <n v="314"/>
    <n v="4647.3535031847096"/>
    <n v="-32.801592356687898"/>
    <n v="15.4739103184481"/>
    <m/>
    <m/>
    <m/>
    <m/>
    <n v="5.3349049295774602"/>
    <n v="0.212297022470323"/>
    <n v="118.369426751592"/>
    <n v="2.8012139297160399"/>
    <n v="29.8189003436426"/>
    <n v="1.1864004338465699"/>
    <m/>
    <m/>
  </r>
  <r>
    <x v="0"/>
    <x v="1"/>
    <x v="87"/>
    <d v="2019-12-22T00:00:00"/>
    <n v="0.53680000000000005"/>
    <n v="50"/>
    <n v="5987.82"/>
    <n v="-32.886000000000003"/>
    <n v="33.650167966345499"/>
    <m/>
    <m/>
    <m/>
    <n v="973"/>
    <n v="2.3492916560318799"/>
    <n v="0.273633246404621"/>
    <n v="86.24"/>
    <n v="3.84161530651695"/>
    <n v="47.002127659574498"/>
    <n v="4.6380514918140801"/>
    <m/>
    <m/>
  </r>
  <r>
    <x v="0"/>
    <x v="1"/>
    <x v="88"/>
    <d v="2020-01-06T00:00:00"/>
    <n v="2.0006493506493501"/>
    <n v="231"/>
    <n v="5344.4285714285697"/>
    <n v="-33.0571428571429"/>
    <n v="19.5611686065578"/>
    <m/>
    <m/>
    <m/>
    <m/>
    <m/>
    <m/>
    <n v="112.91341991342"/>
    <n v="3.2488086348090999"/>
    <n v="33.243612334801803"/>
    <n v="1.1478076680125999"/>
    <m/>
    <m/>
  </r>
  <r>
    <x v="0"/>
    <x v="5"/>
    <x v="89"/>
    <d v="2019-05-01T00:00:00"/>
    <n v="1.14392045454545"/>
    <n v="176"/>
    <n v="5923.0227272727298"/>
    <n v="-34.847159090909102"/>
    <n v="20.010625650262"/>
    <m/>
    <m/>
    <m/>
    <n v="767.08"/>
    <n v="4.52381452954676"/>
    <n v="0.143551512578628"/>
    <n v="134.05681818181799"/>
    <n v="3.87131237109798"/>
    <n v="46.859428571428602"/>
    <n v="2.00747995299335"/>
    <m/>
    <m/>
  </r>
  <r>
    <x v="0"/>
    <x v="0"/>
    <x v="90"/>
    <d v="2020-01-23T00:00:00"/>
    <n v="0.278076923076923"/>
    <n v="130"/>
    <n v="5998.1153846153802"/>
    <n v="-35.2269230769231"/>
    <n v="19.725688501737402"/>
    <m/>
    <m/>
    <m/>
    <m/>
    <m/>
    <m/>
    <n v="139.19230769230799"/>
    <n v="5.3221569256781596"/>
    <n v="35.986400000000003"/>
    <n v="2.1441016899331502"/>
    <m/>
    <m/>
  </r>
  <r>
    <x v="0"/>
    <x v="2"/>
    <x v="91"/>
    <d v="2019-10-18T00:00:00"/>
    <n v="0.121746031746032"/>
    <n v="63"/>
    <n v="4642.7777777777801"/>
    <n v="-35.571428571428598"/>
    <n v="23.356917577295999"/>
    <m/>
    <m/>
    <m/>
    <m/>
    <n v="4.2493655913978499"/>
    <n v="0.401287434407189"/>
    <n v="131.87301587301599"/>
    <n v="7.5582900256861798"/>
    <n v="40.047540983606602"/>
    <n v="3.8487153534521399"/>
    <m/>
    <m/>
  </r>
  <r>
    <x v="0"/>
    <x v="2"/>
    <x v="92"/>
    <d v="2020-02-16T00:00:00"/>
    <n v="1.2089531680440799"/>
    <n v="363"/>
    <n v="5691.5867768594999"/>
    <n v="-36.070247933884303"/>
    <n v="15.9126144046469"/>
    <n v="61"/>
    <n v="186.47540983606601"/>
    <n v="160.31147540983599"/>
    <n v="581.65573770491801"/>
    <m/>
    <m/>
    <n v="133.64738292011"/>
    <n v="2.7050279611484198"/>
    <n v="34.901396648044702"/>
    <n v="1.1745849045483501"/>
    <m/>
    <m/>
  </r>
  <r>
    <x v="0"/>
    <x v="4"/>
    <x v="93"/>
    <d v="2019-12-29T00:00:00"/>
    <n v="0.67393258426966296"/>
    <n v="89"/>
    <n v="5546.8876404494404"/>
    <n v="-36.277528089887603"/>
    <n v="24.1247305050818"/>
    <m/>
    <m/>
    <m/>
    <m/>
    <m/>
    <m/>
    <n v="133.19101123595499"/>
    <n v="4.8802795827750103"/>
    <n v="38.872500000000002"/>
    <n v="2.3153026806801198"/>
    <m/>
    <m/>
  </r>
  <r>
    <x v="0"/>
    <x v="3"/>
    <x v="94"/>
    <d v="2019-03-12T00:00:00"/>
    <m/>
    <n v="54"/>
    <n v="3302"/>
    <n v="-36.933333333333302"/>
    <n v="33.615243331066999"/>
    <m/>
    <m/>
    <m/>
    <m/>
    <m/>
    <m/>
    <n v="119.462962962963"/>
    <n v="8.5456276478589395"/>
    <n v="27.5574074074074"/>
    <n v="1.9819249652289299"/>
    <m/>
    <m/>
  </r>
  <r>
    <x v="0"/>
    <x v="1"/>
    <x v="95"/>
    <d v="2020-01-22T00:00:00"/>
    <n v="0.90736526946107798"/>
    <n v="167"/>
    <n v="4617.3712574850297"/>
    <n v="-38.314970059880203"/>
    <n v="23.271160085635699"/>
    <m/>
    <m/>
    <m/>
    <m/>
    <m/>
    <m/>
    <n v="110.16766467065899"/>
    <n v="3.5347293491366298"/>
    <n v="29.8756097560976"/>
    <n v="1.78892676122269"/>
    <m/>
    <m/>
  </r>
  <r>
    <x v="0"/>
    <x v="1"/>
    <x v="96"/>
    <d v="2019-01-27T00:00:00"/>
    <m/>
    <n v="49"/>
    <n v="3938.0204081632701"/>
    <n v="-39.2040816326531"/>
    <n v="29.4305051605755"/>
    <m/>
    <m/>
    <m/>
    <m/>
    <n v="2.6514206239624798"/>
    <n v="0.23841829545065199"/>
    <n v="152.53061224489801"/>
    <n v="9.5799137069885596"/>
    <n v="20.297916666666701"/>
    <n v="2.0447942239482102"/>
    <m/>
    <m/>
  </r>
  <r>
    <x v="0"/>
    <x v="3"/>
    <x v="97"/>
    <d v="2020-02-13T00:00:00"/>
    <n v="0.691357142857143"/>
    <n v="140"/>
    <n v="7423.8571428571404"/>
    <n v="-39.420714285714297"/>
    <n v="22.8523472181224"/>
    <n v="55"/>
    <n v="256.290909090909"/>
    <n v="222.981818181818"/>
    <n v="814.01818181818203"/>
    <n v="3.3047379530959402"/>
    <n v="0.15231637483339"/>
    <n v="104.664285714286"/>
    <n v="4.0595592933401603"/>
    <n v="50.489430894308903"/>
    <n v="3.0263615456510702"/>
    <n v="-46.2971223021583"/>
    <n v="6.0962121405993202"/>
  </r>
  <r>
    <x v="0"/>
    <x v="5"/>
    <x v="98"/>
    <d v="2020-01-24T00:00:00"/>
    <n v="2.2054794520547899E-2"/>
    <n v="73"/>
    <n v="5816.1369863013697"/>
    <n v="-41.068493150684901"/>
    <n v="24.506512264426402"/>
    <m/>
    <m/>
    <m/>
    <n v="878.5"/>
    <n v="3.6007211538461501"/>
    <n v="0.34583644740464797"/>
    <n v="111.630136986301"/>
    <n v="5.4540249073503597"/>
    <n v="55.397142857142903"/>
    <n v="4.2733591266563602"/>
    <m/>
    <m/>
  </r>
  <r>
    <x v="0"/>
    <x v="1"/>
    <x v="99"/>
    <d v="2019-08-11T00:00:00"/>
    <m/>
    <n v="39"/>
    <n v="3984.5641025640998"/>
    <n v="-41.546153846153899"/>
    <n v="27.222593182322399"/>
    <m/>
    <m/>
    <m/>
    <m/>
    <m/>
    <m/>
    <n v="125.897435897436"/>
    <n v="8.3047386495608606"/>
    <n v="29.894594594594601"/>
    <n v="4.7247017891275798"/>
    <m/>
    <m/>
  </r>
  <r>
    <x v="0"/>
    <x v="2"/>
    <x v="100"/>
    <d v="2019-12-04T00:00:00"/>
    <n v="0.56176470588235305"/>
    <n v="153"/>
    <n v="5543.65359477124"/>
    <n v="-42.202614379084999"/>
    <n v="20.8807662494422"/>
    <m/>
    <m/>
    <m/>
    <m/>
    <n v="2.4689533333333298"/>
    <n v="0.27951511670402701"/>
    <n v="123.941176470588"/>
    <n v="4.9154551103333803"/>
    <n v="36.041447368421103"/>
    <n v="1.85230595033177"/>
    <m/>
    <m/>
  </r>
  <r>
    <x v="0"/>
    <x v="3"/>
    <x v="101"/>
    <d v="2018-09-16T00:00:00"/>
    <n v="1.4690157480315"/>
    <n v="254"/>
    <n v="5742.5511811023598"/>
    <n v="-43.554330708661404"/>
    <n v="16.9074790146711"/>
    <n v="145"/>
    <n v="208.124137931034"/>
    <n v="212.48275862068999"/>
    <n v="739.10344827586198"/>
    <n v="3.1063613706316802"/>
    <n v="8.9669180019782205E-2"/>
    <n v="119.05905511811"/>
    <n v="2.6707422416735498"/>
    <n v="35.834482758620702"/>
    <n v="1.7279813706870899"/>
    <n v="-26.464566929133898"/>
    <n v="6.1145778533422197"/>
  </r>
  <r>
    <x v="0"/>
    <x v="3"/>
    <x v="102"/>
    <d v="2019-04-03T00:00:00"/>
    <m/>
    <n v="49"/>
    <n v="3907.87755102041"/>
    <n v="-44.873469387755101"/>
    <n v="41.028845396302202"/>
    <m/>
    <m/>
    <m/>
    <m/>
    <m/>
    <m/>
    <n v="150.142857142857"/>
    <n v="11.015720059776999"/>
    <n v="22.753061224489802"/>
    <n v="2.4812752886711702"/>
    <m/>
    <m/>
  </r>
  <r>
    <x v="0"/>
    <x v="3"/>
    <x v="103"/>
    <d v="2020-02-05T00:00:00"/>
    <n v="5.2380952380952403E-2"/>
    <n v="42"/>
    <n v="5077.3571428571404"/>
    <n v="-44.902380952380902"/>
    <n v="45.254634517075097"/>
    <m/>
    <m/>
    <m/>
    <m/>
    <m/>
    <m/>
    <n v="140.52380952381"/>
    <n v="9.9591638967799199"/>
    <n v="33.452380952380899"/>
    <n v="3.7308087917183301"/>
    <m/>
    <m/>
  </r>
  <r>
    <x v="0"/>
    <x v="2"/>
    <x v="104"/>
    <d v="2020-02-13T00:00:00"/>
    <n v="0.55220588235294099"/>
    <n v="68"/>
    <n v="7175.5882352941198"/>
    <n v="-44.954411764705902"/>
    <n v="36.092577069966403"/>
    <n v="47"/>
    <n v="264.61702127659601"/>
    <n v="250.854166666667"/>
    <n v="905.85416666666697"/>
    <n v="3.5077946495588699"/>
    <n v="0.12334836421793299"/>
    <n v="127.86764705882401"/>
    <n v="5.1644554242990504"/>
    <n v="67.861194029850793"/>
    <n v="4.2149659888136801"/>
    <n v="16.824999999999999"/>
    <n v="11.2136906742692"/>
  </r>
  <r>
    <x v="0"/>
    <x v="7"/>
    <x v="105"/>
    <d v="2019-12-15T00:00:00"/>
    <m/>
    <n v="57"/>
    <n v="4122.2807017543901"/>
    <n v="-45.257894736842097"/>
    <n v="34.8023902280435"/>
    <m/>
    <m/>
    <m/>
    <m/>
    <m/>
    <m/>
    <n v="139.771929824561"/>
    <n v="9.1969884994251601"/>
    <n v="26.553571428571399"/>
    <n v="2.8503155034816299"/>
    <m/>
    <m/>
  </r>
  <r>
    <x v="0"/>
    <x v="4"/>
    <x v="106"/>
    <d v="2020-01-13T00:00:00"/>
    <n v="0.196756756756757"/>
    <n v="37"/>
    <n v="5070.1351351351404"/>
    <n v="-45.302702702702703"/>
    <n v="37.636395491104899"/>
    <m/>
    <m/>
    <m/>
    <m/>
    <m/>
    <m/>
    <n v="168.486486486486"/>
    <n v="11.734335390617201"/>
    <n v="29.329729729729699"/>
    <n v="2.2362018181605401"/>
    <m/>
    <m/>
  </r>
  <r>
    <x v="0"/>
    <x v="4"/>
    <x v="107"/>
    <d v="2019-12-28T00:00:00"/>
    <n v="0.19841269841269801"/>
    <n v="126"/>
    <n v="3786.2222222222199"/>
    <n v="-45.870634920634899"/>
    <n v="19.637453462665601"/>
    <m/>
    <m/>
    <m/>
    <m/>
    <m/>
    <m/>
    <n v="144.90476190476201"/>
    <n v="6.4490720737362599"/>
    <n v="18.530645161290298"/>
    <n v="1.5324418913292399"/>
    <m/>
    <m/>
  </r>
  <r>
    <x v="0"/>
    <x v="3"/>
    <x v="108"/>
    <d v="2020-02-10T00:00:00"/>
    <m/>
    <n v="37"/>
    <n v="3498.9459459459499"/>
    <n v="-45.970270270270298"/>
    <n v="42.710864084959198"/>
    <m/>
    <m/>
    <m/>
    <m/>
    <m/>
    <m/>
    <n v="184.81081081081101"/>
    <n v="12.286485033207301"/>
    <n v="22.0351351351351"/>
    <n v="1.81391938817303"/>
    <m/>
    <m/>
  </r>
  <r>
    <x v="0"/>
    <x v="6"/>
    <x v="109"/>
    <d v="2020-01-15T00:00:00"/>
    <n v="0.67950276243093999"/>
    <n v="362"/>
    <n v="6104.0883977900503"/>
    <n v="-46.018232044198903"/>
    <n v="16.7739539003373"/>
    <n v="225"/>
    <n v="268.57333333333298"/>
    <n v="227.54666666666699"/>
    <n v="840.52888888888901"/>
    <n v="2.8520147341506199"/>
    <n v="7.81080323863165E-2"/>
    <n v="126.505524861878"/>
    <n v="2.42151797895515"/>
    <n v="55.833229813664602"/>
    <n v="1.8752741314952299"/>
    <n v="-56.939886039885998"/>
    <n v="6.4051669222238301"/>
  </r>
  <r>
    <x v="0"/>
    <x v="1"/>
    <x v="110"/>
    <d v="2019-08-11T00:00:00"/>
    <m/>
    <n v="35"/>
    <n v="3880.9142857142901"/>
    <n v="-46.154285714285699"/>
    <n v="34.305163475145001"/>
    <m/>
    <m/>
    <m/>
    <m/>
    <m/>
    <m/>
    <n v="116.71428571428601"/>
    <n v="10.669092361242599"/>
    <n v="43.981818181818198"/>
    <n v="4.1770033628983203"/>
    <m/>
    <m/>
  </r>
  <r>
    <x v="0"/>
    <x v="3"/>
    <x v="111"/>
    <d v="2019-12-06T00:00:00"/>
    <m/>
    <n v="37"/>
    <n v="3730.3783783783801"/>
    <n v="-46.202702702702702"/>
    <n v="37.870182373607697"/>
    <n v="27"/>
    <n v="174.666666666667"/>
    <n v="140.25925925925901"/>
    <n v="526.88888888888903"/>
    <n v="3.4740488591411598"/>
    <n v="0.22355970995678701"/>
    <n v="151.72972972973"/>
    <n v="10.995538861184601"/>
    <n v="22.341666666666701"/>
    <n v="2.42113830961507"/>
    <n v="-14.867567567567599"/>
    <n v="11.1490731741905"/>
  </r>
  <r>
    <x v="0"/>
    <x v="5"/>
    <x v="112"/>
    <d v="2019-09-16T00:00:00"/>
    <n v="0.10912162162162201"/>
    <n v="148"/>
    <n v="5209.7432432432397"/>
    <n v="-46.218918918918902"/>
    <n v="19.683959579053901"/>
    <m/>
    <m/>
    <m/>
    <m/>
    <n v="4.5643632478632501"/>
    <n v="0.27226863565090698"/>
    <n v="124.621621621622"/>
    <n v="5.5308259265505502"/>
    <n v="33.9608391608392"/>
    <n v="2.3997147707501401"/>
    <m/>
    <m/>
  </r>
  <r>
    <x v="0"/>
    <x v="2"/>
    <x v="113"/>
    <d v="2018-11-14T00:00:00"/>
    <n v="6.5689149560117302E-3"/>
    <n v="341"/>
    <n v="4887.8064516128998"/>
    <n v="-46.473020527859298"/>
    <n v="15.9244150521797"/>
    <m/>
    <m/>
    <m/>
    <m/>
    <m/>
    <m/>
    <n v="150.92668621700901"/>
    <n v="2.9419095034122398"/>
    <n v="35.358437500000001"/>
    <n v="1.3374464848035801"/>
    <m/>
    <m/>
  </r>
  <r>
    <x v="0"/>
    <x v="4"/>
    <x v="114"/>
    <d v="2019-08-20T00:00:00"/>
    <n v="9.4705882352941195E-2"/>
    <n v="34"/>
    <n v="8026.1764705882397"/>
    <n v="-46.817647058823503"/>
    <n v="49.345670484391597"/>
    <m/>
    <m/>
    <m/>
    <m/>
    <m/>
    <m/>
    <n v="148.558823529412"/>
    <n v="12.681986549660101"/>
    <n v="41.925925925925903"/>
    <n v="2.92357347098458"/>
    <m/>
    <m/>
  </r>
  <r>
    <x v="0"/>
    <x v="3"/>
    <x v="115"/>
    <d v="2020-02-08T00:00:00"/>
    <m/>
    <n v="49"/>
    <n v="3703.0204081632701"/>
    <n v="-47.0571428571429"/>
    <n v="31.757008439618701"/>
    <m/>
    <m/>
    <m/>
    <m/>
    <m/>
    <m/>
    <n v="119.28571428571399"/>
    <n v="8.2821215527765606"/>
    <n v="26.686956521739098"/>
    <n v="2.78527808253672"/>
    <m/>
    <m/>
  </r>
  <r>
    <x v="0"/>
    <x v="0"/>
    <x v="116"/>
    <d v="2019-12-30T00:00:00"/>
    <n v="4.1756097560975598E-2"/>
    <n v="205"/>
    <n v="6164.2048780487803"/>
    <n v="-47.103902439024402"/>
    <n v="18.7258456928501"/>
    <m/>
    <m/>
    <m/>
    <m/>
    <m/>
    <m/>
    <n v="137.61463414634099"/>
    <n v="4.1236639535904898"/>
    <n v="40.294029850746298"/>
    <n v="1.85570059476427"/>
    <m/>
    <m/>
  </r>
  <r>
    <x v="0"/>
    <x v="3"/>
    <x v="117"/>
    <d v="2019-06-18T00:00:00"/>
    <n v="1.85454545454545E-2"/>
    <n v="55"/>
    <n v="5183.0727272727299"/>
    <n v="-47.8690909090909"/>
    <n v="30.2624984751385"/>
    <n v="31"/>
    <n v="231.90322580645201"/>
    <n v="190.22580645161301"/>
    <n v="697.70967741935499"/>
    <n v="4.5038224065356101"/>
    <n v="0.116923056294387"/>
    <n v="132.76363636363601"/>
    <n v="8.4878984417314491"/>
    <n v="50.755555555555603"/>
    <n v="4.4582061575283296"/>
    <n v="12.466666666666701"/>
    <n v="12.047216032819099"/>
  </r>
  <r>
    <x v="0"/>
    <x v="4"/>
    <x v="118"/>
    <d v="2019-02-27T00:00:00"/>
    <n v="0.27913043478260902"/>
    <n v="46"/>
    <n v="3851.04347826087"/>
    <n v="-48.165217391304303"/>
    <n v="31.763363913864001"/>
    <m/>
    <m/>
    <m/>
    <n v="489"/>
    <m/>
    <m/>
    <n v="145.565217391304"/>
    <n v="9.4381614199635298"/>
    <n v="22.580434782608702"/>
    <n v="2.3180401924823202"/>
    <m/>
    <m/>
  </r>
  <r>
    <x v="0"/>
    <x v="1"/>
    <x v="119"/>
    <d v="2018-12-01T00:00:00"/>
    <m/>
    <n v="82"/>
    <n v="5048.6829268292704"/>
    <n v="-48.260975609756102"/>
    <n v="32.037357924595099"/>
    <m/>
    <m/>
    <m/>
    <m/>
    <n v="3.77635416666666"/>
    <n v="0.23588301439704501"/>
    <n v="168.60975609756099"/>
    <n v="7.0712329526405204"/>
    <n v="32.850617283950598"/>
    <n v="2.4630254176926298"/>
    <m/>
    <m/>
  </r>
  <r>
    <x v="0"/>
    <x v="1"/>
    <x v="120"/>
    <d v="2020-01-11T00:00:00"/>
    <n v="8.8307692307692295E-2"/>
    <n v="65"/>
    <n v="4358.3846153846198"/>
    <n v="-49.34"/>
    <n v="26.1413168404702"/>
    <m/>
    <m/>
    <m/>
    <m/>
    <m/>
    <m/>
    <n v="114.815384615385"/>
    <n v="7.1682356316604103"/>
    <n v="30.307812500000001"/>
    <n v="2.9573651204731499"/>
    <m/>
    <m/>
  </r>
  <r>
    <x v="0"/>
    <x v="3"/>
    <x v="121"/>
    <d v="2019-04-11T00:00:00"/>
    <m/>
    <n v="35"/>
    <n v="2607.88571428571"/>
    <n v="-49.914285714285697"/>
    <n v="30.0405320429944"/>
    <m/>
    <m/>
    <m/>
    <m/>
    <m/>
    <m/>
    <n v="122.085714285714"/>
    <n v="14.3727316180908"/>
    <n v="25.431428571428601"/>
    <n v="3.3247297771753601"/>
    <m/>
    <m/>
  </r>
  <r>
    <x v="0"/>
    <x v="2"/>
    <x v="122"/>
    <d v="2019-06-14T00:00:00"/>
    <n v="0.154857142857143"/>
    <n v="35"/>
    <n v="4491.7142857142899"/>
    <n v="-50.151428571428603"/>
    <n v="29.381299538056801"/>
    <m/>
    <m/>
    <m/>
    <m/>
    <m/>
    <m/>
    <n v="118.6"/>
    <n v="8.0189062310802193"/>
    <n v="37.06"/>
    <n v="3.6180388392078999"/>
    <m/>
    <m/>
  </r>
  <r>
    <x v="0"/>
    <x v="3"/>
    <x v="123"/>
    <d v="2020-02-10T00:00:00"/>
    <n v="3.1428571428571403E-2"/>
    <n v="35"/>
    <n v="5771.6571428571397"/>
    <n v="-50.574285714285701"/>
    <n v="32.656540478354501"/>
    <m/>
    <m/>
    <m/>
    <n v="714.41666666666697"/>
    <m/>
    <m/>
    <n v="100.514285714286"/>
    <n v="4.8142595316346597"/>
    <n v="46.85"/>
    <n v="4.0943969583765201"/>
    <m/>
    <m/>
  </r>
  <r>
    <x v="0"/>
    <x v="0"/>
    <x v="124"/>
    <d v="2019-06-03T00:00:00"/>
    <n v="0.27260480715483498"/>
    <n v="1789"/>
    <n v="5315.4080491894902"/>
    <n v="-50.922750139742803"/>
    <n v="8.5332890366876395"/>
    <m/>
    <m/>
    <m/>
    <m/>
    <m/>
    <m/>
    <n v="133.77808831749601"/>
    <n v="1.2915201745365901"/>
    <n v="36.768358038768497"/>
    <n v="0.59121021859259104"/>
    <m/>
    <m/>
  </r>
  <r>
    <x v="0"/>
    <x v="5"/>
    <x v="125"/>
    <d v="2019-09-14T00:00:00"/>
    <n v="0.28080645161290302"/>
    <n v="62"/>
    <n v="5383.8870967741896"/>
    <n v="-51.058064516129001"/>
    <n v="37.754832607725596"/>
    <m/>
    <m/>
    <m/>
    <m/>
    <n v="4.3533488372092997"/>
    <n v="0.32549462761928699"/>
    <n v="132.564516129032"/>
    <n v="8.3042877868370706"/>
    <n v="34.151612903225796"/>
    <n v="2.9634007058967899"/>
    <m/>
    <m/>
  </r>
  <r>
    <x v="0"/>
    <x v="5"/>
    <x v="126"/>
    <d v="2020-02-08T00:00:00"/>
    <m/>
    <n v="78"/>
    <n v="5498.2564102564102"/>
    <n v="-52.484615384615402"/>
    <n v="28.294436528252199"/>
    <m/>
    <m/>
    <m/>
    <m/>
    <m/>
    <m/>
    <n v="122.92307692307701"/>
    <n v="6.6860217511411797"/>
    <n v="35.145714285714298"/>
    <n v="2.45424522197415"/>
    <m/>
    <m/>
  </r>
  <r>
    <x v="0"/>
    <x v="3"/>
    <x v="127"/>
    <d v="2020-01-16T00:00:00"/>
    <n v="0.59725118483412298"/>
    <n v="211"/>
    <n v="5003.3080568720397"/>
    <n v="-52.6355450236967"/>
    <n v="18.1160572602599"/>
    <m/>
    <m/>
    <m/>
    <m/>
    <m/>
    <m/>
    <n v="127.45971563981"/>
    <n v="3.7503280758705699"/>
    <n v="30.2788659793815"/>
    <n v="1.52493793203455"/>
    <m/>
    <m/>
  </r>
  <r>
    <x v="0"/>
    <x v="6"/>
    <x v="128"/>
    <d v="2019-06-15T00:00:00"/>
    <n v="0.218"/>
    <n v="60"/>
    <n v="6143.9333333333298"/>
    <n v="-52.901666666666699"/>
    <n v="35.028190946291602"/>
    <m/>
    <m/>
    <m/>
    <n v="836"/>
    <m/>
    <m/>
    <n v="121.066666666667"/>
    <n v="5.89555356086918"/>
    <n v="48.122641509433997"/>
    <n v="3.5488204478651801"/>
    <m/>
    <m/>
  </r>
  <r>
    <x v="0"/>
    <x v="1"/>
    <x v="129"/>
    <d v="2020-01-29T00:00:00"/>
    <n v="0.56418079096045204"/>
    <n v="177"/>
    <n v="5477.2259887005603"/>
    <n v="-54.798870056497201"/>
    <n v="24.079344238267399"/>
    <m/>
    <m/>
    <m/>
    <m/>
    <m/>
    <m/>
    <n v="114.774011299435"/>
    <n v="4.1903192065795603"/>
    <n v="28.197590361445801"/>
    <n v="1.6691013145123299"/>
    <m/>
    <m/>
  </r>
  <r>
    <x v="0"/>
    <x v="3"/>
    <x v="130"/>
    <d v="2020-01-05T00:00:00"/>
    <m/>
    <n v="29"/>
    <n v="3346.5172413793098"/>
    <n v="-56.031034482758599"/>
    <n v="30.294546284235601"/>
    <m/>
    <m/>
    <m/>
    <m/>
    <m/>
    <m/>
    <n v="131.931034482759"/>
    <n v="13.3305762678037"/>
    <n v="29.241379310344801"/>
    <n v="3.4414580383306501"/>
    <m/>
    <m/>
  </r>
  <r>
    <x v="0"/>
    <x v="3"/>
    <x v="131"/>
    <d v="2019-08-12T00:00:00"/>
    <m/>
    <n v="97"/>
    <n v="4400.2783505154603"/>
    <n v="-56.717525773195902"/>
    <n v="26.9164204907052"/>
    <m/>
    <m/>
    <m/>
    <m/>
    <m/>
    <m/>
    <n v="121.340206185567"/>
    <n v="6.3187946924659997"/>
    <n v="35.692783505154601"/>
    <n v="2.73523184191041"/>
    <m/>
    <m/>
  </r>
  <r>
    <x v="0"/>
    <x v="4"/>
    <x v="132"/>
    <d v="2020-01-21T00:00:00"/>
    <n v="4.5339805825242697E-2"/>
    <n v="103"/>
    <n v="4609.7766990291302"/>
    <n v="-57.276699029126199"/>
    <n v="26.5478343104493"/>
    <m/>
    <m/>
    <m/>
    <m/>
    <m/>
    <m/>
    <n v="121.796116504854"/>
    <n v="6.4214914832510104"/>
    <n v="28.069306930693099"/>
    <n v="2.2405854709477802"/>
    <m/>
    <m/>
  </r>
  <r>
    <x v="0"/>
    <x v="6"/>
    <x v="133"/>
    <d v="2019-12-10T00:00:00"/>
    <n v="6.43312101910828E-3"/>
    <n v="157"/>
    <n v="5786.8598726114697"/>
    <n v="-57.322292993630597"/>
    <n v="22.909050086384301"/>
    <n v="133"/>
    <n v="260.47368421052602"/>
    <n v="219.857142857143"/>
    <n v="808.05263157894694"/>
    <n v="3.0296193160782998"/>
    <n v="9.7499149690634598E-2"/>
    <n v="117.14012738853501"/>
    <n v="4.2056347823853599"/>
    <n v="38.3333333333333"/>
    <n v="1.9942492453013201"/>
    <n v="-26.3647482014388"/>
    <n v="9.0811575496272798"/>
  </r>
  <r>
    <x v="0"/>
    <x v="3"/>
    <x v="134"/>
    <d v="2019-09-08T00:00:00"/>
    <n v="1.08771929824561E-2"/>
    <n v="57"/>
    <n v="5100.1929824561403"/>
    <n v="-58.036842105263197"/>
    <n v="27.792313540387202"/>
    <m/>
    <m/>
    <m/>
    <m/>
    <n v="3.6528714285714301"/>
    <n v="0.363201229812531"/>
    <n v="118.491228070175"/>
    <n v="7.9312965786137903"/>
    <n v="51.766666666666701"/>
    <n v="4.47284140927629"/>
    <m/>
    <m/>
  </r>
  <r>
    <x v="0"/>
    <x v="7"/>
    <x v="135"/>
    <d v="2019-07-21T00:00:00"/>
    <m/>
    <n v="43"/>
    <n v="4253.72093023256"/>
    <n v="-58.174418604651201"/>
    <n v="30.4588744926691"/>
    <m/>
    <m/>
    <m/>
    <m/>
    <m/>
    <m/>
    <n v="149.697674418605"/>
    <n v="11.2643428876575"/>
    <n v="19.3589743589744"/>
    <n v="1.4483818415121399"/>
    <m/>
    <m/>
  </r>
  <r>
    <x v="0"/>
    <x v="3"/>
    <x v="136"/>
    <d v="2019-02-22T00:00:00"/>
    <m/>
    <n v="34"/>
    <n v="3852.7941176470599"/>
    <n v="-58.2529411764706"/>
    <n v="33.8834965889382"/>
    <m/>
    <m/>
    <m/>
    <m/>
    <m/>
    <m/>
    <n v="130.20588235294099"/>
    <n v="12.250852450369401"/>
    <n v="29.273529411764699"/>
    <n v="3.4995653125114701"/>
    <m/>
    <m/>
  </r>
  <r>
    <x v="0"/>
    <x v="4"/>
    <x v="137"/>
    <d v="2019-10-07T00:00:00"/>
    <m/>
    <n v="36"/>
    <n v="5063.9166666666697"/>
    <n v="-58.344444444444399"/>
    <n v="29.1371699676091"/>
    <m/>
    <m/>
    <m/>
    <m/>
    <m/>
    <m/>
    <n v="95.3055555555556"/>
    <n v="9.0505475976085794"/>
    <n v="40.682857142857102"/>
    <n v="5.2910205933796801"/>
    <m/>
    <m/>
  </r>
  <r>
    <x v="0"/>
    <x v="1"/>
    <x v="138"/>
    <d v="2019-07-19T00:00:00"/>
    <m/>
    <n v="65"/>
    <n v="4548.7846153846203"/>
    <n v="-58.978461538461502"/>
    <n v="21.253315181707901"/>
    <m/>
    <m/>
    <m/>
    <m/>
    <m/>
    <m/>
    <n v="106.89230769230799"/>
    <n v="7.5186346409375"/>
    <n v="23.781538461538499"/>
    <n v="1.8230784039266901"/>
    <m/>
    <m/>
  </r>
  <r>
    <x v="0"/>
    <x v="2"/>
    <x v="139"/>
    <d v="2019-06-05T00:00:00"/>
    <m/>
    <n v="30"/>
    <n v="4364.0666666666702"/>
    <n v="-59.113333333333301"/>
    <n v="36.845346166098302"/>
    <m/>
    <m/>
    <m/>
    <m/>
    <m/>
    <m/>
    <n v="101.066666666667"/>
    <n v="11.087316283730701"/>
    <n v="29.613793103448302"/>
    <n v="4.3162989418159396"/>
    <m/>
    <m/>
  </r>
  <r>
    <x v="0"/>
    <x v="8"/>
    <x v="140"/>
    <d v="2019-05-04T00:00:00"/>
    <m/>
    <n v="47"/>
    <n v="2724.27659574468"/>
    <n v="-59.2191489361702"/>
    <n v="27.1903394102767"/>
    <m/>
    <m/>
    <m/>
    <m/>
    <m/>
    <m/>
    <n v="197.212765957447"/>
    <n v="11.3202452294043"/>
    <n v="14.2739130434783"/>
    <n v="1.72536752307648"/>
    <m/>
    <m/>
  </r>
  <r>
    <x v="0"/>
    <x v="1"/>
    <x v="141"/>
    <d v="2018-09-25T00:00:00"/>
    <m/>
    <n v="69"/>
    <n v="5825.2608695652198"/>
    <n v="-59.504347826086999"/>
    <n v="28.665732907341098"/>
    <m/>
    <m/>
    <m/>
    <m/>
    <n v="4.03690151515152"/>
    <n v="0.30393554882376"/>
    <n v="151.869565217391"/>
    <n v="7.0366508857379797"/>
    <n v="39.033846153846198"/>
    <n v="3.2893025015564601"/>
    <m/>
    <m/>
  </r>
  <r>
    <x v="0"/>
    <x v="3"/>
    <x v="142"/>
    <d v="2019-10-20T00:00:00"/>
    <m/>
    <n v="33"/>
    <n v="5791.9090909090901"/>
    <n v="-59.760606060606101"/>
    <n v="35.880206817636903"/>
    <m/>
    <m/>
    <m/>
    <m/>
    <m/>
    <m/>
    <n v="149.18181818181799"/>
    <n v="14.4177036681769"/>
    <n v="17.3935483870968"/>
    <n v="2.15842901594133"/>
    <m/>
    <m/>
  </r>
  <r>
    <x v="0"/>
    <x v="1"/>
    <x v="143"/>
    <d v="2018-12-01T00:00:00"/>
    <n v="0.22147368421052599"/>
    <n v="95"/>
    <n v="3541.3263157894698"/>
    <n v="-59.855789473684197"/>
    <n v="21.277340002259699"/>
    <m/>
    <m/>
    <m/>
    <m/>
    <n v="3.5564419940476202"/>
    <n v="0.23560829241751399"/>
    <n v="141"/>
    <n v="7.50014557529492"/>
    <n v="22.397894736842101"/>
    <n v="1.4461184707557899"/>
    <m/>
    <m/>
  </r>
  <r>
    <x v="0"/>
    <x v="2"/>
    <x v="144"/>
    <d v="2020-01-06T00:00:00"/>
    <n v="5.6953642384105999E-3"/>
    <n v="151"/>
    <n v="5748.9205298013203"/>
    <n v="-60.483443708609201"/>
    <n v="23.644103483092302"/>
    <m/>
    <m/>
    <m/>
    <m/>
    <n v="3.1535576357132702"/>
    <n v="0.211391859143441"/>
    <n v="108.14569536423799"/>
    <n v="3.2625698148847602"/>
    <n v="48.879020979021"/>
    <n v="2.4956917182838101"/>
    <m/>
    <m/>
  </r>
  <r>
    <x v="0"/>
    <x v="3"/>
    <x v="145"/>
    <d v="2020-01-28T00:00:00"/>
    <m/>
    <n v="44"/>
    <n v="4112.8863636363603"/>
    <n v="-60.752272727272697"/>
    <n v="33.4806817684007"/>
    <m/>
    <m/>
    <m/>
    <m/>
    <n v="4.99123238095238"/>
    <n v="0.30390195820097299"/>
    <n v="159.636363636364"/>
    <n v="10.292502808783"/>
    <n v="25.4166666666667"/>
    <n v="2.8222545922281199"/>
    <m/>
    <m/>
  </r>
  <r>
    <x v="0"/>
    <x v="4"/>
    <x v="146"/>
    <d v="2020-01-10T00:00:00"/>
    <m/>
    <n v="43"/>
    <n v="4369.7674418604602"/>
    <n v="-61.179069767441803"/>
    <n v="30.269311776398698"/>
    <m/>
    <m/>
    <m/>
    <m/>
    <m/>
    <m/>
    <n v="155.18604651162801"/>
    <n v="10.425990599034501"/>
    <n v="22.828205128205099"/>
    <n v="2.8630927775054502"/>
    <m/>
    <m/>
  </r>
  <r>
    <x v="0"/>
    <x v="3"/>
    <x v="147"/>
    <d v="2019-08-19T00:00:00"/>
    <n v="2E-3"/>
    <n v="110"/>
    <n v="4986.0272727272704"/>
    <n v="-61.3272727272727"/>
    <n v="19.897536358624201"/>
    <m/>
    <m/>
    <m/>
    <n v="626.78947368421098"/>
    <n v="2.9235904143511"/>
    <n v="0.14624873693002999"/>
    <n v="125.55454545454501"/>
    <n v="5.5667244778040299"/>
    <n v="30.513829787233998"/>
    <n v="2.1232545827159002"/>
    <m/>
    <m/>
  </r>
  <r>
    <x v="0"/>
    <x v="3"/>
    <x v="148"/>
    <d v="2020-01-02T00:00:00"/>
    <m/>
    <n v="38"/>
    <n v="4444.9210526315801"/>
    <n v="-61.571052631579001"/>
    <n v="47.195354713291799"/>
    <m/>
    <m/>
    <m/>
    <m/>
    <m/>
    <m/>
    <n v="137.394736842105"/>
    <n v="7.5556295812721199"/>
    <n v="27.6314285714286"/>
    <n v="2.84377773194662"/>
    <m/>
    <m/>
  </r>
  <r>
    <x v="0"/>
    <x v="3"/>
    <x v="149"/>
    <d v="2019-01-08T00:00:00"/>
    <n v="0.51249999999999996"/>
    <n v="52"/>
    <n v="4348.5384615384601"/>
    <n v="-61.7846153846154"/>
    <n v="31.524738470454999"/>
    <m/>
    <m/>
    <m/>
    <n v="607.142857142857"/>
    <n v="3.9484310267857099"/>
    <n v="0.402568129869526"/>
    <n v="165.44230769230799"/>
    <n v="10.671688113683301"/>
    <n v="20.265384615384601"/>
    <n v="1.7907923636504499"/>
    <m/>
    <m/>
  </r>
  <r>
    <x v="0"/>
    <x v="3"/>
    <x v="150"/>
    <d v="2019-05-24T00:00:00"/>
    <m/>
    <n v="30"/>
    <n v="4978"/>
    <n v="-62.086666666666702"/>
    <n v="28.426679929263099"/>
    <m/>
    <m/>
    <m/>
    <m/>
    <m/>
    <m/>
    <n v="92.033333333333303"/>
    <n v="8.2850763678710795"/>
    <n v="33.9892857142857"/>
    <n v="3.9254303821119101"/>
    <m/>
    <m/>
  </r>
  <r>
    <x v="0"/>
    <x v="3"/>
    <x v="151"/>
    <d v="2019-12-12T00:00:00"/>
    <m/>
    <n v="82"/>
    <n v="3494.7073170731701"/>
    <n v="-62.803658536585402"/>
    <n v="22.973913203468999"/>
    <m/>
    <m/>
    <m/>
    <m/>
    <m/>
    <m/>
    <n v="183.46341463414601"/>
    <n v="8.4266535439282304"/>
    <n v="25.673170731707302"/>
    <n v="2.2435548216661401"/>
    <m/>
    <m/>
  </r>
  <r>
    <x v="0"/>
    <x v="7"/>
    <x v="152"/>
    <d v="2020-02-07T00:00:00"/>
    <n v="0.10249999999999999"/>
    <n v="28"/>
    <n v="5397.3214285714303"/>
    <n v="-63.171428571428599"/>
    <n v="35.247038922928901"/>
    <m/>
    <m/>
    <m/>
    <m/>
    <m/>
    <m/>
    <n v="118.392857142857"/>
    <n v="12.797707640889399"/>
    <n v="34.055999999999997"/>
    <n v="5.8724698949136096"/>
    <m/>
    <m/>
  </r>
  <r>
    <x v="0"/>
    <x v="1"/>
    <x v="153"/>
    <d v="2019-08-20T00:00:00"/>
    <n v="0.20097560975609799"/>
    <n v="41"/>
    <n v="7046.6097560975604"/>
    <n v="-63.243902439024403"/>
    <n v="31.211219458827301"/>
    <m/>
    <m/>
    <m/>
    <m/>
    <m/>
    <m/>
    <n v="131.68292682926801"/>
    <n v="9.48827511531419"/>
    <n v="40.658536585365901"/>
    <n v="4.4780085616452103"/>
    <m/>
    <m/>
  </r>
  <r>
    <x v="0"/>
    <x v="7"/>
    <x v="154"/>
    <d v="2020-01-07T00:00:00"/>
    <m/>
    <n v="73"/>
    <n v="2129.4383561643799"/>
    <n v="-63.594520547945201"/>
    <n v="19.223497529571699"/>
    <m/>
    <m/>
    <m/>
    <m/>
    <m/>
    <m/>
    <n v="158.890410958904"/>
    <n v="9.0749785975703894"/>
    <n v="11.404166666666701"/>
    <n v="0.86175803290540698"/>
    <m/>
    <m/>
  </r>
  <r>
    <x v="0"/>
    <x v="4"/>
    <x v="155"/>
    <d v="2019-06-18T00:00:00"/>
    <n v="0.110733944954128"/>
    <n v="109"/>
    <n v="4795.8165137614697"/>
    <n v="-63.8128440366972"/>
    <n v="18.884913179709301"/>
    <m/>
    <m/>
    <m/>
    <m/>
    <n v="4.7927931034482798"/>
    <n v="0.39662467641233301"/>
    <n v="128.348623853211"/>
    <n v="4.7860507780510497"/>
    <n v="45.124528301886798"/>
    <n v="3.11438646849578"/>
    <m/>
    <m/>
  </r>
  <r>
    <x v="0"/>
    <x v="1"/>
    <x v="156"/>
    <d v="2020-01-21T00:00:00"/>
    <m/>
    <n v="142"/>
    <n v="4031.1478873239398"/>
    <n v="-64.907042253521197"/>
    <n v="20.365317499988201"/>
    <m/>
    <m/>
    <m/>
    <m/>
    <m/>
    <m/>
    <n v="163.54929577464799"/>
    <n v="5.6520631053976"/>
    <n v="24.173943661971801"/>
    <n v="1.45408798582476"/>
    <m/>
    <m/>
  </r>
  <r>
    <x v="0"/>
    <x v="1"/>
    <x v="157"/>
    <d v="2020-01-14T00:00:00"/>
    <m/>
    <n v="206"/>
    <n v="3891.35436893204"/>
    <n v="-65.012135922330103"/>
    <n v="19.8347421690723"/>
    <m/>
    <m/>
    <m/>
    <m/>
    <n v="2.92723255813954"/>
    <n v="0.17108406823028599"/>
    <n v="153.733009708738"/>
    <n v="4.82180282811695"/>
    <n v="14.1566502463054"/>
    <n v="0.92757980521035599"/>
    <m/>
    <m/>
  </r>
  <r>
    <x v="0"/>
    <x v="7"/>
    <x v="158"/>
    <d v="2018-10-26T00:00:00"/>
    <m/>
    <n v="26"/>
    <n v="4012.6923076923099"/>
    <n v="-65.188461538461496"/>
    <n v="41.091816264377101"/>
    <m/>
    <m/>
    <m/>
    <m/>
    <m/>
    <m/>
    <n v="135"/>
    <n v="14.1978329874126"/>
    <n v="22.303846153846202"/>
    <n v="4.1862980921067203"/>
    <m/>
    <m/>
  </r>
  <r>
    <x v="0"/>
    <x v="3"/>
    <x v="159"/>
    <d v="2019-12-16T00:00:00"/>
    <n v="0.92239583333333297"/>
    <n v="96"/>
    <n v="3733.5729166666702"/>
    <n v="-65.294791666666697"/>
    <n v="28.4746033107694"/>
    <m/>
    <m/>
    <m/>
    <m/>
    <m/>
    <m/>
    <n v="158.572916666667"/>
    <n v="6.4578889738189602"/>
    <n v="21.772916666666699"/>
    <n v="1.8792189255385701"/>
    <m/>
    <m/>
  </r>
  <r>
    <x v="0"/>
    <x v="7"/>
    <x v="160"/>
    <d v="2020-02-13T00:00:00"/>
    <n v="1.51724137931034E-2"/>
    <n v="29"/>
    <n v="4996.5172413793098"/>
    <n v="-65.751724137931006"/>
    <n v="36.128730097259599"/>
    <m/>
    <m/>
    <m/>
    <m/>
    <m/>
    <m/>
    <n v="127.51724137930999"/>
    <n v="12.6291964385657"/>
    <n v="44.389285714285698"/>
    <n v="5.2419864244602197"/>
    <m/>
    <m/>
  </r>
  <r>
    <x v="0"/>
    <x v="1"/>
    <x v="161"/>
    <d v="2020-01-09T00:00:00"/>
    <n v="0.141829268292683"/>
    <n v="82"/>
    <n v="5067.1707317073196"/>
    <n v="-66.329268292682897"/>
    <n v="23.1505293979559"/>
    <n v="36"/>
    <n v="147.472222222222"/>
    <n v="192.342105263158"/>
    <n v="623.5"/>
    <n v="3.6940722255873202"/>
    <n v="0.219000151843667"/>
    <n v="124.524390243902"/>
    <n v="6.0333616715100096"/>
    <n v="39.402597402597401"/>
    <n v="3.4014139906972001"/>
    <n v="-21.2223684210526"/>
    <n v="9.7844632657541304"/>
  </r>
  <r>
    <x v="0"/>
    <x v="3"/>
    <x v="162"/>
    <d v="2019-06-18T00:00:00"/>
    <m/>
    <n v="55"/>
    <n v="5623.3090909090897"/>
    <n v="-67.621818181818199"/>
    <n v="36.594541891313298"/>
    <m/>
    <m/>
    <m/>
    <m/>
    <m/>
    <m/>
    <n v="126.4"/>
    <n v="7.3879326486879098"/>
    <n v="50.718518518518501"/>
    <n v="4.9880374536016703"/>
    <m/>
    <m/>
  </r>
  <r>
    <x v="0"/>
    <x v="3"/>
    <x v="163"/>
    <d v="2019-12-31T00:00:00"/>
    <m/>
    <n v="35"/>
    <n v="3281.2"/>
    <n v="-68.062857142857197"/>
    <n v="33.810832903207903"/>
    <m/>
    <m/>
    <m/>
    <n v="397.88"/>
    <n v="3.4085947855175101"/>
    <n v="0.191031491661631"/>
    <n v="139.97142857142899"/>
    <n v="15.0284036799278"/>
    <n v="22.477142857142901"/>
    <n v="2.6228347154896898"/>
    <m/>
    <m/>
  </r>
  <r>
    <x v="0"/>
    <x v="3"/>
    <x v="164"/>
    <d v="2018-10-19T00:00:00"/>
    <n v="2.33333333333333E-2"/>
    <n v="72"/>
    <n v="5370.0833333333303"/>
    <n v="-68.134722222222194"/>
    <n v="29.9457759280013"/>
    <m/>
    <m/>
    <m/>
    <m/>
    <m/>
    <m/>
    <n v="117.583333333333"/>
    <n v="6.0121079578652399"/>
    <n v="34.351388888888899"/>
    <n v="3.1480755187969001"/>
    <m/>
    <m/>
  </r>
  <r>
    <x v="0"/>
    <x v="1"/>
    <x v="165"/>
    <d v="2018-11-27T00:00:00"/>
    <m/>
    <n v="26"/>
    <n v="6299.4615384615399"/>
    <n v="-68.530769230769295"/>
    <n v="36.136859413679304"/>
    <m/>
    <m/>
    <m/>
    <m/>
    <m/>
    <m/>
    <n v="120.461538461538"/>
    <n v="12.993280010982099"/>
    <n v="41.103846153846199"/>
    <n v="4.23261505189343"/>
    <m/>
    <m/>
  </r>
  <r>
    <x v="0"/>
    <x v="1"/>
    <x v="166"/>
    <d v="2019-02-11T00:00:00"/>
    <n v="0.129661016949153"/>
    <n v="118"/>
    <n v="3413.3559322033898"/>
    <n v="-68.871186440678002"/>
    <n v="26.357755004547698"/>
    <m/>
    <m/>
    <m/>
    <m/>
    <m/>
    <m/>
    <n v="183.610169491525"/>
    <n v="5.8193759126801599"/>
    <n v="26.278813559322"/>
    <n v="1.33522999156352"/>
    <m/>
    <m/>
  </r>
  <r>
    <x v="0"/>
    <x v="3"/>
    <x v="167"/>
    <d v="2018-09-24T00:00:00"/>
    <m/>
    <n v="91"/>
    <n v="3658.9450549450498"/>
    <n v="-68.880219780219804"/>
    <n v="20.233970590575399"/>
    <m/>
    <m/>
    <m/>
    <m/>
    <m/>
    <m/>
    <n v="128.93406593406601"/>
    <n v="7.0184616516375797"/>
    <n v="25.741758241758198"/>
    <n v="2.3392479020171701"/>
    <m/>
    <m/>
  </r>
  <r>
    <x v="0"/>
    <x v="1"/>
    <x v="168"/>
    <d v="2019-12-29T00:00:00"/>
    <m/>
    <n v="31"/>
    <n v="3559.0967741935501"/>
    <n v="-68.958064516128999"/>
    <n v="35.028762612997198"/>
    <m/>
    <m/>
    <m/>
    <m/>
    <m/>
    <m/>
    <n v="165.77419354838699"/>
    <n v="14.239707445150801"/>
    <n v="20.261290322580599"/>
    <n v="3.5499649473337"/>
    <m/>
    <m/>
  </r>
  <r>
    <x v="0"/>
    <x v="2"/>
    <x v="169"/>
    <d v="2019-11-05T00:00:00"/>
    <m/>
    <n v="26"/>
    <n v="5311.5"/>
    <n v="-69.323076923076897"/>
    <n v="41.464145886329803"/>
    <m/>
    <m/>
    <m/>
    <m/>
    <m/>
    <m/>
    <n v="127.230769230769"/>
    <n v="9.0311099398447201"/>
    <n v="43.704347826087002"/>
    <n v="5.309676743921"/>
    <m/>
    <m/>
  </r>
  <r>
    <x v="0"/>
    <x v="2"/>
    <x v="170"/>
    <d v="2019-11-26T00:00:00"/>
    <n v="0.66950819672131101"/>
    <n v="183"/>
    <n v="5835.6721311475403"/>
    <n v="-69.525136612021797"/>
    <n v="19.399631130392699"/>
    <m/>
    <m/>
    <m/>
    <m/>
    <m/>
    <m/>
    <n v="115.27868852459"/>
    <n v="3.8268096469066499"/>
    <n v="45.102499999999999"/>
    <n v="2.31754535449164"/>
    <m/>
    <m/>
  </r>
  <r>
    <x v="0"/>
    <x v="3"/>
    <x v="171"/>
    <d v="2018-11-02T00:00:00"/>
    <n v="0.26519999999999999"/>
    <n v="100"/>
    <n v="6534.07"/>
    <n v="-70.387"/>
    <n v="23.7447441352925"/>
    <m/>
    <m/>
    <m/>
    <n v="845.17857142857099"/>
    <n v="2.5044821778389998"/>
    <n v="0.21503919111711001"/>
    <n v="117.19"/>
    <n v="5.5688835179381897"/>
    <n v="44.388659793814398"/>
    <n v="2.8095041800526599"/>
    <m/>
    <m/>
  </r>
  <r>
    <x v="0"/>
    <x v="4"/>
    <x v="172"/>
    <d v="2020-01-22T00:00:00"/>
    <n v="0.78659090909090901"/>
    <n v="132"/>
    <n v="4404.6287878787898"/>
    <n v="-70.470454545454501"/>
    <n v="21.376413698676799"/>
    <m/>
    <m/>
    <m/>
    <m/>
    <n v="5.0658799473804796"/>
    <n v="0.20346052944745599"/>
    <n v="163.49242424242399"/>
    <n v="5.6453774364285403"/>
    <n v="24.537500000000001"/>
    <n v="1.45429634336703"/>
    <m/>
    <m/>
  </r>
  <r>
    <x v="0"/>
    <x v="2"/>
    <x v="173"/>
    <d v="2020-02-04T00:00:00"/>
    <n v="0.44020202020201998"/>
    <n v="99"/>
    <n v="5617.8989898989903"/>
    <n v="-70.580808080808097"/>
    <n v="28.561405878295499"/>
    <n v="42"/>
    <n v="220.21428571428601"/>
    <n v="200.19047619047601"/>
    <n v="735.61904761904805"/>
    <n v="2.89332542873793"/>
    <n v="0.24562269832185599"/>
    <n v="115.111111111111"/>
    <n v="4.0837422684403304"/>
    <n v="32.225000000000001"/>
    <n v="2.3005662664419102"/>
    <n v="-71.984999999999999"/>
    <n v="13.3038516479584"/>
  </r>
  <r>
    <x v="0"/>
    <x v="1"/>
    <x v="174"/>
    <d v="2019-01-20T00:00:00"/>
    <m/>
    <n v="31"/>
    <n v="3813.0322580645202"/>
    <n v="-70.845161290322594"/>
    <n v="47.036826075789598"/>
    <m/>
    <m/>
    <m/>
    <m/>
    <m/>
    <m/>
    <n v="158.870967741935"/>
    <n v="10.393312773071401"/>
    <n v="15.435714285714299"/>
    <n v="1.96237232446692"/>
    <m/>
    <m/>
  </r>
  <r>
    <x v="0"/>
    <x v="1"/>
    <x v="175"/>
    <d v="2019-06-20T00:00:00"/>
    <m/>
    <n v="26"/>
    <n v="5056.0769230769201"/>
    <n v="-70.907692307692301"/>
    <n v="45.453511304857699"/>
    <m/>
    <m/>
    <m/>
    <m/>
    <m/>
    <m/>
    <n v="135.42307692307699"/>
    <n v="12.176923076923099"/>
    <n v="46.907692307692301"/>
    <n v="6.40428203644771"/>
    <m/>
    <m/>
  </r>
  <r>
    <x v="0"/>
    <x v="3"/>
    <x v="176"/>
    <d v="2020-02-04T00:00:00"/>
    <m/>
    <n v="35"/>
    <n v="6461.9142857142897"/>
    <n v="-71.065714285714293"/>
    <n v="34.927096688291101"/>
    <m/>
    <m/>
    <m/>
    <m/>
    <m/>
    <m/>
    <n v="124.28571428571399"/>
    <n v="11.543310582657099"/>
    <n v="20.937142857142899"/>
    <n v="1.9744208201470199"/>
    <m/>
    <m/>
  </r>
  <r>
    <x v="0"/>
    <x v="5"/>
    <x v="177"/>
    <d v="2020-02-08T00:00:00"/>
    <n v="0.40322580645161299"/>
    <n v="62"/>
    <n v="5468.3709677419401"/>
    <n v="-71.322580645161295"/>
    <n v="28.1928075352189"/>
    <m/>
    <m/>
    <m/>
    <m/>
    <m/>
    <m/>
    <n v="117.677419354839"/>
    <n v="6.5873207293321103"/>
    <n v="53.582758620689603"/>
    <n v="4.7467511339305997"/>
    <m/>
    <m/>
  </r>
  <r>
    <x v="0"/>
    <x v="1"/>
    <x v="178"/>
    <d v="2019-03-25T00:00:00"/>
    <n v="0.106792452830189"/>
    <n v="318"/>
    <n v="3613.5660377358499"/>
    <n v="-71.646540880503096"/>
    <n v="15.4433053755895"/>
    <m/>
    <m/>
    <m/>
    <m/>
    <m/>
    <m/>
    <n v="173.41194968553501"/>
    <n v="3.3242177920593399"/>
    <n v="20.810691823899401"/>
    <n v="0.79975818498662299"/>
    <m/>
    <m/>
  </r>
  <r>
    <x v="0"/>
    <x v="3"/>
    <x v="179"/>
    <d v="2020-02-10T00:00:00"/>
    <n v="2.26732673267327E-2"/>
    <n v="101"/>
    <n v="5640.7029702970303"/>
    <n v="-72.794059405940601"/>
    <n v="24.822978687784801"/>
    <m/>
    <m/>
    <m/>
    <m/>
    <m/>
    <m/>
    <n v="122.108910891089"/>
    <n v="6.2418882169493299"/>
    <n v="39.417346938775502"/>
    <n v="2.6837069181356998"/>
    <m/>
    <m/>
  </r>
  <r>
    <x v="0"/>
    <x v="3"/>
    <x v="180"/>
    <d v="2018-10-28T00:00:00"/>
    <m/>
    <n v="38"/>
    <n v="5060.3157894736796"/>
    <n v="-73.5289473684211"/>
    <n v="30.627731720218399"/>
    <m/>
    <m/>
    <m/>
    <m/>
    <m/>
    <m/>
    <n v="137.052631578947"/>
    <n v="10.7612092056686"/>
    <n v="26.602777777777799"/>
    <n v="2.3707425871363799"/>
    <m/>
    <m/>
  </r>
  <r>
    <x v="0"/>
    <x v="3"/>
    <x v="181"/>
    <d v="2020-02-07T00:00:00"/>
    <n v="0.88344036697247696"/>
    <n v="218"/>
    <n v="6384.5871559632997"/>
    <n v="-73.653211009174299"/>
    <n v="20.587527426060699"/>
    <n v="79"/>
    <n v="330.45569620253201"/>
    <n v="241.81609195402299"/>
    <n v="958.758620689655"/>
    <n v="4.4915436991028299"/>
    <n v="0.15384007679235501"/>
    <n v="134.75229357798199"/>
    <n v="3.4058245905776601"/>
    <n v="37.166009852216703"/>
    <n v="1.66942295879838"/>
    <n v="-82.447465437787997"/>
    <n v="6.8416988574643902"/>
  </r>
  <r>
    <x v="0"/>
    <x v="7"/>
    <x v="182"/>
    <d v="2020-01-19T00:00:00"/>
    <m/>
    <n v="35"/>
    <n v="3585.5142857142901"/>
    <n v="-75.734285714285704"/>
    <n v="40.318862892224097"/>
    <m/>
    <m/>
    <m/>
    <m/>
    <m/>
    <m/>
    <n v="134.11428571428601"/>
    <n v="11.594896836671801"/>
    <n v="24.597058823529402"/>
    <n v="3.08417120752534"/>
    <m/>
    <m/>
  </r>
  <r>
    <x v="0"/>
    <x v="3"/>
    <x v="183"/>
    <d v="2020-01-23T00:00:00"/>
    <m/>
    <n v="33"/>
    <n v="3544.2121212121201"/>
    <n v="-76.190909090909102"/>
    <n v="45.359468784391701"/>
    <m/>
    <m/>
    <m/>
    <m/>
    <m/>
    <m/>
    <n v="156.18181818181799"/>
    <n v="11.482154677283299"/>
    <n v="34.493939393939399"/>
    <n v="3.82761581033833"/>
    <m/>
    <m/>
  </r>
  <r>
    <x v="0"/>
    <x v="2"/>
    <x v="184"/>
    <d v="2019-02-13T00:00:00"/>
    <n v="0.55894736842105297"/>
    <n v="57"/>
    <n v="4314.8421052631602"/>
    <n v="-76.273684210526298"/>
    <n v="34.358203531533199"/>
    <m/>
    <m/>
    <m/>
    <m/>
    <m/>
    <m/>
    <n v="139.31578947368399"/>
    <n v="8.8659665062210795"/>
    <n v="34.2350877192982"/>
    <n v="4.3274293387506804"/>
    <m/>
    <m/>
  </r>
  <r>
    <x v="0"/>
    <x v="1"/>
    <x v="185"/>
    <d v="2019-07-16T00:00:00"/>
    <n v="2.5405405405405399E-2"/>
    <n v="37"/>
    <n v="3843.7567567567598"/>
    <n v="-78.035135135135107"/>
    <n v="40.601335651674603"/>
    <m/>
    <m/>
    <m/>
    <m/>
    <m/>
    <m/>
    <n v="119.83783783783799"/>
    <n v="8.6151024521203894"/>
    <n v="23.368749999999999"/>
    <n v="3.7089403687945999"/>
    <m/>
    <m/>
  </r>
  <r>
    <x v="0"/>
    <x v="3"/>
    <x v="186"/>
    <d v="2019-07-20T00:00:00"/>
    <n v="0.218288288288288"/>
    <n v="111"/>
    <n v="5613.0540540540496"/>
    <n v="-78.0576576576577"/>
    <n v="20.5350665324736"/>
    <m/>
    <m/>
    <m/>
    <m/>
    <m/>
    <m/>
    <n v="129.18018018018"/>
    <n v="5.3450658961882098"/>
    <n v="34.131192660550496"/>
    <n v="2.3022318121997398"/>
    <m/>
    <m/>
  </r>
  <r>
    <x v="0"/>
    <x v="3"/>
    <x v="187"/>
    <d v="2019-12-05T00:00:00"/>
    <m/>
    <n v="91"/>
    <n v="4635.3846153846198"/>
    <n v="-78.803296703296695"/>
    <n v="25.75203610858"/>
    <m/>
    <m/>
    <m/>
    <m/>
    <n v="4.02156603773585"/>
    <n v="0.241148523721498"/>
    <n v="154.131868131868"/>
    <n v="7.1758686777214997"/>
    <n v="27.104395604395599"/>
    <n v="2.0681059103393999"/>
    <m/>
    <m/>
  </r>
  <r>
    <x v="0"/>
    <x v="7"/>
    <x v="188"/>
    <d v="2018-11-29T00:00:00"/>
    <m/>
    <n v="55"/>
    <n v="3985.6909090909098"/>
    <n v="-79.152727272727304"/>
    <n v="42.193528941561503"/>
    <m/>
    <m/>
    <m/>
    <m/>
    <m/>
    <m/>
    <n v="126.854545454545"/>
    <n v="8.8840801960876803"/>
    <n v="23.398181818181801"/>
    <n v="2.9184534104816802"/>
    <m/>
    <m/>
  </r>
  <r>
    <x v="0"/>
    <x v="3"/>
    <x v="189"/>
    <d v="2020-01-26T00:00:00"/>
    <m/>
    <n v="29"/>
    <n v="2902.96551724138"/>
    <n v="-80.279310344827607"/>
    <n v="41.963215001754797"/>
    <m/>
    <m/>
    <m/>
    <m/>
    <m/>
    <m/>
    <n v="95.689655172413794"/>
    <n v="5.0736213998537396"/>
    <n v="23.125"/>
    <n v="3.0617655149901801"/>
    <m/>
    <m/>
  </r>
  <r>
    <x v="0"/>
    <x v="3"/>
    <x v="190"/>
    <d v="2019-02-06T00:00:00"/>
    <m/>
    <n v="44"/>
    <n v="3409.9090909090901"/>
    <n v="-80.509090909090901"/>
    <n v="29.952515594971899"/>
    <m/>
    <m/>
    <m/>
    <m/>
    <m/>
    <m/>
    <n v="117.59090909090899"/>
    <n v="6.3758528162995098"/>
    <n v="22.176744186046498"/>
    <n v="2.69409517395072"/>
    <m/>
    <m/>
  </r>
  <r>
    <x v="0"/>
    <x v="3"/>
    <x v="191"/>
    <d v="2019-07-07T00:00:00"/>
    <n v="0.15836734693877499"/>
    <n v="49"/>
    <n v="3161.7755102040801"/>
    <n v="-81.234693877550995"/>
    <n v="32.633142577469698"/>
    <m/>
    <m/>
    <m/>
    <m/>
    <m/>
    <m/>
    <n v="134.02040816326499"/>
    <n v="9.1706928292969394"/>
    <n v="17.377551020408202"/>
    <n v="1.4472712574839399"/>
    <m/>
    <m/>
  </r>
  <r>
    <x v="0"/>
    <x v="6"/>
    <x v="192"/>
    <d v="2019-11-17T00:00:00"/>
    <n v="8.4903225806451599E-2"/>
    <n v="155"/>
    <n v="5799.0580645161299"/>
    <n v="-81.842580645161306"/>
    <n v="22.379504563470501"/>
    <m/>
    <m/>
    <m/>
    <m/>
    <n v="4.02696363944216"/>
    <n v="0.13178594825697401"/>
    <n v="120.490322580645"/>
    <n v="3.9044877420759598"/>
    <n v="40.447297297297297"/>
    <n v="2.6229032890785602"/>
    <m/>
    <m/>
  </r>
  <r>
    <x v="0"/>
    <x v="4"/>
    <x v="193"/>
    <d v="2020-01-18T00:00:00"/>
    <m/>
    <n v="88"/>
    <n v="4912.8522727272702"/>
    <n v="-82.155681818181804"/>
    <n v="21.532193089229398"/>
    <m/>
    <m/>
    <m/>
    <m/>
    <m/>
    <m/>
    <n v="108.352272727273"/>
    <n v="5.9699928800335096"/>
    <n v="35.4136363636364"/>
    <n v="2.3117375649093499"/>
    <m/>
    <m/>
  </r>
  <r>
    <x v="0"/>
    <x v="7"/>
    <x v="194"/>
    <d v="2019-08-16T00:00:00"/>
    <m/>
    <n v="48"/>
    <n v="5116.875"/>
    <n v="-83.287499999999994"/>
    <n v="35.088502924115602"/>
    <m/>
    <m/>
    <m/>
    <m/>
    <m/>
    <m/>
    <n v="123.583333333333"/>
    <n v="8.4648225640109604"/>
    <n v="36.908333333333303"/>
    <n v="4.3677755278248496"/>
    <m/>
    <m/>
  </r>
  <r>
    <x v="0"/>
    <x v="0"/>
    <x v="195"/>
    <d v="2020-01-05T00:00:00"/>
    <n v="8.5172413793103405E-2"/>
    <n v="29"/>
    <n v="5278.7931034482799"/>
    <n v="-83.406896551724103"/>
    <n v="35.136449339581397"/>
    <m/>
    <m/>
    <m/>
    <m/>
    <m/>
    <m/>
    <n v="152"/>
    <n v="12.781991642339101"/>
    <n v="47.413793103448299"/>
    <n v="6.7132060941483402"/>
    <m/>
    <m/>
  </r>
  <r>
    <x v="0"/>
    <x v="0"/>
    <x v="196"/>
    <d v="2020-01-23T00:00:00"/>
    <n v="3.0919540229885099E-2"/>
    <n v="87"/>
    <n v="6239.5977011494297"/>
    <n v="-83.951724137930995"/>
    <n v="21.200718117768702"/>
    <m/>
    <m/>
    <m/>
    <m/>
    <m/>
    <m/>
    <n v="140.35632183908001"/>
    <n v="6.4794820822651902"/>
    <n v="37.024137931034502"/>
    <n v="2.6639087744540602"/>
    <m/>
    <m/>
  </r>
  <r>
    <x v="0"/>
    <x v="1"/>
    <x v="197"/>
    <d v="2020-01-03T00:00:00"/>
    <n v="7.41666666666667E-2"/>
    <n v="36"/>
    <n v="3517.3611111111099"/>
    <n v="-84.052777777777806"/>
    <n v="41.178369550373901"/>
    <m/>
    <m/>
    <m/>
    <m/>
    <m/>
    <m/>
    <n v="136.611111111111"/>
    <n v="10.3799469199011"/>
    <n v="22.408571428571399"/>
    <n v="2.0893984958427101"/>
    <m/>
    <m/>
  </r>
  <r>
    <x v="0"/>
    <x v="3"/>
    <x v="198"/>
    <d v="2020-01-18T00:00:00"/>
    <m/>
    <n v="37"/>
    <n v="5292.3783783783801"/>
    <n v="-84.516216216216193"/>
    <n v="29.3338514782026"/>
    <m/>
    <m/>
    <m/>
    <m/>
    <m/>
    <m/>
    <n v="125.94594594594599"/>
    <n v="6.1233499273887801"/>
    <n v="42.3354838709677"/>
    <n v="4.1067648057339499"/>
    <m/>
    <m/>
  </r>
  <r>
    <x v="0"/>
    <x v="3"/>
    <x v="199"/>
    <d v="2019-03-29T00:00:00"/>
    <m/>
    <n v="40"/>
    <n v="6377.875"/>
    <n v="-85.21"/>
    <n v="35.775198901057898"/>
    <m/>
    <m/>
    <m/>
    <m/>
    <m/>
    <m/>
    <n v="112.97499999999999"/>
    <n v="5.5823080765520698"/>
    <n v="51.636111111111099"/>
    <n v="4.6037995915344103"/>
    <m/>
    <m/>
  </r>
  <r>
    <x v="0"/>
    <x v="4"/>
    <x v="200"/>
    <d v="2020-01-29T00:00:00"/>
    <n v="4.4247787610619497E-5"/>
    <n v="226"/>
    <n v="5517.2654867256597"/>
    <n v="-86.001769911504496"/>
    <n v="20.1519240290013"/>
    <m/>
    <m/>
    <m/>
    <m/>
    <m/>
    <m/>
    <n v="132.53539823008899"/>
    <n v="3.6434400225499202"/>
    <n v="40.937168141592899"/>
    <n v="1.7683605603881001"/>
    <m/>
    <m/>
  </r>
  <r>
    <x v="0"/>
    <x v="4"/>
    <x v="201"/>
    <d v="2020-02-06T00:00:00"/>
    <m/>
    <n v="144"/>
    <n v="3732.6666666666702"/>
    <n v="-86.5277777777778"/>
    <n v="24.610363639921399"/>
    <m/>
    <m/>
    <m/>
    <m/>
    <m/>
    <m/>
    <n v="105.743055555556"/>
    <n v="3.6093440759887501"/>
    <n v="30.4937062937063"/>
    <n v="2.2327494516937199"/>
    <m/>
    <m/>
  </r>
  <r>
    <x v="0"/>
    <x v="4"/>
    <x v="202"/>
    <d v="2020-01-18T00:00:00"/>
    <n v="0.66375389408099705"/>
    <n v="642"/>
    <n v="4332.3644859813103"/>
    <n v="-86.568847352025003"/>
    <n v="11.618851710046901"/>
    <m/>
    <m/>
    <m/>
    <m/>
    <m/>
    <m/>
    <n v="135.473520249221"/>
    <n v="2.2099634120017599"/>
    <n v="36.801582278481"/>
    <n v="1.1830514657323401"/>
    <m/>
    <m/>
  </r>
  <r>
    <x v="0"/>
    <x v="2"/>
    <x v="203"/>
    <d v="2019-03-27T00:00:00"/>
    <m/>
    <n v="36"/>
    <n v="6797.9166666666697"/>
    <n v="-86.674999999999997"/>
    <n v="36.506747229162499"/>
    <m/>
    <m/>
    <m/>
    <n v="943.07692307692298"/>
    <n v="4.1361895238095201"/>
    <n v="0.26063905007246302"/>
    <n v="149.083333333333"/>
    <n v="8.8596082718232392"/>
    <n v="41.269696969697002"/>
    <n v="3.6607471626427701"/>
    <m/>
    <m/>
  </r>
  <r>
    <x v="0"/>
    <x v="1"/>
    <x v="204"/>
    <d v="2020-01-17T00:00:00"/>
    <m/>
    <n v="42"/>
    <n v="4637.5476190476202"/>
    <n v="-86.847619047619006"/>
    <n v="30.623261758362698"/>
    <m/>
    <m/>
    <m/>
    <m/>
    <m/>
    <m/>
    <n v="150.833333333333"/>
    <n v="11.1933652089066"/>
    <n v="64.7"/>
    <n v="5.6909519237039303"/>
    <m/>
    <m/>
  </r>
  <r>
    <x v="0"/>
    <x v="3"/>
    <x v="205"/>
    <d v="2019-07-15T00:00:00"/>
    <m/>
    <n v="46"/>
    <n v="4376.1304347826099"/>
    <n v="-86.906521739130397"/>
    <n v="31.4303075990324"/>
    <m/>
    <m/>
    <m/>
    <m/>
    <m/>
    <m/>
    <n v="186.52173913043501"/>
    <n v="13.198072584009701"/>
    <n v="24.537777777777801"/>
    <n v="2.53500401228716"/>
    <m/>
    <m/>
  </r>
  <r>
    <x v="0"/>
    <x v="2"/>
    <x v="206"/>
    <d v="2019-03-05T00:00:00"/>
    <n v="0.185502958579882"/>
    <n v="169"/>
    <n v="4835.4260355029601"/>
    <n v="-87.916568047337293"/>
    <n v="19.5256251580788"/>
    <m/>
    <m/>
    <m/>
    <m/>
    <m/>
    <m/>
    <n v="123.852071005917"/>
    <n v="3.8918951381173299"/>
    <n v="14.746745562130201"/>
    <n v="0.71263257900687405"/>
    <m/>
    <m/>
  </r>
  <r>
    <x v="0"/>
    <x v="1"/>
    <x v="207"/>
    <d v="2019-12-26T00:00:00"/>
    <n v="0.56379310344827605"/>
    <n v="29"/>
    <n v="3346.2413793103401"/>
    <n v="-88.158620689655194"/>
    <n v="41.823839018876299"/>
    <m/>
    <m/>
    <m/>
    <n v="458.08695652173901"/>
    <m/>
    <m/>
    <n v="137.413793103448"/>
    <n v="13.1628224436555"/>
    <n v="21.661538461538498"/>
    <n v="3.5225387563433399"/>
    <m/>
    <m/>
  </r>
  <r>
    <x v="0"/>
    <x v="2"/>
    <x v="208"/>
    <d v="2020-02-17T00:00:00"/>
    <n v="8.2758620689655192E-3"/>
    <n v="29"/>
    <n v="4864.1724137930996"/>
    <n v="-89.203448275862101"/>
    <n v="57.107540606793897"/>
    <m/>
    <m/>
    <m/>
    <m/>
    <m/>
    <m/>
    <n v="119.965517241379"/>
    <n v="10.972478194582701"/>
    <n v="25.244827586206899"/>
    <n v="3.3889475029143998"/>
    <m/>
    <m/>
  </r>
  <r>
    <x v="0"/>
    <x v="3"/>
    <x v="209"/>
    <d v="2019-12-06T00:00:00"/>
    <n v="0.75527972027972001"/>
    <n v="286"/>
    <n v="5548.0419580419602"/>
    <n v="-89.539510489510505"/>
    <n v="14.6697151406589"/>
    <n v="92"/>
    <n v="254.5"/>
    <n v="220.380434782609"/>
    <n v="809.54347826086996"/>
    <n v="3.2689592653061199"/>
    <n v="9.7465623868768794E-2"/>
    <n v="107.13986013986001"/>
    <n v="2.7537605600992401"/>
    <n v="36.5770072992701"/>
    <n v="1.5567387508617501"/>
    <n v="-53.686120996441304"/>
    <n v="5.3234674310045804"/>
  </r>
  <r>
    <x v="0"/>
    <x v="1"/>
    <x v="210"/>
    <d v="2018-09-20T00:00:00"/>
    <n v="1.2803636363636399"/>
    <n v="55"/>
    <n v="4410.4363636363596"/>
    <n v="-91.832727272727297"/>
    <n v="35.555497953350901"/>
    <m/>
    <m/>
    <m/>
    <m/>
    <m/>
    <m/>
    <n v="134.363636363636"/>
    <n v="8.9973570244355994"/>
    <n v="22.68"/>
    <n v="2.5993348022410299"/>
    <m/>
    <m/>
  </r>
  <r>
    <x v="0"/>
    <x v="1"/>
    <x v="211"/>
    <d v="2019-11-29T00:00:00"/>
    <n v="8.2413793103448305E-2"/>
    <n v="29"/>
    <n v="4598.2413793103497"/>
    <n v="-93.972413793103399"/>
    <n v="44.145869350407402"/>
    <m/>
    <m/>
    <m/>
    <m/>
    <m/>
    <m/>
    <n v="166.10344827586201"/>
    <n v="11.5323858425157"/>
    <n v="42.5448275862069"/>
    <n v="5.2836572696406998"/>
    <m/>
    <m/>
  </r>
  <r>
    <x v="0"/>
    <x v="3"/>
    <x v="212"/>
    <d v="2020-01-30T00:00:00"/>
    <m/>
    <n v="67"/>
    <n v="2992.5074626865699"/>
    <n v="-94.498507462686604"/>
    <n v="19.026446220408499"/>
    <m/>
    <m/>
    <m/>
    <m/>
    <m/>
    <m/>
    <n v="156.97014925373099"/>
    <n v="8.8421754167724007"/>
    <n v="21.949253731343301"/>
    <n v="1.76554461154911"/>
    <m/>
    <m/>
  </r>
  <r>
    <x v="0"/>
    <x v="1"/>
    <x v="213"/>
    <d v="2019-01-14T00:00:00"/>
    <m/>
    <n v="32"/>
    <n v="5007.25"/>
    <n v="-95.0625"/>
    <n v="43.403078378170498"/>
    <m/>
    <m/>
    <m/>
    <m/>
    <m/>
    <m/>
    <n v="151.8125"/>
    <n v="6.9928589006813704"/>
    <n v="34.862499999999997"/>
    <n v="4.3625554576380701"/>
    <m/>
    <m/>
  </r>
  <r>
    <x v="0"/>
    <x v="6"/>
    <x v="214"/>
    <d v="2020-01-01T00:00:00"/>
    <n v="0.75794117647058801"/>
    <n v="102"/>
    <n v="3947.6960784313701"/>
    <n v="-97.211764705882302"/>
    <n v="25.489625881052898"/>
    <m/>
    <m/>
    <m/>
    <m/>
    <m/>
    <m/>
    <n v="134.470588235294"/>
    <n v="6.3025189006292104"/>
    <n v="26.584536082474301"/>
    <n v="2.1883641347713398"/>
    <m/>
    <m/>
  </r>
  <r>
    <x v="0"/>
    <x v="1"/>
    <x v="215"/>
    <d v="2019-10-15T00:00:00"/>
    <m/>
    <n v="40"/>
    <n v="4342.45"/>
    <n v="-99.967500000000001"/>
    <n v="27.713351033044901"/>
    <m/>
    <m/>
    <m/>
    <m/>
    <m/>
    <m/>
    <n v="151.47499999999999"/>
    <n v="11.523220008269099"/>
    <n v="35.217500000000001"/>
    <n v="3.9487386618046498"/>
    <m/>
    <m/>
  </r>
  <r>
    <x v="0"/>
    <x v="2"/>
    <x v="216"/>
    <d v="2018-09-20T00:00:00"/>
    <n v="0.21637450199203201"/>
    <n v="251"/>
    <n v="6549.0159362549803"/>
    <n v="-100.478486055777"/>
    <n v="17.363231657924999"/>
    <m/>
    <m/>
    <m/>
    <m/>
    <m/>
    <m/>
    <n v="111.888446215139"/>
    <n v="3.69957653761531"/>
    <n v="41.661752988047802"/>
    <n v="1.55744694973984"/>
    <m/>
    <m/>
  </r>
  <r>
    <x v="0"/>
    <x v="1"/>
    <x v="217"/>
    <d v="2019-01-29T00:00:00"/>
    <n v="0.83114130434782596"/>
    <n v="184"/>
    <n v="3898.9510869565202"/>
    <n v="-103.242934782609"/>
    <n v="18.765426955875"/>
    <m/>
    <m/>
    <m/>
    <m/>
    <n v="2.6993736231884"/>
    <n v="0.155775251573121"/>
    <n v="130.880434782609"/>
    <n v="4.15585447799881"/>
    <n v="29.871823204419901"/>
    <n v="1.9850380056631201"/>
    <m/>
    <m/>
  </r>
  <r>
    <x v="0"/>
    <x v="2"/>
    <x v="218"/>
    <d v="2020-02-06T00:00:00"/>
    <n v="2.57142857142857E-2"/>
    <n v="42"/>
    <n v="6051.7380952381"/>
    <n v="-103.47619047619"/>
    <n v="31.0876713166532"/>
    <m/>
    <m/>
    <m/>
    <m/>
    <m/>
    <m/>
    <n v="108.54761904761899"/>
    <n v="8.4872112839597804"/>
    <n v="43.869047619047599"/>
    <n v="4.3362375081406999"/>
    <m/>
    <m/>
  </r>
  <r>
    <x v="0"/>
    <x v="3"/>
    <x v="219"/>
    <d v="2020-01-20T00:00:00"/>
    <n v="0.35109756097561001"/>
    <n v="82"/>
    <n v="6277.9878048780502"/>
    <n v="-103.56829268292699"/>
    <n v="23.5605161646629"/>
    <m/>
    <m/>
    <m/>
    <m/>
    <m/>
    <m/>
    <n v="159.085365853659"/>
    <n v="8.9535453576445292"/>
    <n v="48.651219512195098"/>
    <n v="2.2195636155533398"/>
    <m/>
    <m/>
  </r>
  <r>
    <x v="0"/>
    <x v="3"/>
    <x v="220"/>
    <d v="2019-04-05T00:00:00"/>
    <n v="4.3703703703703699E-3"/>
    <n v="270"/>
    <n v="3989.99259259259"/>
    <n v="-109.218148148148"/>
    <n v="18.143499167511798"/>
    <m/>
    <m/>
    <m/>
    <m/>
    <n v="3.5939737442922399"/>
    <n v="0.18502011052024001"/>
    <n v="162.94074074074101"/>
    <n v="4.0767641851453602"/>
    <n v="24.811111111111099"/>
    <n v="1.2045892251088499"/>
    <m/>
    <m/>
  </r>
  <r>
    <x v="0"/>
    <x v="3"/>
    <x v="221"/>
    <d v="2019-07-18T00:00:00"/>
    <n v="1.5336363636363599"/>
    <n v="33"/>
    <n v="3823.30303030303"/>
    <n v="-110.963636363636"/>
    <n v="57.150238907309301"/>
    <m/>
    <m/>
    <m/>
    <m/>
    <m/>
    <m/>
    <n v="134.60606060606099"/>
    <n v="11.281348527979"/>
    <n v="36.996875000000003"/>
    <n v="5.1316017361568704"/>
    <m/>
    <m/>
  </r>
  <r>
    <x v="0"/>
    <x v="5"/>
    <x v="222"/>
    <d v="2018-11-30T00:00:00"/>
    <n v="1.4042307692307701"/>
    <n v="26"/>
    <n v="6963.2692307692296"/>
    <n v="-114.19230769230801"/>
    <n v="36.051779396211998"/>
    <m/>
    <m/>
    <m/>
    <n v="898.94117647058795"/>
    <m/>
    <m/>
    <n v="124.730769230769"/>
    <n v="11.2032354794095"/>
    <n v="66.4136363636364"/>
    <n v="9.6686607036976504"/>
    <m/>
    <m/>
  </r>
  <r>
    <x v="0"/>
    <x v="2"/>
    <x v="223"/>
    <d v="2020-02-10T00:00:00"/>
    <n v="0.27785046728972002"/>
    <n v="107"/>
    <n v="4959.9252336448599"/>
    <n v="-114.461682242991"/>
    <n v="29.6403220157809"/>
    <n v="98"/>
    <n v="216.948979591837"/>
    <n v="183.591836734694"/>
    <n v="667.59183673469397"/>
    <n v="4.94356838890082"/>
    <n v="0.136121922981009"/>
    <n v="149.467289719626"/>
    <n v="5.5577841370160899"/>
    <n v="36.793203883495202"/>
    <n v="2.3276916084676702"/>
    <n v="-10.4242990654206"/>
    <n v="7.9146288890657202"/>
  </r>
  <r>
    <x v="0"/>
    <x v="1"/>
    <x v="224"/>
    <d v="2020-01-16T00:00:00"/>
    <n v="0.79442307692307701"/>
    <n v="52"/>
    <n v="4649.1153846153802"/>
    <n v="-116.773076923077"/>
    <n v="34.433503704107103"/>
    <m/>
    <m/>
    <m/>
    <m/>
    <m/>
    <m/>
    <n v="151.82692307692301"/>
    <n v="8.4672522015426903"/>
    <n v="40.142307692307703"/>
    <n v="4.10295422588925"/>
    <m/>
    <m/>
  </r>
  <r>
    <x v="0"/>
    <x v="6"/>
    <x v="225"/>
    <d v="2019-12-31T00:00:00"/>
    <m/>
    <n v="76"/>
    <n v="5534.96052631579"/>
    <n v="-118.956578947368"/>
    <n v="28.756428988920501"/>
    <m/>
    <m/>
    <m/>
    <m/>
    <m/>
    <m/>
    <n v="120.23684210526299"/>
    <n v="6.6902355771349598"/>
    <n v="41.914084507042197"/>
    <n v="3.4352687831922601"/>
    <m/>
    <m/>
  </r>
  <r>
    <x v="0"/>
    <x v="1"/>
    <x v="226"/>
    <d v="2019-03-29T00:00:00"/>
    <n v="0.117307692307692"/>
    <n v="26"/>
    <n v="5961.1923076923104"/>
    <n v="-121.57692307692299"/>
    <n v="44.973233512216801"/>
    <m/>
    <m/>
    <m/>
    <m/>
    <m/>
    <m/>
    <n v="105.115384615385"/>
    <n v="9.0496624540666897"/>
    <n v="45.137500000000003"/>
    <n v="5.90922826719091"/>
    <m/>
    <m/>
  </r>
  <r>
    <x v="0"/>
    <x v="3"/>
    <x v="227"/>
    <d v="2020-01-24T00:00:00"/>
    <n v="0.27679999999999999"/>
    <n v="50"/>
    <n v="5024.7"/>
    <n v="-126.202"/>
    <n v="25.896281584782901"/>
    <m/>
    <m/>
    <m/>
    <m/>
    <m/>
    <m/>
    <n v="145.08000000000001"/>
    <n v="8.9402935622714192"/>
    <n v="37.214893617021303"/>
    <n v="3.64649030851026"/>
    <m/>
    <m/>
  </r>
  <r>
    <x v="0"/>
    <x v="1"/>
    <x v="228"/>
    <d v="2018-11-17T00:00:00"/>
    <m/>
    <n v="40"/>
    <n v="3269.0250000000001"/>
    <n v="-147.23500000000001"/>
    <n v="36.594168400134897"/>
    <m/>
    <m/>
    <m/>
    <m/>
    <m/>
    <m/>
    <n v="97.4"/>
    <n v="6.4778518123344"/>
    <n v="20.818421052631599"/>
    <n v="1.89201682626878"/>
    <m/>
    <m/>
  </r>
  <r>
    <x v="0"/>
    <x v="4"/>
    <x v="229"/>
    <d v="2020-01-22T00:00:00"/>
    <m/>
    <n v="49"/>
    <n v="4349.3877551020396"/>
    <n v="-152.585714285714"/>
    <n v="29.7803696529554"/>
    <m/>
    <m/>
    <m/>
    <m/>
    <m/>
    <m/>
    <n v="146.91836734693899"/>
    <n v="8.6939573947979998"/>
    <n v="32.4775510204082"/>
    <n v="2.67059966976342"/>
    <m/>
    <m/>
  </r>
  <r>
    <x v="0"/>
    <x v="3"/>
    <x v="230"/>
    <d v="2019-12-21T00:00:00"/>
    <n v="0.446818181818182"/>
    <n v="88"/>
    <n v="4539.3295454545496"/>
    <n v="-188.74772727272699"/>
    <n v="29.362863818486201"/>
    <m/>
    <m/>
    <m/>
    <n v="740.64"/>
    <n v="3.5046717261496698"/>
    <n v="0.16285458585878099"/>
    <n v="141.5"/>
    <n v="6.2807446529873596"/>
    <n v="25.831395348837201"/>
    <n v="2.0234036024769901"/>
    <m/>
    <m/>
  </r>
  <r>
    <x v="1"/>
    <x v="3"/>
    <x v="231"/>
    <d v="2019-09-03T00:00:00"/>
    <n v="0.35820895522388102"/>
    <n v="201"/>
    <n v="6496.2537313432804"/>
    <n v="335.718905472637"/>
    <n v="26.9822873944888"/>
    <m/>
    <m/>
    <m/>
    <m/>
    <m/>
    <m/>
    <n v="137.05970149253699"/>
    <n v="4.3082972233503796"/>
    <n v="44.512060301507503"/>
    <n v="2.4926913677167399"/>
    <m/>
    <m/>
  </r>
  <r>
    <x v="1"/>
    <x v="1"/>
    <x v="63"/>
    <d v="2020-01-05T00:00:00"/>
    <n v="0.27530612244898001"/>
    <n v="147"/>
    <n v="6723.7891156462601"/>
    <n v="231.88979591836701"/>
    <n v="28.7600713842006"/>
    <m/>
    <m/>
    <m/>
    <m/>
    <m/>
    <m/>
    <n v="133.89795918367301"/>
    <n v="4.6503275210375596"/>
    <n v="48.786301369862997"/>
    <n v="2.9997114693775702"/>
    <m/>
    <m/>
  </r>
  <r>
    <x v="1"/>
    <x v="6"/>
    <x v="232"/>
    <d v="2019-11-13T00:00:00"/>
    <n v="0.27607142857142902"/>
    <n v="28"/>
    <n v="6788.0357142857101"/>
    <n v="160.32499999999999"/>
    <n v="68.900040820016898"/>
    <m/>
    <m/>
    <m/>
    <m/>
    <m/>
    <m/>
    <n v="167.57142857142901"/>
    <n v="12.8858879139864"/>
    <n v="46.991666666666703"/>
    <n v="7.0478383896187404"/>
    <m/>
    <m/>
  </r>
  <r>
    <x v="1"/>
    <x v="3"/>
    <x v="209"/>
    <d v="2019-12-06T00:00:00"/>
    <n v="0.25160377358490599"/>
    <n v="106"/>
    <n v="6532.9433962264102"/>
    <n v="137.15094339622601"/>
    <n v="33.740762117850998"/>
    <n v="31"/>
    <n v="289.96774193548401"/>
    <n v="248.28125"/>
    <n v="955.71875"/>
    <n v="3.1982049422799399"/>
    <n v="0.17655790188200901"/>
    <n v="110.24528301886799"/>
    <n v="4.30480229383355"/>
    <n v="61.758000000000003"/>
    <n v="4.4748295334610697"/>
    <n v="-7.0220000000000002"/>
    <n v="10.808222046108201"/>
  </r>
  <r>
    <x v="1"/>
    <x v="4"/>
    <x v="12"/>
    <d v="2018-09-20T00:00:00"/>
    <n v="0.256324503311258"/>
    <n v="302"/>
    <n v="6434.9966887417204"/>
    <n v="103.559602649007"/>
    <n v="17.916266819367799"/>
    <m/>
    <m/>
    <m/>
    <m/>
    <m/>
    <m/>
    <n v="138.21192052980101"/>
    <n v="3.30858559713392"/>
    <n v="47.2306666666667"/>
    <n v="2.1438682307244998"/>
    <m/>
    <m/>
  </r>
  <r>
    <x v="1"/>
    <x v="7"/>
    <x v="233"/>
    <d v="2019-08-12T00:00:00"/>
    <n v="0.140854700854701"/>
    <n v="117"/>
    <n v="5651.6324786324803"/>
    <n v="99.755172413793105"/>
    <n v="23.231218247578202"/>
    <m/>
    <m/>
    <m/>
    <m/>
    <m/>
    <m/>
    <n v="122.102564102564"/>
    <n v="4.62684131650719"/>
    <n v="37.3672413793103"/>
    <n v="2.3890654756347098"/>
    <m/>
    <m/>
  </r>
  <r>
    <x v="1"/>
    <x v="1"/>
    <x v="69"/>
    <d v="2020-02-13T00:00:00"/>
    <n v="0.12434782608695701"/>
    <n v="345"/>
    <n v="5192.4666666666699"/>
    <n v="89.920289855072397"/>
    <n v="20.604026899753599"/>
    <n v="281"/>
    <n v="190.13523131672599"/>
    <n v="175.907473309609"/>
    <n v="649.41637010676197"/>
    <n v="3.7220865177501601"/>
    <n v="7.2235174388788695E-2"/>
    <n v="124.23768115942001"/>
    <n v="2.88045508341495"/>
    <n v="41.850442477876101"/>
    <n v="1.78257613999243"/>
    <n v="19.715362318840601"/>
    <n v="6.3164533148566901"/>
  </r>
  <r>
    <x v="1"/>
    <x v="5"/>
    <x v="41"/>
    <d v="2019-04-04T00:00:00"/>
    <m/>
    <n v="88"/>
    <n v="8120.6363636363603"/>
    <n v="78.713636363636297"/>
    <n v="31.429861464816199"/>
    <m/>
    <m/>
    <m/>
    <m/>
    <n v="3.1564285714285698"/>
    <n v="0.451087731662769"/>
    <n v="87.431818181818201"/>
    <n v="4.03766214980695"/>
    <n v="42.767532467532497"/>
    <n v="2.8084869434773898"/>
    <m/>
    <m/>
  </r>
  <r>
    <x v="1"/>
    <x v="2"/>
    <x v="218"/>
    <d v="2020-02-06T00:00:00"/>
    <n v="4.9333333333333299E-2"/>
    <n v="75"/>
    <n v="7240.96"/>
    <n v="77.526666666666699"/>
    <n v="30.2068099435701"/>
    <m/>
    <m/>
    <m/>
    <m/>
    <n v="2.7109315714285702"/>
    <n v="0.25416541215973798"/>
    <n v="112.64"/>
    <n v="4.06920493817021"/>
    <n v="79.4040540540541"/>
    <n v="4.8696102698916102"/>
    <m/>
    <m/>
  </r>
  <r>
    <x v="1"/>
    <x v="4"/>
    <x v="33"/>
    <d v="2020-01-16T00:00:00"/>
    <n v="0.45457446808510599"/>
    <n v="94"/>
    <n v="5535.9148936170204"/>
    <n v="63.138297872340402"/>
    <n v="28.150096118424099"/>
    <m/>
    <m/>
    <m/>
    <n v="764.2"/>
    <n v="3.60675704622758"/>
    <n v="0.177302869332189"/>
    <n v="116.54255319148901"/>
    <n v="5.1612450035917403"/>
    <n v="38.705376344085998"/>
    <n v="3.2568600471886802"/>
    <m/>
    <m/>
  </r>
  <r>
    <x v="1"/>
    <x v="6"/>
    <x v="68"/>
    <d v="2019-06-25T00:00:00"/>
    <m/>
    <n v="38"/>
    <n v="6731.7368421052597"/>
    <n v="59.3605263157894"/>
    <n v="43.842765831799298"/>
    <m/>
    <m/>
    <m/>
    <m/>
    <m/>
    <m/>
    <n v="105.73684210526299"/>
    <n v="7.3066041377888604"/>
    <n v="49.364705882353"/>
    <n v="5.4364549539368303"/>
    <m/>
    <m/>
  </r>
  <r>
    <x v="1"/>
    <x v="2"/>
    <x v="173"/>
    <d v="2020-02-04T00:00:00"/>
    <n v="0.17297297297297301"/>
    <n v="296"/>
    <n v="7069.5709459459504"/>
    <n v="57.682094594594602"/>
    <n v="17.3250382134195"/>
    <n v="111"/>
    <n v="236.846846846847"/>
    <n v="224.48717948717899"/>
    <n v="840.88888888888903"/>
    <n v="2.8137000082921602"/>
    <n v="0.12360932692625801"/>
    <n v="119.07770270270299"/>
    <n v="2.7216939769122801"/>
    <n v="47.233090909090897"/>
    <n v="2.0402295981518601"/>
    <n v="-12.905905511811"/>
    <n v="7.51362672443432"/>
  </r>
  <r>
    <x v="1"/>
    <x v="5"/>
    <x v="234"/>
    <d v="2019-01-18T00:00:00"/>
    <n v="1.7647058823529399E-3"/>
    <n v="51"/>
    <n v="7779.01960784314"/>
    <n v="47.281999999999996"/>
    <n v="38.6192025504496"/>
    <m/>
    <m/>
    <m/>
    <m/>
    <m/>
    <m/>
    <n v="123.88235294117599"/>
    <n v="8.1626911680498893"/>
    <n v="46.274509803921603"/>
    <n v="3.29466335349171"/>
    <m/>
    <m/>
  </r>
  <r>
    <x v="1"/>
    <x v="0"/>
    <x v="124"/>
    <d v="2019-06-03T00:00:00"/>
    <n v="9.5022624434389202E-3"/>
    <n v="221"/>
    <n v="5683.4615384615399"/>
    <n v="46.861538461538402"/>
    <n v="23.321135363654101"/>
    <m/>
    <m/>
    <m/>
    <m/>
    <m/>
    <m/>
    <n v="126.361990950226"/>
    <n v="3.3484189578296601"/>
    <n v="50.204999999999998"/>
    <n v="2.2554679856675199"/>
    <m/>
    <m/>
  </r>
  <r>
    <x v="1"/>
    <x v="2"/>
    <x v="235"/>
    <d v="2019-12-10T00:00:00"/>
    <n v="0.22438311688311699"/>
    <n v="308"/>
    <n v="6233.5454545454604"/>
    <n v="44.767857142856997"/>
    <n v="16.6903859500358"/>
    <n v="164"/>
    <n v="259.67073170731697"/>
    <n v="220.10303030303001"/>
    <n v="836.50909090909101"/>
    <n v="4.0096414374893099"/>
    <n v="0.104343132712612"/>
    <n v="135.39610389610399"/>
    <n v="3.51725436290292"/>
    <n v="43.306578947368401"/>
    <n v="2.0897041036615902"/>
    <n v="17.873509933774798"/>
    <n v="6.1908936404748101"/>
  </r>
  <r>
    <x v="1"/>
    <x v="1"/>
    <x v="86"/>
    <d v="2019-08-03T00:00:00"/>
    <n v="1.51538461538462E-2"/>
    <n v="130"/>
    <n v="5488.2692307692296"/>
    <n v="39.373846153846003"/>
    <n v="26.0435220470046"/>
    <m/>
    <m/>
    <m/>
    <m/>
    <n v="5.6861041666666603"/>
    <n v="0.34424792928463099"/>
    <n v="116.92307692307701"/>
    <n v="4.6255185902056599"/>
    <n v="34.469298245613999"/>
    <n v="2.5937865777745301"/>
    <m/>
    <m/>
  </r>
  <r>
    <x v="1"/>
    <x v="4"/>
    <x v="236"/>
    <d v="2020-01-06T00:00:00"/>
    <n v="9.5686274509803895E-2"/>
    <n v="51"/>
    <n v="6346.8235294117603"/>
    <n v="37.76"/>
    <n v="43.013603638374398"/>
    <m/>
    <m/>
    <m/>
    <m/>
    <m/>
    <m/>
    <n v="104.58823529411799"/>
    <n v="6.3469107180742999"/>
    <n v="40.3857142857143"/>
    <n v="3.9260500566879002"/>
    <m/>
    <m/>
  </r>
  <r>
    <x v="1"/>
    <x v="4"/>
    <x v="55"/>
    <d v="2019-10-07T00:00:00"/>
    <n v="8.9322033898305106E-2"/>
    <n v="59"/>
    <n v="8991.5084745762706"/>
    <n v="31.3694915254238"/>
    <n v="35.136019760285798"/>
    <m/>
    <m/>
    <m/>
    <m/>
    <m/>
    <m/>
    <n v="107.474576271186"/>
    <n v="5.6846998984330304"/>
    <n v="37.749152542372897"/>
    <n v="3.1334877699164498"/>
    <m/>
    <m/>
  </r>
  <r>
    <x v="1"/>
    <x v="3"/>
    <x v="237"/>
    <d v="2020-01-17T00:00:00"/>
    <n v="7.9250000000000001E-2"/>
    <n v="40"/>
    <n v="4193.8999999999996"/>
    <n v="30.760000000000101"/>
    <n v="34.820961635640799"/>
    <m/>
    <m/>
    <m/>
    <m/>
    <m/>
    <m/>
    <n v="143.80000000000001"/>
    <n v="8.43414914468981"/>
    <n v="33.799999999999997"/>
    <n v="3.7686136334133198"/>
    <m/>
    <m/>
  </r>
  <r>
    <x v="1"/>
    <x v="3"/>
    <x v="238"/>
    <d v="2019-12-29T00:00:00"/>
    <m/>
    <n v="122"/>
    <n v="4833.4098360655698"/>
    <n v="30.4639344262294"/>
    <n v="25.792543657279399"/>
    <m/>
    <m/>
    <m/>
    <m/>
    <m/>
    <m/>
    <n v="123.52459016393399"/>
    <n v="4.42188539728311"/>
    <n v="46.631967213114699"/>
    <n v="3.09002162818296"/>
    <m/>
    <m/>
  </r>
  <r>
    <x v="1"/>
    <x v="5"/>
    <x v="239"/>
    <d v="2020-01-02T00:00:00"/>
    <n v="4.8809523809523803E-2"/>
    <n v="42"/>
    <n v="6873.9523809523798"/>
    <n v="26.995238095238101"/>
    <n v="36.129271217443701"/>
    <m/>
    <m/>
    <m/>
    <m/>
    <m/>
    <m/>
    <n v="122.380952380952"/>
    <n v="9.5454139392548996"/>
    <n v="51.152380952380902"/>
    <n v="5.1328384583871598"/>
    <m/>
    <m/>
  </r>
  <r>
    <x v="1"/>
    <x v="4"/>
    <x v="240"/>
    <d v="2018-11-29T00:00:00"/>
    <n v="7.5208333333333294E-2"/>
    <n v="48"/>
    <n v="6228.7916666666697"/>
    <n v="17.464583333333302"/>
    <n v="49.727396098931202"/>
    <m/>
    <m/>
    <m/>
    <m/>
    <m/>
    <m/>
    <n v="115.9375"/>
    <n v="8.1544491537916297"/>
    <n v="39.64"/>
    <n v="4.5237358298850596"/>
    <m/>
    <m/>
  </r>
  <r>
    <x v="1"/>
    <x v="6"/>
    <x v="34"/>
    <d v="2020-01-12T00:00:00"/>
    <m/>
    <n v="30"/>
    <n v="4905.8333333333303"/>
    <n v="16.1533333333333"/>
    <n v="58.2680959476452"/>
    <m/>
    <m/>
    <m/>
    <m/>
    <m/>
    <m/>
    <n v="126.7"/>
    <n v="12.7373241023127"/>
    <n v="38.94"/>
    <n v="4.7047850427889699"/>
    <m/>
    <m/>
  </r>
  <r>
    <x v="1"/>
    <x v="3"/>
    <x v="127"/>
    <d v="2020-01-16T00:00:00"/>
    <n v="0.151418397626113"/>
    <n v="1685"/>
    <n v="5539.3014836795301"/>
    <n v="14.5674777448074"/>
    <n v="8.4056112843037099"/>
    <m/>
    <m/>
    <m/>
    <m/>
    <n v="3.79356976744186"/>
    <n v="0.39905788539683801"/>
    <n v="132.93709198813099"/>
    <n v="1.4566185526211599"/>
    <n v="34.308317815021802"/>
    <n v="0.61432263701986101"/>
    <m/>
    <m/>
  </r>
  <r>
    <x v="1"/>
    <x v="0"/>
    <x v="51"/>
    <d v="2020-02-10T00:00:00"/>
    <n v="0.32165562913907297"/>
    <n v="151"/>
    <n v="6006.1986754966902"/>
    <n v="14.1794701986754"/>
    <n v="22.093824181145099"/>
    <n v="34"/>
    <n v="235.029411764706"/>
    <n v="204.82352941176501"/>
    <n v="755.64705882352905"/>
    <n v="4.2956538461538498"/>
    <n v="0.296793483975268"/>
    <n v="130.87417218543001"/>
    <n v="4.2396457913166303"/>
    <n v="41.184931506849303"/>
    <n v="2.8119250315499098"/>
    <n v="-10.31015625"/>
    <n v="8.3435492462979095"/>
  </r>
  <r>
    <x v="1"/>
    <x v="5"/>
    <x v="58"/>
    <d v="2020-02-04T00:00:00"/>
    <m/>
    <n v="35"/>
    <n v="6349.7142857142899"/>
    <n v="13.431428571428601"/>
    <n v="42.241842088730202"/>
    <m/>
    <m/>
    <m/>
    <m/>
    <m/>
    <m/>
    <n v="112.142857142857"/>
    <n v="7.41406145934394"/>
    <n v="52.785714285714299"/>
    <n v="6.2289378120596597"/>
    <m/>
    <m/>
  </r>
  <r>
    <x v="1"/>
    <x v="3"/>
    <x v="241"/>
    <d v="2020-01-07T00:00:00"/>
    <n v="0.118421052631579"/>
    <n v="76"/>
    <n v="4412.2368421052597"/>
    <n v="12.3789473684211"/>
    <n v="34.794613734997597"/>
    <m/>
    <m/>
    <m/>
    <m/>
    <m/>
    <m/>
    <n v="129.47368421052599"/>
    <n v="5.5962855376598899"/>
    <n v="37.923287671232899"/>
    <n v="3.0225462522240898"/>
    <m/>
    <m/>
  </r>
  <r>
    <x v="1"/>
    <x v="1"/>
    <x v="88"/>
    <d v="2020-01-06T00:00:00"/>
    <n v="6.7681159420289794E-2"/>
    <n v="69"/>
    <n v="5959.1449275362302"/>
    <n v="-0.67101449275365099"/>
    <n v="38.904475122736898"/>
    <m/>
    <m/>
    <m/>
    <m/>
    <m/>
    <m/>
    <n v="108.97101449275399"/>
    <n v="5.3538861368748698"/>
    <n v="45.871641791044802"/>
    <n v="2.85059905942656"/>
    <m/>
    <m/>
  </r>
  <r>
    <x v="1"/>
    <x v="5"/>
    <x v="242"/>
    <d v="2019-06-04T00:00:00"/>
    <n v="0.108214285714286"/>
    <n v="56"/>
    <n v="7470.1964285714303"/>
    <n v="-2.1535714285713898"/>
    <n v="33.398291713476603"/>
    <m/>
    <m/>
    <m/>
    <m/>
    <m/>
    <m/>
    <n v="101.08928571428601"/>
    <n v="5.3007152657340404"/>
    <n v="72.578181818181804"/>
    <n v="4.6440155117593998"/>
    <m/>
    <m/>
  </r>
  <r>
    <x v="1"/>
    <x v="3"/>
    <x v="65"/>
    <d v="2020-01-22T00:00:00"/>
    <n v="0.27365853658536599"/>
    <n v="41"/>
    <n v="5812.3170731707296"/>
    <n v="-5.4634146341463703"/>
    <n v="36.716452043792501"/>
    <n v="40"/>
    <n v="251.55"/>
    <n v="210.641025641026"/>
    <n v="774.15"/>
    <n v="4.5068173468997896"/>
    <n v="6.1388544247755597E-2"/>
    <n v="122.707317073171"/>
    <n v="7.5787124769219503"/>
    <n v="33.094594594594597"/>
    <n v="3.89849232801871"/>
    <n v="7.2707317073170801"/>
    <n v="17.579061562365698"/>
  </r>
  <r>
    <x v="1"/>
    <x v="0"/>
    <x v="243"/>
    <d v="2018-11-14T00:00:00"/>
    <n v="2.10619469026549E-2"/>
    <n v="113"/>
    <n v="8362.7345132743394"/>
    <n v="-8.1849557522124208"/>
    <n v="23.228582131642501"/>
    <m/>
    <m/>
    <m/>
    <m/>
    <n v="2.3132316384180802"/>
    <n v="0.19047600112343999"/>
    <n v="114.70796460177"/>
    <n v="4.4404986247775398"/>
    <n v="50.369230769230697"/>
    <n v="2.9280738802965298"/>
    <m/>
    <m/>
  </r>
  <r>
    <x v="1"/>
    <x v="3"/>
    <x v="244"/>
    <d v="2019-12-06T00:00:00"/>
    <n v="4.1969696969696997E-2"/>
    <n v="132"/>
    <n v="4346.55303030303"/>
    <n v="-12.195454545454499"/>
    <n v="28.810364277913799"/>
    <m/>
    <m/>
    <m/>
    <m/>
    <n v="2.41029411764706"/>
    <n v="0.337143810932795"/>
    <n v="157.75"/>
    <n v="5.5130003758071897"/>
    <n v="23.990625000000001"/>
    <n v="2.0096798959848798"/>
    <m/>
    <m/>
  </r>
  <r>
    <x v="1"/>
    <x v="3"/>
    <x v="22"/>
    <d v="2020-02-06T00:00:00"/>
    <n v="6.9782608695652198E-2"/>
    <n v="46"/>
    <n v="6241.1521739130403"/>
    <n v="-13.352173913043501"/>
    <n v="43.805832199349801"/>
    <m/>
    <m/>
    <m/>
    <n v="703.6"/>
    <m/>
    <m/>
    <n v="138.41304347826099"/>
    <n v="7.2362864530026503"/>
    <n v="55.35"/>
    <n v="4.96111911755309"/>
    <m/>
    <m/>
  </r>
  <r>
    <x v="1"/>
    <x v="1"/>
    <x v="161"/>
    <d v="2020-01-09T00:00:00"/>
    <n v="3.3382352941176502E-2"/>
    <n v="68"/>
    <n v="6251.9117647058802"/>
    <n v="-18.1205882352942"/>
    <n v="33.728053024710498"/>
    <n v="26"/>
    <n v="164.230769230769"/>
    <n v="215.230769230769"/>
    <n v="718.61538461538498"/>
    <n v="3.3904657353407099"/>
    <n v="0.18934227980115001"/>
    <n v="139.73529411764699"/>
    <n v="7.6023198265960596"/>
    <n v="49.736363636363599"/>
    <n v="5.1667502676281503"/>
    <n v="-25.9508196721311"/>
    <n v="12.1869691276731"/>
  </r>
  <r>
    <x v="1"/>
    <x v="1"/>
    <x v="129"/>
    <d v="2020-01-29T00:00:00"/>
    <n v="4.0817941952506598E-2"/>
    <n v="379"/>
    <n v="6002.3245382585801"/>
    <n v="-20.0984168865436"/>
    <n v="16.949939624928799"/>
    <m/>
    <m/>
    <m/>
    <m/>
    <m/>
    <m/>
    <n v="109.593667546174"/>
    <n v="2.67426701066911"/>
    <n v="31.8283378746594"/>
    <n v="1.3509583298874701"/>
    <m/>
    <m/>
  </r>
  <r>
    <x v="1"/>
    <x v="3"/>
    <x v="230"/>
    <d v="2019-12-21T00:00:00"/>
    <n v="2.70909090909091E-2"/>
    <n v="55"/>
    <n v="5467.5454545454604"/>
    <n v="-23.829090909090901"/>
    <n v="44.020273617716597"/>
    <m/>
    <m/>
    <m/>
    <n v="802.27777777777806"/>
    <n v="3.8434193478126799"/>
    <n v="0.191740036854672"/>
    <n v="141.345454545455"/>
    <n v="7.7672028332647702"/>
    <n v="30.403703703703702"/>
    <n v="2.80712003160866"/>
    <m/>
    <m/>
  </r>
  <r>
    <x v="1"/>
    <x v="1"/>
    <x v="245"/>
    <d v="2020-01-05T00:00:00"/>
    <n v="5.6753246753246799E-2"/>
    <n v="77"/>
    <n v="7025.4805194805203"/>
    <n v="-24.105194805194799"/>
    <n v="31.6637462412309"/>
    <m/>
    <m/>
    <m/>
    <m/>
    <m/>
    <m/>
    <n v="166.116883116883"/>
    <n v="8.1785854369283602"/>
    <n v="70.431168831168804"/>
    <n v="4.7469208855687901"/>
    <m/>
    <m/>
  </r>
  <r>
    <x v="1"/>
    <x v="1"/>
    <x v="246"/>
    <d v="2019-08-05T00:00:00"/>
    <n v="6.8571428571428603E-2"/>
    <n v="112"/>
    <n v="6278.7767857142899"/>
    <n v="-25.3205357142857"/>
    <n v="21.152395160068998"/>
    <m/>
    <m/>
    <m/>
    <m/>
    <m/>
    <m/>
    <n v="149.919642857143"/>
    <n v="5.5687486722703401"/>
    <n v="61.651851851851802"/>
    <n v="3.7450723321549901"/>
    <m/>
    <m/>
  </r>
  <r>
    <x v="1"/>
    <x v="1"/>
    <x v="70"/>
    <d v="2020-01-08T00:00:00"/>
    <n v="0.114455445544554"/>
    <n v="101"/>
    <n v="5270.3762376237601"/>
    <n v="-25.502970297029702"/>
    <n v="27.957498700261802"/>
    <m/>
    <m/>
    <m/>
    <m/>
    <n v="3.6290814814814798"/>
    <n v="0.36079756312239197"/>
    <n v="127.277227722772"/>
    <n v="5.1762809924929503"/>
    <n v="41.658415841584201"/>
    <n v="3.4780648617910002"/>
    <m/>
    <m/>
  </r>
  <r>
    <x v="1"/>
    <x v="1"/>
    <x v="85"/>
    <d v="2020-02-01T00:00:00"/>
    <n v="0.16980000000000001"/>
    <n v="300"/>
    <n v="4871.3900000000003"/>
    <n v="-26.142000000000099"/>
    <n v="16.881125049950299"/>
    <m/>
    <m/>
    <m/>
    <m/>
    <n v="4.9098105442176898"/>
    <n v="0.31524629304805502"/>
    <n v="110.606666666667"/>
    <n v="2.79269948614566"/>
    <n v="23.1443333333333"/>
    <n v="1.12874788990257"/>
    <m/>
    <m/>
  </r>
  <r>
    <x v="1"/>
    <x v="3"/>
    <x v="247"/>
    <d v="2018-12-05T00:00:00"/>
    <n v="0.17675675675675701"/>
    <n v="74"/>
    <n v="6557.8108108108099"/>
    <n v="-27.0232876712329"/>
    <n v="28.598647435882398"/>
    <m/>
    <m/>
    <m/>
    <m/>
    <m/>
    <m/>
    <n v="119.18918918918899"/>
    <n v="6.2747673107475901"/>
    <n v="31.0301369863014"/>
    <n v="2.5324272028611499"/>
    <m/>
    <m/>
  </r>
  <r>
    <x v="1"/>
    <x v="1"/>
    <x v="77"/>
    <d v="2020-02-07T00:00:00"/>
    <n v="8.6139315230224306E-2"/>
    <n v="847"/>
    <n v="4782.2432113341201"/>
    <n v="-30.233293978748598"/>
    <n v="10.8298500639878"/>
    <m/>
    <m/>
    <m/>
    <m/>
    <n v="4.1508615384615402"/>
    <n v="0.20261572298456401"/>
    <n v="159.70602125147599"/>
    <n v="2.1668332568158402"/>
    <n v="29.647330960854099"/>
    <n v="0.77432580406962104"/>
    <m/>
    <m/>
  </r>
  <r>
    <x v="1"/>
    <x v="6"/>
    <x v="248"/>
    <d v="2019-06-17T00:00:00"/>
    <n v="0.216302521008403"/>
    <n v="119"/>
    <n v="6044.0252100840298"/>
    <n v="-32.052100840336102"/>
    <n v="24.705301623027701"/>
    <m/>
    <m/>
    <m/>
    <m/>
    <m/>
    <m/>
    <n v="151.529411764706"/>
    <n v="5.4779903456162202"/>
    <n v="43.718487394957997"/>
    <n v="3.1526733176297901"/>
    <m/>
    <m/>
  </r>
  <r>
    <x v="1"/>
    <x v="3"/>
    <x v="103"/>
    <d v="2020-02-05T00:00:00"/>
    <n v="4.3749999999999997E-2"/>
    <n v="104"/>
    <n v="5927.8557692307704"/>
    <n v="-35.916504854369002"/>
    <n v="31.5242948713693"/>
    <m/>
    <m/>
    <m/>
    <m/>
    <m/>
    <m/>
    <n v="132.105769230769"/>
    <n v="5.7262663784766703"/>
    <n v="33.356862745097999"/>
    <n v="2.7878287166217"/>
    <m/>
    <m/>
  </r>
  <r>
    <x v="1"/>
    <x v="5"/>
    <x v="89"/>
    <d v="2019-05-01T00:00:00"/>
    <m/>
    <n v="40"/>
    <n v="6810.2749999999996"/>
    <n v="-37.685000000000002"/>
    <n v="41.7582458539013"/>
    <m/>
    <m/>
    <m/>
    <n v="907"/>
    <m/>
    <m/>
    <n v="122"/>
    <n v="9.5513457234153698"/>
    <n v="46.794594594594599"/>
    <n v="5.5120260903600604"/>
    <m/>
    <m/>
  </r>
  <r>
    <x v="1"/>
    <x v="4"/>
    <x v="249"/>
    <d v="2020-02-10T00:00:00"/>
    <n v="0.191477272727273"/>
    <n v="88"/>
    <n v="7477.8977272727298"/>
    <n v="-40.802272727272701"/>
    <n v="30.308573005698801"/>
    <m/>
    <m/>
    <m/>
    <n v="1047.8333333333301"/>
    <n v="2.7057096320346301"/>
    <n v="0.208735913624951"/>
    <n v="121.40909090909101"/>
    <n v="4.9220845685976897"/>
    <n v="57.153012048192799"/>
    <n v="3.4244575630863601"/>
    <m/>
    <m/>
  </r>
  <r>
    <x v="1"/>
    <x v="3"/>
    <x v="78"/>
    <d v="2020-02-18T00:00:00"/>
    <n v="0.105047619047619"/>
    <n v="105"/>
    <n v="7855.1047619047604"/>
    <n v="-42.4828571428571"/>
    <n v="30.677525344734399"/>
    <n v="79"/>
    <n v="302.20253164556999"/>
    <n v="267.95061728395098"/>
    <n v="1011.12345679012"/>
    <n v="3.33564130584737"/>
    <n v="0.10056011875276"/>
    <n v="130.142857142857"/>
    <n v="5.2420256649209804"/>
    <n v="45.440776699029101"/>
    <n v="3.0035626529364401"/>
    <n v="-11.4653846153846"/>
    <n v="9.7131990387385496"/>
  </r>
  <r>
    <x v="1"/>
    <x v="1"/>
    <x v="120"/>
    <d v="2020-01-11T00:00:00"/>
    <m/>
    <n v="36"/>
    <n v="4602.5277777777801"/>
    <n v="-43.3114285714286"/>
    <n v="53.435680612723701"/>
    <m/>
    <m/>
    <m/>
    <m/>
    <m/>
    <m/>
    <n v="109.194444444444"/>
    <n v="9.8229420030027796"/>
    <n v="45.908823529411798"/>
    <n v="5.3095034153650298"/>
    <m/>
    <m/>
  </r>
  <r>
    <x v="1"/>
    <x v="4"/>
    <x v="75"/>
    <d v="2018-10-24T00:00:00"/>
    <m/>
    <n v="92"/>
    <n v="4231.7826086956502"/>
    <n v="-54.563043478260902"/>
    <n v="29.3139620332113"/>
    <m/>
    <m/>
    <m/>
    <m/>
    <m/>
    <m/>
    <n v="154.423913043478"/>
    <n v="7.5827216032558296"/>
    <n v="23.759782608695598"/>
    <n v="2.0248987987562499"/>
    <m/>
    <m/>
  </r>
  <r>
    <x v="1"/>
    <x v="3"/>
    <x v="37"/>
    <d v="2020-01-12T00:00:00"/>
    <m/>
    <n v="93"/>
    <n v="5562.6129032258104"/>
    <n v="-55.358064516128998"/>
    <n v="30.593355938651399"/>
    <m/>
    <m/>
    <m/>
    <n v="801"/>
    <n v="2.2719230555555598"/>
    <n v="0.26503734029498999"/>
    <n v="103.172043010753"/>
    <n v="5.9155191584078999"/>
    <n v="31.9459770114943"/>
    <n v="2.15833663108699"/>
    <m/>
    <m/>
  </r>
  <r>
    <x v="1"/>
    <x v="1"/>
    <x v="27"/>
    <d v="2019-07-19T00:00:00"/>
    <n v="0.20765748031496101"/>
    <n v="508"/>
    <n v="4779.9881889763801"/>
    <n v="-56.9057086614173"/>
    <n v="13.730819101911401"/>
    <m/>
    <m/>
    <m/>
    <m/>
    <m/>
    <m/>
    <n v="122.503937007874"/>
    <n v="2.7631383844110902"/>
    <n v="34.917097415507001"/>
    <n v="1.16772197883719"/>
    <m/>
    <m/>
  </r>
  <r>
    <x v="1"/>
    <x v="1"/>
    <x v="250"/>
    <d v="2020-02-10T00:00:00"/>
    <n v="0.77553191489361695"/>
    <n v="47"/>
    <n v="5011.7872340425502"/>
    <n v="-57.104255319148898"/>
    <n v="36.219496586802002"/>
    <m/>
    <m/>
    <m/>
    <m/>
    <m/>
    <m/>
    <n v="119.51063829787201"/>
    <n v="12.0385163685406"/>
    <n v="25.4723404255319"/>
    <n v="3.4766655770933799"/>
    <m/>
    <m/>
  </r>
  <r>
    <x v="1"/>
    <x v="8"/>
    <x v="251"/>
    <d v="2020-02-14T00:00:00"/>
    <m/>
    <n v="31"/>
    <n v="6136.77419354839"/>
    <n v="-57.503225806451603"/>
    <n v="44.778457638359299"/>
    <m/>
    <m/>
    <m/>
    <m/>
    <m/>
    <m/>
    <n v="121.38709677419401"/>
    <n v="8.3219721374609907"/>
    <n v="27.817241379310399"/>
    <n v="3.2514531384391701"/>
    <m/>
    <m/>
  </r>
  <r>
    <x v="1"/>
    <x v="5"/>
    <x v="125"/>
    <d v="2019-09-14T00:00:00"/>
    <n v="2.2127659574468099E-2"/>
    <n v="47"/>
    <n v="6000.6808510638302"/>
    <n v="-58.438297872340399"/>
    <n v="46.5886775969552"/>
    <m/>
    <m/>
    <m/>
    <m/>
    <n v="4.8285252525252504"/>
    <n v="0.51075886663929104"/>
    <n v="113.61702127659601"/>
    <n v="9.5622287892825497"/>
    <n v="40.582051282051303"/>
    <n v="5.0724772311356503"/>
    <m/>
    <m/>
  </r>
  <r>
    <x v="1"/>
    <x v="2"/>
    <x v="144"/>
    <d v="2020-01-06T00:00:00"/>
    <m/>
    <n v="169"/>
    <n v="6206.9822485207096"/>
    <n v="-62.001183431952697"/>
    <n v="23.761800526544501"/>
    <m/>
    <m/>
    <m/>
    <m/>
    <n v="3.0839908964101999"/>
    <n v="0.16691909524830201"/>
    <n v="108.92899408284001"/>
    <n v="3.3223074968651201"/>
    <n v="56.123456790123498"/>
    <n v="2.4128228783246599"/>
    <m/>
    <m/>
  </r>
  <r>
    <x v="1"/>
    <x v="1"/>
    <x v="62"/>
    <d v="2020-02-02T00:00:00"/>
    <m/>
    <n v="52"/>
    <n v="3667.8269230769201"/>
    <n v="-66.565384615384602"/>
    <n v="40.344485782650402"/>
    <n v="50"/>
    <n v="160.44"/>
    <n v="122.74"/>
    <n v="479.22"/>
    <n v="3.1904532764015801"/>
    <n v="0.141728058265777"/>
    <n v="138.13461538461499"/>
    <n v="6.3496670882289399"/>
    <n v="35.017307692307703"/>
    <n v="4.6121002249867704"/>
    <n v="36.901923076923097"/>
    <n v="15.6372501879907"/>
  </r>
  <r>
    <x v="1"/>
    <x v="3"/>
    <x v="252"/>
    <d v="2020-01-22T00:00:00"/>
    <n v="2.67441860465116E-2"/>
    <n v="43"/>
    <n v="5739.3488372092997"/>
    <n v="-68.278571428571396"/>
    <n v="37.255785282291001"/>
    <m/>
    <m/>
    <m/>
    <m/>
    <m/>
    <m/>
    <n v="110.20930232558101"/>
    <n v="8.88741929012388"/>
    <n v="31.710526315789501"/>
    <n v="3.9299897195701701"/>
    <m/>
    <m/>
  </r>
  <r>
    <x v="1"/>
    <x v="6"/>
    <x v="128"/>
    <d v="2019-06-15T00:00:00"/>
    <n v="4.1308411214953301E-2"/>
    <n v="107"/>
    <n v="7076.8785046728999"/>
    <n v="-68.303738317756995"/>
    <n v="31.280725467875101"/>
    <m/>
    <m/>
    <m/>
    <m/>
    <n v="4.0076438492063504"/>
    <n v="0.17038670130315101"/>
    <n v="118.317757009346"/>
    <n v="4.3102768715853204"/>
    <n v="54.681818181818201"/>
    <n v="3.7044534541568099"/>
    <m/>
    <m/>
  </r>
  <r>
    <x v="1"/>
    <x v="1"/>
    <x v="81"/>
    <d v="2019-09-07T00:00:00"/>
    <n v="3.5714285714285698E-2"/>
    <n v="35"/>
    <n v="5722.3142857142902"/>
    <n v="-73.605714285714299"/>
    <n v="42.679375481332798"/>
    <m/>
    <m/>
    <m/>
    <n v="773"/>
    <n v="3.7244660087864299"/>
    <n v="0.220649797197701"/>
    <n v="127.657142857143"/>
    <n v="10.840783783344"/>
    <n v="43.657142857142901"/>
    <n v="5.3740635857579404"/>
    <m/>
    <m/>
  </r>
  <r>
    <x v="1"/>
    <x v="2"/>
    <x v="253"/>
    <d v="2019-06-25T00:00:00"/>
    <n v="2.94117647058824E-3"/>
    <n v="68"/>
    <n v="6504.0441176470604"/>
    <n v="-75.033823529411805"/>
    <n v="32.706937026150101"/>
    <m/>
    <m/>
    <m/>
    <m/>
    <m/>
    <m/>
    <n v="105.691176470588"/>
    <n v="5.67561274661856"/>
    <n v="42.478000000000002"/>
    <n v="4.9021963340893597"/>
    <m/>
    <m/>
  </r>
  <r>
    <x v="1"/>
    <x v="1"/>
    <x v="224"/>
    <d v="2020-01-16T00:00:00"/>
    <n v="4.5121951219512201E-2"/>
    <n v="41"/>
    <n v="5241.2682926829302"/>
    <n v="-75.185365853658496"/>
    <n v="45.743971022310099"/>
    <m/>
    <m/>
    <m/>
    <m/>
    <m/>
    <m/>
    <n v="155.48780487804899"/>
    <n v="8.6611074850356697"/>
    <n v="41.090243902438999"/>
    <n v="4.5177587321510897"/>
    <m/>
    <m/>
  </r>
  <r>
    <x v="1"/>
    <x v="3"/>
    <x v="186"/>
    <d v="2019-07-20T00:00:00"/>
    <m/>
    <n v="36"/>
    <n v="6261.25"/>
    <n v="-76.0555555555555"/>
    <n v="37.934773268436601"/>
    <m/>
    <m/>
    <m/>
    <m/>
    <m/>
    <m/>
    <n v="118.638888888889"/>
    <n v="8.7328201210327201"/>
    <n v="42.647222222222197"/>
    <n v="5.0398798267845999"/>
    <m/>
    <m/>
  </r>
  <r>
    <x v="1"/>
    <x v="7"/>
    <x v="254"/>
    <d v="2020-01-22T00:00:00"/>
    <n v="8.9694656488549601E-2"/>
    <n v="131"/>
    <n v="6549.2213740458001"/>
    <n v="-78.831297709923604"/>
    <n v="24.042751683107301"/>
    <m/>
    <m/>
    <m/>
    <m/>
    <m/>
    <m/>
    <n v="134.80152671755701"/>
    <n v="4.44612058294521"/>
    <n v="43.502325581395297"/>
    <n v="2.2837611524308099"/>
    <m/>
    <m/>
  </r>
  <r>
    <x v="1"/>
    <x v="7"/>
    <x v="255"/>
    <d v="2019-12-25T00:00:00"/>
    <m/>
    <n v="55"/>
    <n v="3792.52727272727"/>
    <n v="-79.850909090909099"/>
    <n v="25.865879123792599"/>
    <m/>
    <m/>
    <m/>
    <n v="576"/>
    <n v="3.6688026430976399"/>
    <n v="0.32132396760026999"/>
    <n v="138.19999999999999"/>
    <n v="8.9957865183748709"/>
    <n v="20.824528301886801"/>
    <n v="2.36495320662456"/>
    <m/>
    <m/>
  </r>
  <r>
    <x v="1"/>
    <x v="1"/>
    <x v="256"/>
    <d v="2019-04-05T00:00:00"/>
    <n v="8.7500000000000008E-3"/>
    <n v="264"/>
    <n v="4456.3484848484904"/>
    <n v="-81.055681818181895"/>
    <n v="18.048291394606402"/>
    <m/>
    <m/>
    <m/>
    <m/>
    <m/>
    <m/>
    <n v="129.51515151515201"/>
    <n v="3.5509353536073598"/>
    <n v="34.239312977099203"/>
    <n v="1.5887244225517601"/>
    <m/>
    <m/>
  </r>
  <r>
    <x v="1"/>
    <x v="0"/>
    <x v="257"/>
    <d v="2020-01-02T00:00:00"/>
    <m/>
    <n v="30"/>
    <n v="5658.1"/>
    <n v="-82.4166666666667"/>
    <n v="39.714950739747103"/>
    <m/>
    <m/>
    <m/>
    <m/>
    <m/>
    <m/>
    <n v="104.933333333333"/>
    <n v="9.9061032311425894"/>
    <n v="45.993103448275903"/>
    <n v="6.7381421681125602"/>
    <m/>
    <m/>
  </r>
  <r>
    <x v="1"/>
    <x v="0"/>
    <x v="56"/>
    <d v="2020-01-29T00:00:00"/>
    <n v="4.0149253731343301E-2"/>
    <n v="67"/>
    <n v="7168.9701492537297"/>
    <n v="-82.832835820895497"/>
    <n v="40.403758954102997"/>
    <n v="62"/>
    <n v="288.306451612903"/>
    <n v="249.241935483871"/>
    <n v="932.08064516129002"/>
    <n v="2.93410195677101"/>
    <n v="0.17304629152046599"/>
    <n v="131.432835820896"/>
    <n v="6.0930974240672899"/>
    <n v="50.798484848484797"/>
    <n v="4.9206152572758999"/>
    <n v="-13.443548387096801"/>
    <n v="13.8763697083286"/>
  </r>
  <r>
    <x v="1"/>
    <x v="2"/>
    <x v="208"/>
    <d v="2020-02-17T00:00:00"/>
    <n v="7.7419354838709697E-4"/>
    <n v="310"/>
    <n v="5381.7225806451597"/>
    <n v="-83.059032258064505"/>
    <n v="16.382987035970999"/>
    <m/>
    <m/>
    <m/>
    <m/>
    <n v="3.25805420711974"/>
    <n v="0.15517215710124199"/>
    <n v="111.42903225806501"/>
    <n v="3.0274795649221602"/>
    <n v="45.956122448979599"/>
    <n v="1.7119815762203201"/>
    <m/>
    <m/>
  </r>
  <r>
    <x v="1"/>
    <x v="1"/>
    <x v="49"/>
    <d v="2020-02-04T00:00:00"/>
    <n v="3.8953488372093E-3"/>
    <n v="516"/>
    <n v="4525.71124031008"/>
    <n v="-83.639147286821796"/>
    <n v="12.6972069846561"/>
    <m/>
    <m/>
    <m/>
    <m/>
    <m/>
    <m/>
    <n v="179.238372093023"/>
    <n v="3.4956496957627801"/>
    <n v="19.0236893203883"/>
    <n v="0.72930263114414995"/>
    <m/>
    <m/>
  </r>
  <r>
    <x v="1"/>
    <x v="4"/>
    <x v="258"/>
    <d v="2020-01-14T00:00:00"/>
    <n v="7.5571428571428595E-2"/>
    <n v="70"/>
    <n v="6038.9714285714299"/>
    <n v="-84.708695652173901"/>
    <n v="31.194815809920701"/>
    <m/>
    <m/>
    <m/>
    <m/>
    <m/>
    <m/>
    <n v="132.314285714286"/>
    <n v="7.0594794163795704"/>
    <n v="43.785714285714299"/>
    <n v="3.59757641315738"/>
    <m/>
    <m/>
  </r>
  <r>
    <x v="1"/>
    <x v="3"/>
    <x v="80"/>
    <d v="2019-07-18T00:00:00"/>
    <n v="0.71533333333333304"/>
    <n v="30"/>
    <n v="8059.6333333333296"/>
    <n v="-85.173333333333304"/>
    <n v="78.069407070289103"/>
    <m/>
    <m/>
    <m/>
    <m/>
    <m/>
    <m/>
    <n v="140.433333333333"/>
    <n v="12.372539424094199"/>
    <n v="40.055172413793102"/>
    <n v="5.4214784175256998"/>
    <m/>
    <m/>
  </r>
  <r>
    <x v="1"/>
    <x v="2"/>
    <x v="40"/>
    <d v="2020-01-26T00:00:00"/>
    <m/>
    <n v="35"/>
    <n v="5845.6571428571397"/>
    <n v="-85.5085714285714"/>
    <n v="32.565971664364298"/>
    <m/>
    <m/>
    <m/>
    <n v="721.42857142857099"/>
    <n v="3.2871604927059499"/>
    <n v="0.230671430608443"/>
    <n v="120.857142857143"/>
    <n v="10.534229349847999"/>
    <n v="36.137142857142898"/>
    <n v="4.2465232159696802"/>
    <m/>
    <m/>
  </r>
  <r>
    <x v="1"/>
    <x v="1"/>
    <x v="259"/>
    <d v="2019-04-01T00:00:00"/>
    <m/>
    <n v="84"/>
    <n v="4186.3809523809496"/>
    <n v="-87.344047619047601"/>
    <n v="27.3895806115966"/>
    <m/>
    <m/>
    <m/>
    <n v="653"/>
    <n v="4.0768236714975901"/>
    <n v="0.22214705499027099"/>
    <n v="149.72619047619"/>
    <n v="7.6439963503267299"/>
    <n v="29.778048780487801"/>
    <n v="2.4725862369506202"/>
    <m/>
    <m/>
  </r>
  <r>
    <x v="1"/>
    <x v="3"/>
    <x v="164"/>
    <d v="2018-10-19T00:00:00"/>
    <n v="6.6037735849056598E-3"/>
    <n v="106"/>
    <n v="6100.7264150943402"/>
    <n v="-88.461320754716994"/>
    <n v="24.422712264222"/>
    <m/>
    <m/>
    <m/>
    <m/>
    <m/>
    <m/>
    <n v="109.61320754717001"/>
    <n v="5.2346823692262099"/>
    <n v="37.218181818181797"/>
    <n v="2.4961658347834099"/>
    <m/>
    <m/>
  </r>
  <r>
    <x v="1"/>
    <x v="1"/>
    <x v="260"/>
    <d v="2020-01-20T00:00:00"/>
    <n v="0.19307291666666701"/>
    <n v="192"/>
    <n v="5439.5364583333303"/>
    <n v="-89.046354166666703"/>
    <n v="20.902357465037401"/>
    <m/>
    <m/>
    <m/>
    <m/>
    <m/>
    <m/>
    <n v="117.145833333333"/>
    <n v="3.6418071760745301"/>
    <n v="38.303723404255301"/>
    <n v="1.9619309467925501"/>
    <m/>
    <m/>
  </r>
  <r>
    <x v="1"/>
    <x v="0"/>
    <x v="261"/>
    <d v="2018-11-27T00:00:00"/>
    <m/>
    <n v="28"/>
    <n v="7566.5357142857101"/>
    <n v="-89.603703703703701"/>
    <n v="44.932413151411801"/>
    <m/>
    <m/>
    <m/>
    <m/>
    <m/>
    <m/>
    <n v="120.071428571429"/>
    <n v="13.5966001597182"/>
    <n v="48.407407407407398"/>
    <n v="4.1948921793950804"/>
    <m/>
    <m/>
  </r>
  <r>
    <x v="1"/>
    <x v="1"/>
    <x v="82"/>
    <d v="2020-02-10T00:00:00"/>
    <n v="9.5833333333333309E-3"/>
    <n v="96"/>
    <n v="5201.4583333333303"/>
    <n v="-89.605208333333294"/>
    <n v="30.357721472533601"/>
    <m/>
    <m/>
    <m/>
    <m/>
    <m/>
    <m/>
    <n v="138.520833333333"/>
    <n v="6.7060129336569503"/>
    <n v="33.475531914893601"/>
    <n v="2.8145253067414902"/>
    <m/>
    <m/>
  </r>
  <r>
    <x v="1"/>
    <x v="3"/>
    <x v="262"/>
    <d v="2020-02-05T00:00:00"/>
    <m/>
    <n v="29"/>
    <n v="4670.4482758620697"/>
    <n v="-90.117857142857105"/>
    <n v="40.949364478007297"/>
    <m/>
    <m/>
    <m/>
    <m/>
    <m/>
    <m/>
    <n v="106.379310344828"/>
    <n v="8.8419919786494408"/>
    <n v="40.689655172413801"/>
    <n v="4.0493274538206503"/>
    <m/>
    <m/>
  </r>
  <r>
    <x v="1"/>
    <x v="0"/>
    <x v="263"/>
    <d v="2020-01-01T00:00:00"/>
    <m/>
    <n v="89"/>
    <n v="7255.12359550562"/>
    <n v="-90.525842696629297"/>
    <n v="39.820690784129397"/>
    <m/>
    <m/>
    <m/>
    <m/>
    <m/>
    <m/>
    <n v="95.921348314606703"/>
    <n v="4.7438532003737102"/>
    <n v="37.986249999999998"/>
    <n v="3.1853564988122298"/>
    <m/>
    <m/>
  </r>
  <r>
    <x v="1"/>
    <x v="4"/>
    <x v="264"/>
    <d v="2020-01-23T00:00:00"/>
    <m/>
    <n v="261"/>
    <n v="3878.5095785440599"/>
    <n v="-91.087739463601594"/>
    <n v="21.856418031044299"/>
    <m/>
    <m/>
    <m/>
    <m/>
    <m/>
    <m/>
    <n v="129.27586206896601"/>
    <n v="4.0588003123343901"/>
    <n v="28.9748062015504"/>
    <n v="1.5301067051442001"/>
    <m/>
    <m/>
  </r>
  <r>
    <x v="1"/>
    <x v="1"/>
    <x v="265"/>
    <d v="2019-07-25T00:00:00"/>
    <m/>
    <n v="86"/>
    <n v="3840.8372093023299"/>
    <n v="-92.715116279069804"/>
    <n v="23.076310480292999"/>
    <m/>
    <m/>
    <m/>
    <m/>
    <m/>
    <m/>
    <n v="132.60465116279099"/>
    <n v="6.7194366390984301"/>
    <n v="28.153488372093001"/>
    <n v="2.6284472889818402"/>
    <m/>
    <m/>
  </r>
  <r>
    <x v="1"/>
    <x v="3"/>
    <x v="102"/>
    <d v="2019-04-03T00:00:00"/>
    <m/>
    <n v="234"/>
    <n v="4037.3717948717899"/>
    <n v="-93.126923076923106"/>
    <n v="19.2253336709474"/>
    <m/>
    <m/>
    <m/>
    <m/>
    <m/>
    <m/>
    <n v="130.970085470085"/>
    <n v="4.0988456169007996"/>
    <n v="24.497863247863201"/>
    <n v="1.4524233415842001"/>
    <m/>
    <m/>
  </r>
  <r>
    <x v="1"/>
    <x v="3"/>
    <x v="266"/>
    <d v="2019-11-26T00:00:00"/>
    <n v="0.11972350230414699"/>
    <n v="217"/>
    <n v="4268.1105990783399"/>
    <n v="-93.233640552995396"/>
    <n v="19.5407679080799"/>
    <m/>
    <m/>
    <m/>
    <m/>
    <n v="4.0677615384615402"/>
    <n v="0.205181690154074"/>
    <n v="161.48387096774201"/>
    <n v="4.4607058030158901"/>
    <n v="25.437962962962999"/>
    <n v="1.6558030226903699"/>
    <m/>
    <m/>
  </r>
  <r>
    <x v="1"/>
    <x v="1"/>
    <x v="84"/>
    <d v="2019-11-15T00:00:00"/>
    <n v="5.66990291262136E-2"/>
    <n v="103"/>
    <n v="4294.3398058252396"/>
    <n v="-94.044660194174796"/>
    <n v="23.5273205437976"/>
    <m/>
    <m/>
    <m/>
    <m/>
    <m/>
    <m/>
    <n v="127.98058252427199"/>
    <n v="6.8827163136015503"/>
    <n v="24.32"/>
    <n v="1.60741338111196"/>
    <m/>
    <m/>
  </r>
  <r>
    <x v="1"/>
    <x v="1"/>
    <x v="178"/>
    <d v="2019-03-25T00:00:00"/>
    <m/>
    <n v="137"/>
    <n v="3843.59124087591"/>
    <n v="-94.079562043795605"/>
    <n v="24.014444253009501"/>
    <m/>
    <m/>
    <m/>
    <m/>
    <m/>
    <m/>
    <n v="173.59124087591201"/>
    <n v="4.9156971468683999"/>
    <n v="23.689051094890502"/>
    <n v="1.7526201567784201"/>
    <m/>
    <m/>
  </r>
  <r>
    <x v="1"/>
    <x v="4"/>
    <x v="229"/>
    <d v="2020-01-22T00:00:00"/>
    <m/>
    <n v="51"/>
    <n v="5074.6274509803898"/>
    <n v="-94.194117647058803"/>
    <n v="42.314367690341903"/>
    <m/>
    <m/>
    <m/>
    <m/>
    <m/>
    <m/>
    <n v="149.392156862745"/>
    <n v="10.0625135608287"/>
    <n v="37.431372549019599"/>
    <n v="3.6202518493218401"/>
    <m/>
    <m/>
  </r>
  <r>
    <x v="1"/>
    <x v="3"/>
    <x v="149"/>
    <d v="2019-01-08T00:00:00"/>
    <n v="0.112666666666667"/>
    <n v="30"/>
    <n v="4564.7"/>
    <n v="-94.996666666666698"/>
    <n v="40.225959046690903"/>
    <m/>
    <m/>
    <m/>
    <n v="581.25"/>
    <n v="3.5503852897102899"/>
    <n v="0.385162033269278"/>
    <n v="155.23333333333301"/>
    <n v="11.4976942549398"/>
    <n v="35.457692307692298"/>
    <n v="5.6996711729090102"/>
    <m/>
    <m/>
  </r>
  <r>
    <x v="1"/>
    <x v="1"/>
    <x v="267"/>
    <d v="2019-12-09T00:00:00"/>
    <n v="1.6290322580645202E-2"/>
    <n v="62"/>
    <n v="5675.0161290322603"/>
    <n v="-96.349180327868893"/>
    <n v="24.159945244635299"/>
    <m/>
    <m/>
    <m/>
    <m/>
    <m/>
    <m/>
    <n v="112.11290322580599"/>
    <n v="7.2632782848379298"/>
    <n v="48.1"/>
    <n v="4.4574442816270299"/>
    <m/>
    <m/>
  </r>
  <r>
    <x v="1"/>
    <x v="3"/>
    <x v="268"/>
    <d v="2019-08-02T00:00:00"/>
    <n v="1.9350649350649399E-2"/>
    <n v="231"/>
    <n v="4833.0909090909099"/>
    <n v="-97.315151515151499"/>
    <n v="18.944105584606199"/>
    <m/>
    <m/>
    <m/>
    <m/>
    <m/>
    <m/>
    <n v="118.385281385281"/>
    <n v="4.1243259063003004"/>
    <n v="26.3039130434783"/>
    <n v="1.5164789797042899"/>
    <m/>
    <m/>
  </r>
  <r>
    <x v="1"/>
    <x v="1"/>
    <x v="87"/>
    <d v="2019-12-22T00:00:00"/>
    <n v="1.45890410958904E-2"/>
    <n v="146"/>
    <n v="6516.5958904109602"/>
    <n v="-97.385616438356195"/>
    <n v="24.928856125535699"/>
    <n v="36"/>
    <n v="301.25"/>
    <n v="231.972222222222"/>
    <n v="898.47222222222194"/>
    <n v="2.3761867833166401"/>
    <n v="0.13341008177094699"/>
    <n v="91.5"/>
    <n v="3.46515483972897"/>
    <n v="65.916901408450698"/>
    <n v="3.17360174706549"/>
    <n v="-25.5248226950355"/>
    <n v="7.7877901185201202"/>
  </r>
  <r>
    <x v="1"/>
    <x v="4"/>
    <x v="76"/>
    <d v="2020-02-05T00:00:00"/>
    <n v="9.7142857142857204E-3"/>
    <n v="35"/>
    <n v="6058.0285714285701"/>
    <n v="-98.125714285714295"/>
    <n v="40.5117883752241"/>
    <m/>
    <m/>
    <m/>
    <n v="782.4375"/>
    <n v="3.2113549101168801"/>
    <n v="0.22802154589569701"/>
    <n v="141.97142857142899"/>
    <n v="11.645786608825301"/>
    <n v="34.1933333333333"/>
    <n v="4.9254229839559196"/>
    <m/>
    <m/>
  </r>
  <r>
    <x v="1"/>
    <x v="1"/>
    <x v="269"/>
    <d v="2019-04-14T00:00:00"/>
    <m/>
    <n v="30"/>
    <n v="5535.6666666666697"/>
    <n v="-98.223333333333301"/>
    <n v="42.479151798828298"/>
    <m/>
    <m/>
    <m/>
    <m/>
    <m/>
    <m/>
    <n v="114.033333333333"/>
    <n v="8.8975630569550006"/>
    <n v="39.673333333333296"/>
    <n v="5.2197523465569704"/>
    <m/>
    <m/>
  </r>
  <r>
    <x v="1"/>
    <x v="3"/>
    <x v="131"/>
    <d v="2019-08-12T00:00:00"/>
    <m/>
    <n v="149"/>
    <n v="4974.59731543624"/>
    <n v="-98.410067114094005"/>
    <n v="26.069338880410498"/>
    <m/>
    <m/>
    <m/>
    <m/>
    <m/>
    <m/>
    <n v="114.161073825503"/>
    <n v="4.6287540797761402"/>
    <n v="34.933108108108101"/>
    <n v="1.9430315872252899"/>
    <m/>
    <m/>
  </r>
  <r>
    <x v="1"/>
    <x v="3"/>
    <x v="270"/>
    <d v="2019-10-24T00:00:00"/>
    <m/>
    <n v="44"/>
    <n v="4847.9545454545496"/>
    <n v="-99.072727272727306"/>
    <n v="39.668834770470603"/>
    <m/>
    <m/>
    <m/>
    <m/>
    <m/>
    <m/>
    <n v="101.40909090909101"/>
    <n v="8.2629434746040307"/>
    <n v="40.85"/>
    <n v="5.6474565929985303"/>
    <m/>
    <m/>
  </r>
  <r>
    <x v="1"/>
    <x v="2"/>
    <x v="271"/>
    <d v="2020-01-25T00:00:00"/>
    <n v="0.16883720930232601"/>
    <n v="43"/>
    <n v="5191.27906976744"/>
    <n v="-99.104651162790702"/>
    <n v="48.508553658102201"/>
    <m/>
    <m/>
    <m/>
    <m/>
    <m/>
    <m/>
    <n v="144.37209302325601"/>
    <n v="8.9078600338667897"/>
    <n v="49.678571428571402"/>
    <n v="7.0942800859995403"/>
    <m/>
    <m/>
  </r>
  <r>
    <x v="1"/>
    <x v="2"/>
    <x v="92"/>
    <d v="2020-02-16T00:00:00"/>
    <n v="1.17777777777778E-2"/>
    <n v="45"/>
    <n v="6710.1777777777797"/>
    <n v="-99.259090909090901"/>
    <n v="38.0242435903073"/>
    <m/>
    <m/>
    <m/>
    <m/>
    <m/>
    <m/>
    <n v="120.666666666667"/>
    <n v="7.0374897958194298"/>
    <n v="42.807692307692299"/>
    <n v="4.2054867198476398"/>
    <m/>
    <m/>
  </r>
  <r>
    <x v="1"/>
    <x v="2"/>
    <x v="170"/>
    <d v="2019-11-26T00:00:00"/>
    <m/>
    <n v="75"/>
    <n v="6900.0266666666703"/>
    <n v="-99.697333333333304"/>
    <n v="34.669732520702503"/>
    <m/>
    <m/>
    <m/>
    <m/>
    <m/>
    <m/>
    <n v="97.853333333333296"/>
    <n v="4.3998236382891598"/>
    <n v="43.852307692307697"/>
    <n v="4.4355388991016396"/>
    <m/>
    <m/>
  </r>
  <r>
    <x v="1"/>
    <x v="1"/>
    <x v="272"/>
    <d v="2020-01-17T00:00:00"/>
    <n v="1.9375E-2"/>
    <n v="64"/>
    <n v="4756.484375"/>
    <n v="-99.903125000000003"/>
    <n v="28.2576111716951"/>
    <m/>
    <m/>
    <m/>
    <m/>
    <n v="3.0610796788482801"/>
    <n v="0.23898152264146599"/>
    <n v="129.828125"/>
    <n v="7.9116699358830198"/>
    <n v="27.017741935483901"/>
    <n v="2.9468215757363998"/>
    <m/>
    <m/>
  </r>
  <r>
    <x v="1"/>
    <x v="1"/>
    <x v="45"/>
    <d v="2020-02-10T00:00:00"/>
    <m/>
    <n v="40"/>
    <n v="4460.7749999999996"/>
    <n v="-101.1575"/>
    <n v="36.580837404635197"/>
    <m/>
    <m/>
    <m/>
    <m/>
    <m/>
    <m/>
    <n v="112.35"/>
    <n v="7.9559323133344302"/>
    <n v="34.342500000000001"/>
    <n v="5.0238646982587296"/>
    <m/>
    <m/>
  </r>
  <r>
    <x v="1"/>
    <x v="2"/>
    <x v="67"/>
    <d v="2020-01-19T00:00:00"/>
    <n v="2.1240310077519399E-2"/>
    <n v="129"/>
    <n v="7138.6279069767397"/>
    <n v="-101.320930232558"/>
    <n v="25.842683674663999"/>
    <n v="74"/>
    <n v="267.02702702702697"/>
    <n v="262.77333333333303"/>
    <n v="959.56"/>
    <n v="3.6060653565235801"/>
    <n v="0.141012007500814"/>
    <n v="114.906976744186"/>
    <n v="4.90417430491045"/>
    <n v="50.5818181818182"/>
    <n v="2.8510386682055602"/>
    <n v="-44.576315789473703"/>
    <n v="7.79129250780246"/>
  </r>
  <r>
    <x v="1"/>
    <x v="1"/>
    <x v="95"/>
    <d v="2020-01-22T00:00:00"/>
    <n v="0.25115555555555602"/>
    <n v="225"/>
    <n v="4876.1822222222199"/>
    <n v="-101.353333333333"/>
    <n v="16.7502861501263"/>
    <m/>
    <m/>
    <m/>
    <m/>
    <m/>
    <m/>
    <n v="111.88"/>
    <n v="3.0366993359802401"/>
    <n v="35.8544642857143"/>
    <n v="1.72434194162314"/>
    <m/>
    <m/>
  </r>
  <r>
    <x v="1"/>
    <x v="3"/>
    <x v="273"/>
    <d v="2019-03-15T00:00:00"/>
    <n v="0.32467532467532501"/>
    <n v="77"/>
    <n v="3665.4025974025999"/>
    <n v="-102.51948051948099"/>
    <n v="21.9614329849495"/>
    <m/>
    <m/>
    <m/>
    <m/>
    <n v="2.7809128205128202"/>
    <n v="0.28124730521680702"/>
    <n v="126.181818181818"/>
    <n v="7.7421652959512297"/>
    <n v="29.386666666666599"/>
    <n v="3.3844335405486099"/>
    <m/>
    <m/>
  </r>
  <r>
    <x v="1"/>
    <x v="6"/>
    <x v="192"/>
    <d v="2019-11-17T00:00:00"/>
    <m/>
    <n v="112"/>
    <n v="6292.3482142857101"/>
    <n v="-104.029464285714"/>
    <n v="31.371669518670299"/>
    <m/>
    <m/>
    <m/>
    <m/>
    <n v="4.0439271428665498"/>
    <n v="0.16872528267765499"/>
    <n v="104.553571428571"/>
    <n v="3.5528470123003002"/>
    <n v="44.636448598130798"/>
    <n v="3.2055749006263401"/>
    <m/>
    <m/>
  </r>
  <r>
    <x v="1"/>
    <x v="4"/>
    <x v="274"/>
    <d v="2020-01-17T00:00:00"/>
    <m/>
    <n v="186"/>
    <n v="4818.13440860215"/>
    <n v="-105.92473118279599"/>
    <n v="18.279509036943399"/>
    <m/>
    <m/>
    <m/>
    <m/>
    <m/>
    <m/>
    <n v="159.58602150537601"/>
    <n v="4.9328154756276401"/>
    <n v="35.062365591397899"/>
    <n v="1.77251888767997"/>
    <m/>
    <m/>
  </r>
  <r>
    <x v="1"/>
    <x v="1"/>
    <x v="275"/>
    <d v="2020-02-11T00:00:00"/>
    <m/>
    <n v="32"/>
    <n v="2839.25"/>
    <n v="-106.03749999999999"/>
    <n v="42.263507515826497"/>
    <m/>
    <m/>
    <m/>
    <m/>
    <m/>
    <m/>
    <n v="111.84375"/>
    <n v="9.3848184472746397"/>
    <n v="14.015625"/>
    <n v="0.74277581733558595"/>
    <m/>
    <m/>
  </r>
  <r>
    <x v="1"/>
    <x v="8"/>
    <x v="276"/>
    <d v="2019-10-21T00:00:00"/>
    <m/>
    <n v="66"/>
    <n v="5976.3484848484904"/>
    <n v="-106.56060606060601"/>
    <n v="33.381508209546197"/>
    <m/>
    <m/>
    <m/>
    <m/>
    <m/>
    <m/>
    <n v="100.318181818182"/>
    <n v="3.7376780677874302"/>
    <n v="47.672580645161297"/>
    <n v="4.60468065346969"/>
    <m/>
    <m/>
  </r>
  <r>
    <x v="1"/>
    <x v="3"/>
    <x v="14"/>
    <d v="2020-01-10T00:00:00"/>
    <m/>
    <n v="59"/>
    <n v="6686.2881355932204"/>
    <n v="-108.61864406779701"/>
    <n v="30.861531256275001"/>
    <m/>
    <m/>
    <m/>
    <m/>
    <m/>
    <m/>
    <n v="130.03389830508499"/>
    <n v="7.5398402619513201"/>
    <n v="53.662500000000001"/>
    <n v="5.1749945495297203"/>
    <m/>
    <m/>
  </r>
  <r>
    <x v="1"/>
    <x v="5"/>
    <x v="277"/>
    <d v="2019-12-23T00:00:00"/>
    <m/>
    <n v="98"/>
    <n v="5917.8979591836696"/>
    <n v="-108.904081632653"/>
    <n v="26.533132169245398"/>
    <m/>
    <m/>
    <m/>
    <n v="705.16666666666697"/>
    <n v="4.1100274891774902"/>
    <n v="0.231493692562838"/>
    <n v="123.836734693878"/>
    <n v="4.0656741464363897"/>
    <n v="69.475510204081601"/>
    <n v="3.3464093953062699"/>
    <m/>
    <m/>
  </r>
  <r>
    <x v="1"/>
    <x v="1"/>
    <x v="174"/>
    <d v="2019-01-20T00:00:00"/>
    <n v="0.13558823529411801"/>
    <n v="170"/>
    <n v="4296.41764705882"/>
    <n v="-109.064705882353"/>
    <n v="21.772379293788902"/>
    <m/>
    <m/>
    <m/>
    <m/>
    <n v="4.0580868170911799"/>
    <n v="0.14605428451581401"/>
    <n v="160.6"/>
    <n v="5.0241976257019703"/>
    <n v="29.491124260355001"/>
    <n v="1.8185101908200301"/>
    <m/>
    <m/>
  </r>
  <r>
    <x v="1"/>
    <x v="1"/>
    <x v="278"/>
    <d v="2019-11-07T00:00:00"/>
    <m/>
    <n v="77"/>
    <n v="3855.4285714285702"/>
    <n v="-109.236363636364"/>
    <n v="27.9353236350134"/>
    <m/>
    <m/>
    <m/>
    <m/>
    <m/>
    <m/>
    <n v="119.96103896103899"/>
    <n v="7.2888233046858497"/>
    <n v="19.370129870129901"/>
    <n v="2.0009157720005799"/>
    <m/>
    <m/>
  </r>
  <r>
    <x v="1"/>
    <x v="1"/>
    <x v="279"/>
    <d v="2019-01-27T00:00:00"/>
    <m/>
    <n v="32"/>
    <n v="4140.21875"/>
    <n v="-109.496875"/>
    <n v="39.841590940079101"/>
    <m/>
    <m/>
    <m/>
    <m/>
    <m/>
    <m/>
    <n v="193.84375"/>
    <n v="13.5798199854303"/>
    <n v="25.228124999999999"/>
    <n v="2.92471819146665"/>
    <m/>
    <m/>
  </r>
  <r>
    <x v="1"/>
    <x v="4"/>
    <x v="172"/>
    <d v="2020-01-22T00:00:00"/>
    <m/>
    <n v="82"/>
    <n v="4687.3658536585399"/>
    <n v="-110.071951219512"/>
    <n v="29.003940966912399"/>
    <m/>
    <m/>
    <m/>
    <m/>
    <n v="4.5995399803144696"/>
    <n v="0.230819207624399"/>
    <n v="171.329268292683"/>
    <n v="7.7313958666587803"/>
    <n v="27.6875"/>
    <n v="2.1130219937810701"/>
    <m/>
    <m/>
  </r>
  <r>
    <x v="1"/>
    <x v="4"/>
    <x v="280"/>
    <d v="2019-05-04T00:00:00"/>
    <n v="0.34690476190476199"/>
    <n v="42"/>
    <n v="6190.6190476190504"/>
    <n v="-112.456097560976"/>
    <n v="54.429584970924303"/>
    <m/>
    <m/>
    <m/>
    <m/>
    <m/>
    <m/>
    <n v="120.666666666667"/>
    <n v="9.1213057796046098"/>
    <n v="45.232432432432397"/>
    <n v="5.80968314360085"/>
    <m/>
    <m/>
  </r>
  <r>
    <x v="1"/>
    <x v="2"/>
    <x v="281"/>
    <d v="2019-11-07T00:00:00"/>
    <m/>
    <n v="110"/>
    <n v="5822.1363636363603"/>
    <n v="-112.975229357798"/>
    <n v="22.853806686141098"/>
    <m/>
    <m/>
    <m/>
    <m/>
    <n v="2.9286739130434798"/>
    <n v="0.339256125800389"/>
    <n v="124.972727272727"/>
    <n v="5.6432066533956498"/>
    <n v="55.304761904761897"/>
    <n v="3.7765473943172698"/>
    <m/>
    <m/>
  </r>
  <r>
    <x v="1"/>
    <x v="4"/>
    <x v="146"/>
    <d v="2020-01-10T00:00:00"/>
    <n v="2.6241134751773098E-3"/>
    <n v="141"/>
    <n v="5050.3262411347496"/>
    <n v="-113.03262411347499"/>
    <n v="23.295052600934302"/>
    <m/>
    <m/>
    <m/>
    <m/>
    <m/>
    <m/>
    <n v="160.276595744681"/>
    <n v="6.78072471031376"/>
    <n v="31.850354609929099"/>
    <n v="1.8503513245951599"/>
    <m/>
    <m/>
  </r>
  <r>
    <x v="1"/>
    <x v="1"/>
    <x v="282"/>
    <d v="2019-10-30T00:00:00"/>
    <m/>
    <n v="48"/>
    <n v="4028.0416666666702"/>
    <n v="-113.570833333333"/>
    <n v="28.610678764176999"/>
    <m/>
    <m/>
    <m/>
    <m/>
    <m/>
    <m/>
    <n v="153.916666666667"/>
    <n v="11.288481597844299"/>
    <n v="19.100000000000001"/>
    <n v="2.4930671679264398"/>
    <m/>
    <m/>
  </r>
  <r>
    <x v="1"/>
    <x v="1"/>
    <x v="211"/>
    <d v="2019-11-29T00:00:00"/>
    <m/>
    <n v="34"/>
    <n v="5020"/>
    <n v="-114.375757575758"/>
    <n v="40.6746754634719"/>
    <m/>
    <m/>
    <m/>
    <m/>
    <m/>
    <m/>
    <n v="190.26470588235301"/>
    <n v="10.82359843619"/>
    <n v="34.388235294117599"/>
    <n v="3.5133353408938399"/>
    <m/>
    <m/>
  </r>
  <r>
    <x v="1"/>
    <x v="1"/>
    <x v="283"/>
    <d v="2020-02-02T00:00:00"/>
    <n v="0.196850393700787"/>
    <n v="127"/>
    <n v="5627.9370078740203"/>
    <n v="-115.704724409449"/>
    <n v="23.180293792795101"/>
    <m/>
    <m/>
    <m/>
    <m/>
    <n v="3.3925727081308699"/>
    <n v="0.19494213371406099"/>
    <n v="120.086614173228"/>
    <n v="5.1207519164896196"/>
    <n v="43.333913043478297"/>
    <n v="2.68445134128886"/>
    <m/>
    <m/>
  </r>
  <r>
    <x v="1"/>
    <x v="1"/>
    <x v="284"/>
    <d v="2020-01-07T00:00:00"/>
    <m/>
    <n v="38"/>
    <n v="2901.6315789473701"/>
    <n v="-116.09736842105301"/>
    <n v="36.008121710467201"/>
    <m/>
    <m/>
    <m/>
    <m/>
    <m/>
    <m/>
    <n v="129.86842105263199"/>
    <n v="9.7172816865113791"/>
    <n v="28.068421052631599"/>
    <n v="2.0571808288265698"/>
    <m/>
    <m/>
  </r>
  <r>
    <x v="1"/>
    <x v="1"/>
    <x v="285"/>
    <d v="2020-01-09T00:00:00"/>
    <n v="0.17382222222222199"/>
    <n v="225"/>
    <n v="7136.5733333333301"/>
    <n v="-116.25511111111101"/>
    <n v="17.3173722280651"/>
    <m/>
    <m/>
    <m/>
    <m/>
    <n v="4.8716818181818198"/>
    <n v="0.44921596282947401"/>
    <n v="135.386666666667"/>
    <n v="4.0248813449926502"/>
    <n v="43.832444444444398"/>
    <n v="2.20807461717017"/>
    <m/>
    <m/>
  </r>
  <r>
    <x v="1"/>
    <x v="3"/>
    <x v="35"/>
    <d v="2019-06-10T00:00:00"/>
    <n v="7.14285714285714E-3"/>
    <n v="98"/>
    <n v="7096.4081632653097"/>
    <n v="-116.490816326531"/>
    <n v="26.262165288892799"/>
    <m/>
    <m/>
    <m/>
    <m/>
    <n v="2.0527407407407399"/>
    <n v="0.44181475857035102"/>
    <n v="100.602040816327"/>
    <n v="4.1962618441085304"/>
    <n v="48.78125"/>
    <n v="3.6963852400963"/>
    <m/>
    <m/>
  </r>
  <r>
    <x v="1"/>
    <x v="1"/>
    <x v="286"/>
    <d v="2019-04-06T00:00:00"/>
    <n v="7.0000000000000001E-3"/>
    <n v="120"/>
    <n v="4822.1833333333298"/>
    <n v="-117.215966386555"/>
    <n v="29.0537260724712"/>
    <m/>
    <m/>
    <m/>
    <m/>
    <m/>
    <m/>
    <n v="151.53333333333299"/>
    <n v="5.5144441518967602"/>
    <n v="34.175833333333301"/>
    <n v="2.21709963837651"/>
    <m/>
    <m/>
  </r>
  <r>
    <x v="1"/>
    <x v="1"/>
    <x v="213"/>
    <d v="2019-01-14T00:00:00"/>
    <n v="1.7888888888888899E-2"/>
    <n v="180"/>
    <n v="5475"/>
    <n v="-117.295"/>
    <n v="19.072519063063599"/>
    <m/>
    <m/>
    <m/>
    <m/>
    <m/>
    <m/>
    <n v="151.49444444444401"/>
    <n v="4.9347731631210898"/>
    <n v="35.876111111111101"/>
    <n v="2.1197093724477898"/>
    <m/>
    <m/>
  </r>
  <r>
    <x v="1"/>
    <x v="1"/>
    <x v="110"/>
    <d v="2019-08-11T00:00:00"/>
    <m/>
    <n v="135"/>
    <n v="3933.2074074074098"/>
    <n v="-118.80962962963"/>
    <n v="19.334001328714699"/>
    <m/>
    <m/>
    <m/>
    <m/>
    <m/>
    <m/>
    <n v="112.525925925926"/>
    <n v="4.7242342368194601"/>
    <n v="42.119379844961202"/>
    <n v="2.82707487035217"/>
    <m/>
    <m/>
  </r>
  <r>
    <x v="1"/>
    <x v="1"/>
    <x v="287"/>
    <d v="2019-11-16T00:00:00"/>
    <m/>
    <n v="49"/>
    <n v="5655.5510204081602"/>
    <n v="-118.96530612244899"/>
    <n v="34.323973265634102"/>
    <m/>
    <m/>
    <m/>
    <m/>
    <m/>
    <m/>
    <n v="159.53061224489801"/>
    <n v="12.4484345258169"/>
    <n v="40.473469387755102"/>
    <n v="3.7299153474625202"/>
    <m/>
    <m/>
  </r>
  <r>
    <x v="1"/>
    <x v="0"/>
    <x v="36"/>
    <d v="2020-01-01T00:00:00"/>
    <m/>
    <n v="127"/>
    <n v="6901.90551181102"/>
    <n v="-119.09842519685"/>
    <n v="23.848927042221"/>
    <m/>
    <m/>
    <m/>
    <m/>
    <m/>
    <m/>
    <n v="109.133858267717"/>
    <n v="4.0129518191479301"/>
    <n v="47.617355371900899"/>
    <n v="2.8330919548014699"/>
    <m/>
    <m/>
  </r>
  <r>
    <x v="1"/>
    <x v="1"/>
    <x v="288"/>
    <d v="2020-02-12T00:00:00"/>
    <m/>
    <n v="84"/>
    <n v="4463.0833333333303"/>
    <n v="-119.133333333333"/>
    <n v="32.362106972202"/>
    <m/>
    <m/>
    <m/>
    <m/>
    <m/>
    <m/>
    <n v="137.71428571428601"/>
    <n v="5.5575684138715502"/>
    <n v="32.204761904761902"/>
    <n v="2.4791933389821899"/>
    <m/>
    <m/>
  </r>
  <r>
    <x v="1"/>
    <x v="3"/>
    <x v="289"/>
    <d v="2019-06-03T00:00:00"/>
    <m/>
    <n v="56"/>
    <n v="5780.6785714285697"/>
    <n v="-119.466071428571"/>
    <n v="30.410406442189"/>
    <m/>
    <m/>
    <m/>
    <m/>
    <m/>
    <m/>
    <n v="100.08928571428601"/>
    <n v="7.0413102375093102"/>
    <n v="46.736363636363699"/>
    <n v="4.0065227655601703"/>
    <m/>
    <m/>
  </r>
  <r>
    <x v="1"/>
    <x v="1"/>
    <x v="73"/>
    <d v="2019-11-08T00:00:00"/>
    <n v="0.41599999999999998"/>
    <n v="65"/>
    <n v="5555.4153846153804"/>
    <n v="-119.567692307692"/>
    <n v="34.991913771097302"/>
    <m/>
    <m/>
    <m/>
    <m/>
    <m/>
    <m/>
    <n v="115.184615384615"/>
    <n v="5.8317306899613204"/>
    <n v="50.176190476190499"/>
    <n v="5.1014589412908196"/>
    <m/>
    <m/>
  </r>
  <r>
    <x v="1"/>
    <x v="4"/>
    <x v="290"/>
    <d v="2019-07-24T00:00:00"/>
    <m/>
    <n v="27"/>
    <n v="5056.8888888888896"/>
    <n v="-120.70370370370399"/>
    <n v="44.843184340639702"/>
    <m/>
    <m/>
    <m/>
    <m/>
    <m/>
    <m/>
    <n v="131.888888888889"/>
    <n v="14.699296776920701"/>
    <n v="34.581481481481497"/>
    <n v="4.1693428569266198"/>
    <m/>
    <m/>
  </r>
  <r>
    <x v="1"/>
    <x v="7"/>
    <x v="291"/>
    <d v="2019-07-29T00:00:00"/>
    <n v="0.16722656250000001"/>
    <n v="256"/>
    <n v="4993.2890625"/>
    <n v="-121.2890625"/>
    <n v="18.015312977449899"/>
    <m/>
    <m/>
    <m/>
    <m/>
    <m/>
    <m/>
    <n v="139.8203125"/>
    <n v="3.6523346816889601"/>
    <n v="31.341269841269799"/>
    <n v="1.3252438555591199"/>
    <m/>
    <m/>
  </r>
  <r>
    <x v="1"/>
    <x v="4"/>
    <x v="23"/>
    <d v="2020-01-20T00:00:00"/>
    <n v="2.8571428571428602E-3"/>
    <n v="140"/>
    <n v="3961.2642857142901"/>
    <n v="-123.95785714285699"/>
    <n v="22.155471626407401"/>
    <m/>
    <m/>
    <m/>
    <m/>
    <m/>
    <m/>
    <n v="93.95"/>
    <n v="4.62181614530334"/>
    <n v="27.423134328358199"/>
    <n v="2.06919871928568"/>
    <m/>
    <m/>
  </r>
  <r>
    <x v="1"/>
    <x v="3"/>
    <x v="191"/>
    <d v="2019-07-07T00:00:00"/>
    <n v="7.6923076923076901E-3"/>
    <n v="117"/>
    <n v="3402.6752136752102"/>
    <n v="-124"/>
    <n v="19.9373138226767"/>
    <m/>
    <m/>
    <m/>
    <m/>
    <n v="4.49957692307692"/>
    <n v="0.55514314695352895"/>
    <n v="135.08547008547001"/>
    <n v="5.31420049359952"/>
    <n v="18.394871794871801"/>
    <n v="1.59208125807768"/>
    <m/>
    <m/>
  </r>
  <r>
    <x v="1"/>
    <x v="7"/>
    <x v="292"/>
    <d v="2019-02-11T00:00:00"/>
    <m/>
    <n v="197"/>
    <n v="4498.4365482233497"/>
    <n v="-124.23654822335"/>
    <n v="16.0343954737031"/>
    <m/>
    <m/>
    <m/>
    <m/>
    <n v="3.50538888888889"/>
    <n v="0.43084498432999901"/>
    <n v="138.40609137055799"/>
    <n v="5.2708950697268202"/>
    <n v="19.895939086294401"/>
    <n v="1.3067404559706699"/>
    <m/>
    <m/>
  </r>
  <r>
    <x v="1"/>
    <x v="7"/>
    <x v="158"/>
    <d v="2018-10-26T00:00:00"/>
    <n v="0.135135135135135"/>
    <n v="185"/>
    <n v="3986.9567567567601"/>
    <n v="-125.80972972972999"/>
    <n v="18.472314090338799"/>
    <m/>
    <m/>
    <m/>
    <m/>
    <n v="3.0971034482758601"/>
    <n v="0.231251017624374"/>
    <n v="138.32432432432401"/>
    <n v="4.63961047150275"/>
    <n v="20.740437158470002"/>
    <n v="1.28339005636672"/>
    <m/>
    <m/>
  </r>
  <r>
    <x v="1"/>
    <x v="0"/>
    <x v="293"/>
    <d v="2019-10-15T00:00:00"/>
    <m/>
    <n v="42"/>
    <n v="6112.8809523809496"/>
    <n v="-126.96428571428601"/>
    <n v="45.929705647609602"/>
    <m/>
    <m/>
    <m/>
    <m/>
    <m/>
    <m/>
    <n v="116.47619047619"/>
    <n v="8.2363629659796604"/>
    <n v="45.467500000000001"/>
    <n v="6.27153253619593"/>
    <m/>
    <m/>
  </r>
  <r>
    <x v="1"/>
    <x v="3"/>
    <x v="294"/>
    <d v="2019-02-28T00:00:00"/>
    <m/>
    <n v="26"/>
    <n v="4098.2692307692296"/>
    <n v="-127.753846153846"/>
    <n v="31.852977752731"/>
    <m/>
    <m/>
    <m/>
    <m/>
    <m/>
    <m/>
    <n v="120.961538461538"/>
    <n v="12.202078104125199"/>
    <n v="17.353846153846199"/>
    <n v="1.8286794795844501"/>
    <m/>
    <m/>
  </r>
  <r>
    <x v="1"/>
    <x v="1"/>
    <x v="185"/>
    <d v="2019-07-16T00:00:00"/>
    <n v="4.6445497630331796E-3"/>
    <n v="211"/>
    <n v="4237.5592417061598"/>
    <n v="-127.776303317535"/>
    <n v="20.022711749816001"/>
    <m/>
    <m/>
    <m/>
    <m/>
    <m/>
    <m/>
    <n v="126.355450236967"/>
    <n v="4.0607170774203496"/>
    <n v="25.563285024154599"/>
    <n v="1.53594321055133"/>
    <m/>
    <m/>
  </r>
  <r>
    <x v="1"/>
    <x v="7"/>
    <x v="160"/>
    <d v="2020-02-13T00:00:00"/>
    <m/>
    <n v="40"/>
    <n v="5305.4"/>
    <n v="-128.1225"/>
    <n v="43.9715199913826"/>
    <m/>
    <m/>
    <m/>
    <m/>
    <m/>
    <m/>
    <n v="115.15"/>
    <n v="8.3334012817742593"/>
    <n v="43.748648648648597"/>
    <n v="4.6923018894083999"/>
    <m/>
    <m/>
  </r>
  <r>
    <x v="1"/>
    <x v="8"/>
    <x v="295"/>
    <d v="2019-10-17T00:00:00"/>
    <m/>
    <n v="35"/>
    <n v="5135.3999999999996"/>
    <n v="-128.208823529412"/>
    <n v="31.076927541960401"/>
    <m/>
    <m/>
    <m/>
    <m/>
    <n v="4.1844919354838703"/>
    <n v="0.50058445697269405"/>
    <n v="89.371428571428595"/>
    <n v="7.4501238740235296"/>
    <n v="43.838709677419402"/>
    <n v="5.8384076438246399"/>
    <m/>
    <m/>
  </r>
  <r>
    <x v="1"/>
    <x v="3"/>
    <x v="159"/>
    <d v="2019-12-16T00:00:00"/>
    <n v="4.8333333333333301E-3"/>
    <n v="120"/>
    <n v="3734"/>
    <n v="-128.82249999999999"/>
    <n v="25.400063864983501"/>
    <m/>
    <m/>
    <m/>
    <m/>
    <m/>
    <m/>
    <n v="139.61666666666699"/>
    <n v="5.5358291003424203"/>
    <n v="22.331666666666699"/>
    <n v="1.7611382171182901"/>
    <m/>
    <m/>
  </r>
  <r>
    <x v="1"/>
    <x v="1"/>
    <x v="296"/>
    <d v="2018-12-24T00:00:00"/>
    <m/>
    <n v="59"/>
    <n v="3600.6610169491501"/>
    <n v="-128.871186440678"/>
    <n v="35.333405006540303"/>
    <m/>
    <m/>
    <m/>
    <m/>
    <m/>
    <m/>
    <n v="150.593220338983"/>
    <n v="8.7340442698029506"/>
    <n v="18.177966101694899"/>
    <n v="1.7862568207157501"/>
    <m/>
    <m/>
  </r>
  <r>
    <x v="1"/>
    <x v="4"/>
    <x v="297"/>
    <d v="2019-12-20T00:00:00"/>
    <m/>
    <n v="51"/>
    <n v="3929.01960784314"/>
    <n v="-129.96666666666701"/>
    <n v="34.447470172818001"/>
    <m/>
    <m/>
    <m/>
    <m/>
    <m/>
    <m/>
    <n v="90.960784313725497"/>
    <n v="8.3768570447681192"/>
    <n v="25.372549019607799"/>
    <n v="3.2674773845101499"/>
    <m/>
    <m/>
  </r>
  <r>
    <x v="1"/>
    <x v="3"/>
    <x v="298"/>
    <d v="2019-06-24T00:00:00"/>
    <m/>
    <n v="32"/>
    <n v="4110.59375"/>
    <n v="-130.06562500000001"/>
    <n v="43.416537146226403"/>
    <m/>
    <m/>
    <m/>
    <m/>
    <m/>
    <m/>
    <n v="114.59375"/>
    <n v="9.6613900872151302"/>
    <n v="28.329032258064501"/>
    <n v="4.74341692900075"/>
    <m/>
    <m/>
  </r>
  <r>
    <x v="1"/>
    <x v="1"/>
    <x v="83"/>
    <d v="2020-02-10T00:00:00"/>
    <m/>
    <n v="96"/>
    <n v="3395.3229166666702"/>
    <n v="-130.84062499999999"/>
    <n v="28.657414826069601"/>
    <m/>
    <m/>
    <m/>
    <m/>
    <m/>
    <m/>
    <n v="158.520833333333"/>
    <n v="7.05224829097802"/>
    <n v="22.498958333333299"/>
    <n v="1.8034509407232999"/>
    <m/>
    <m/>
  </r>
  <r>
    <x v="1"/>
    <x v="3"/>
    <x v="299"/>
    <d v="2018-10-30T00:00:00"/>
    <n v="0.337837837837838"/>
    <n v="74"/>
    <n v="3974.0810810810799"/>
    <n v="-131.08378378378401"/>
    <n v="27.222435527106899"/>
    <m/>
    <m/>
    <m/>
    <m/>
    <m/>
    <m/>
    <n v="98.864864864864899"/>
    <n v="6.4955293008010901"/>
    <n v="32.8565217391304"/>
    <n v="3.3233194499626202"/>
    <m/>
    <m/>
  </r>
  <r>
    <x v="1"/>
    <x v="4"/>
    <x v="300"/>
    <d v="2019-10-29T00:00:00"/>
    <n v="2.8857142857142901E-2"/>
    <n v="35"/>
    <n v="5670.4285714285697"/>
    <n v="-131.48857142857099"/>
    <n v="33.086866259099502"/>
    <m/>
    <m/>
    <m/>
    <n v="688"/>
    <m/>
    <m/>
    <n v="124.342857142857"/>
    <n v="12.108816348981"/>
    <n v="42.125714285714302"/>
    <n v="5.2784058945400298"/>
    <m/>
    <m/>
  </r>
  <r>
    <x v="1"/>
    <x v="4"/>
    <x v="107"/>
    <d v="2019-12-28T00:00:00"/>
    <m/>
    <n v="176"/>
    <n v="3888.7727272727302"/>
    <n v="-131.55170454545501"/>
    <n v="20.680784731877299"/>
    <m/>
    <m/>
    <m/>
    <m/>
    <m/>
    <m/>
    <n v="133.84090909090901"/>
    <n v="4.7511158821004997"/>
    <n v="20.423295454545499"/>
    <n v="1.28899102906408"/>
    <m/>
    <m/>
  </r>
  <r>
    <x v="1"/>
    <x v="3"/>
    <x v="179"/>
    <d v="2020-02-10T00:00:00"/>
    <m/>
    <n v="60"/>
    <n v="5775.25"/>
    <n v="-131.77166666666699"/>
    <n v="31.075987431909201"/>
    <m/>
    <m/>
    <m/>
    <m/>
    <m/>
    <m/>
    <n v="131.333333333333"/>
    <n v="7.7367224212178796"/>
    <n v="45.627586206896602"/>
    <n v="4.26265511546673"/>
    <m/>
    <m/>
  </r>
  <r>
    <x v="1"/>
    <x v="3"/>
    <x v="190"/>
    <d v="2019-02-06T00:00:00"/>
    <m/>
    <n v="51"/>
    <n v="3741.7843137254899"/>
    <n v="-132.21020408163301"/>
    <n v="28.587960729669199"/>
    <m/>
    <m/>
    <m/>
    <m/>
    <m/>
    <m/>
    <n v="139.392156862745"/>
    <n v="9.2105258810231891"/>
    <n v="24.78125"/>
    <n v="2.9191159770250099"/>
    <m/>
    <m/>
  </r>
  <r>
    <x v="1"/>
    <x v="4"/>
    <x v="202"/>
    <d v="2020-01-18T00:00:00"/>
    <m/>
    <n v="101"/>
    <n v="4317.2376237623803"/>
    <n v="-132.856435643564"/>
    <n v="32.279274514767103"/>
    <m/>
    <m/>
    <m/>
    <m/>
    <m/>
    <m/>
    <n v="136.44554455445501"/>
    <n v="4.4829153184044301"/>
    <n v="39.264356435643599"/>
    <n v="3.12992885256133"/>
    <m/>
    <m/>
  </r>
  <r>
    <x v="1"/>
    <x v="3"/>
    <x v="301"/>
    <d v="2020-01-06T00:00:00"/>
    <m/>
    <n v="166"/>
    <n v="4487.2469879518103"/>
    <n v="-133.230120481928"/>
    <n v="24.664838378952599"/>
    <m/>
    <m/>
    <m/>
    <m/>
    <m/>
    <m/>
    <n v="150.12650602409599"/>
    <n v="5.2341464012385197"/>
    <n v="29.1734939759036"/>
    <n v="2.1686803070796801"/>
    <m/>
    <m/>
  </r>
  <r>
    <x v="1"/>
    <x v="3"/>
    <x v="121"/>
    <d v="2019-04-11T00:00:00"/>
    <m/>
    <n v="36"/>
    <n v="2432.0277777777801"/>
    <n v="-134.29142857142901"/>
    <n v="41.751034681775302"/>
    <m/>
    <m/>
    <m/>
    <m/>
    <m/>
    <m/>
    <n v="101.916666666667"/>
    <n v="9.6035191135895293"/>
    <n v="18.955882352941199"/>
    <n v="2.5203386269685102"/>
    <m/>
    <m/>
  </r>
  <r>
    <x v="1"/>
    <x v="1"/>
    <x v="302"/>
    <d v="2019-12-27T00:00:00"/>
    <m/>
    <n v="36"/>
    <n v="4065.5277777777801"/>
    <n v="-135.611111111111"/>
    <n v="24.4491528654418"/>
    <m/>
    <m/>
    <m/>
    <n v="542"/>
    <n v="3.7451207217261899"/>
    <n v="0.27363002607241899"/>
    <n v="152.833333333333"/>
    <n v="13.9999149657282"/>
    <n v="20.574999999999999"/>
    <n v="2.08900133731446"/>
    <m/>
    <m/>
  </r>
  <r>
    <x v="1"/>
    <x v="1"/>
    <x v="303"/>
    <d v="2019-11-29T00:00:00"/>
    <m/>
    <n v="27"/>
    <n v="3803.7037037036998"/>
    <n v="-135.985185185185"/>
    <n v="35.4462667472379"/>
    <m/>
    <m/>
    <m/>
    <m/>
    <m/>
    <m/>
    <n v="127.148148148148"/>
    <n v="13.2080334381769"/>
    <n v="23.680769230769201"/>
    <n v="4.19050949437956"/>
    <m/>
    <m/>
  </r>
  <r>
    <x v="1"/>
    <x v="1"/>
    <x v="143"/>
    <d v="2018-12-01T00:00:00"/>
    <m/>
    <n v="34"/>
    <n v="3942.23529411765"/>
    <n v="-136"/>
    <n v="39.2634867322597"/>
    <m/>
    <m/>
    <m/>
    <m/>
    <m/>
    <m/>
    <n v="153.23529411764699"/>
    <n v="11.2410835192706"/>
    <n v="22.568750000000001"/>
    <n v="2.2299348929993701"/>
    <m/>
    <m/>
  </r>
  <r>
    <x v="1"/>
    <x v="3"/>
    <x v="151"/>
    <d v="2019-12-12T00:00:00"/>
    <m/>
    <n v="30"/>
    <n v="3714"/>
    <n v="-136.320689655172"/>
    <n v="31.3163323114496"/>
    <m/>
    <m/>
    <m/>
    <m/>
    <m/>
    <m/>
    <n v="189.23333333333301"/>
    <n v="16.110943188449799"/>
    <n v="18.260000000000002"/>
    <n v="2.4989910607761399"/>
    <m/>
    <m/>
  </r>
  <r>
    <x v="1"/>
    <x v="3"/>
    <x v="304"/>
    <d v="2019-11-01T00:00:00"/>
    <m/>
    <n v="118"/>
    <n v="6142.1186440678002"/>
    <n v="-136.76016949152501"/>
    <n v="23.5053772852281"/>
    <m/>
    <m/>
    <m/>
    <m/>
    <n v="3.8227340048840102"/>
    <n v="0.23911775656805601"/>
    <n v="126.83898305084701"/>
    <n v="5.8642098380203604"/>
    <n v="51.536448598130796"/>
    <n v="3.0932784145452299"/>
    <m/>
    <m/>
  </r>
  <r>
    <x v="1"/>
    <x v="4"/>
    <x v="79"/>
    <d v="2020-01-22T00:00:00"/>
    <m/>
    <n v="104"/>
    <n v="4236.2019230769201"/>
    <n v="-137.16249999999999"/>
    <n v="26.361206036444099"/>
    <m/>
    <m/>
    <m/>
    <m/>
    <n v="4.1125173636305199"/>
    <n v="0.17370408951253699"/>
    <n v="144.56730769230799"/>
    <n v="5.8601253217812896"/>
    <n v="33.267307692307703"/>
    <n v="2.1778303853333001"/>
    <m/>
    <m/>
  </r>
  <r>
    <x v="1"/>
    <x v="3"/>
    <x v="305"/>
    <d v="2019-07-15T00:00:00"/>
    <m/>
    <n v="46"/>
    <n v="5427.9782608695696"/>
    <n v="-137.63695652173899"/>
    <n v="37.393033317233296"/>
    <m/>
    <m/>
    <m/>
    <m/>
    <m/>
    <m/>
    <n v="111.02173913043499"/>
    <n v="8.0423089631869598"/>
    <n v="41.2545454545455"/>
    <n v="3.9616361304756702"/>
    <m/>
    <m/>
  </r>
  <r>
    <x v="1"/>
    <x v="7"/>
    <x v="194"/>
    <d v="2019-08-16T00:00:00"/>
    <m/>
    <n v="61"/>
    <n v="5664.0327868852501"/>
    <n v="-137.91967213114799"/>
    <n v="35.276705561868297"/>
    <m/>
    <m/>
    <m/>
    <m/>
    <m/>
    <m/>
    <n v="120.31147540983601"/>
    <n v="6.6095452165170903"/>
    <n v="52.149180327868798"/>
    <n v="4.8804537228330203"/>
    <m/>
    <m/>
  </r>
  <r>
    <x v="1"/>
    <x v="3"/>
    <x v="108"/>
    <d v="2020-02-10T00:00:00"/>
    <m/>
    <n v="69"/>
    <n v="3532.79710144928"/>
    <n v="-138.05797101449301"/>
    <n v="34.814054557593799"/>
    <m/>
    <m/>
    <m/>
    <m/>
    <n v="3.861140625"/>
    <n v="0.225130777170964"/>
    <n v="128.92753623188401"/>
    <n v="8.2637758307349607"/>
    <n v="30.311594202898601"/>
    <n v="3.09726492676424"/>
    <m/>
    <m/>
  </r>
  <r>
    <x v="1"/>
    <x v="3"/>
    <x v="306"/>
    <d v="2019-07-28T00:00:00"/>
    <m/>
    <n v="29"/>
    <n v="3411.8620689655199"/>
    <n v="-138.110344827586"/>
    <n v="28.918717132879799"/>
    <m/>
    <m/>
    <m/>
    <m/>
    <m/>
    <m/>
    <n v="107.965517241379"/>
    <n v="13.843645085658901"/>
    <n v="18.803448275862099"/>
    <n v="2.7372070676148201"/>
    <m/>
    <m/>
  </r>
  <r>
    <x v="1"/>
    <x v="1"/>
    <x v="307"/>
    <d v="2019-12-04T00:00:00"/>
    <n v="1.36507936507937E-2"/>
    <n v="63"/>
    <n v="3463.12698412698"/>
    <n v="-139.14126984127"/>
    <n v="24.878055857748301"/>
    <m/>
    <m/>
    <m/>
    <m/>
    <m/>
    <m/>
    <n v="142.52380952381"/>
    <n v="8.1505564520254303"/>
    <n v="23.342857142857099"/>
    <n v="2.3215719755620001"/>
    <m/>
    <m/>
  </r>
  <r>
    <x v="1"/>
    <x v="1"/>
    <x v="228"/>
    <d v="2018-11-17T00:00:00"/>
    <m/>
    <n v="72"/>
    <n v="3601.4722222222199"/>
    <n v="-139.77500000000001"/>
    <n v="27.967904122292399"/>
    <m/>
    <m/>
    <m/>
    <m/>
    <m/>
    <m/>
    <n v="95.5277777777778"/>
    <n v="5.7510961131958904"/>
    <n v="25.584126984127"/>
    <n v="2.5242674778618701"/>
    <m/>
    <m/>
  </r>
  <r>
    <x v="1"/>
    <x v="4"/>
    <x v="132"/>
    <d v="2020-01-21T00:00:00"/>
    <n v="0.213675213675214"/>
    <n v="117"/>
    <n v="4885.11965811966"/>
    <n v="-139.835042735043"/>
    <n v="24.021678621414299"/>
    <m/>
    <m/>
    <m/>
    <m/>
    <m/>
    <m/>
    <n v="108.358974358974"/>
    <n v="5.7588776344847501"/>
    <n v="25.48"/>
    <n v="1.55993076182674"/>
    <m/>
    <m/>
  </r>
  <r>
    <x v="1"/>
    <x v="3"/>
    <x v="308"/>
    <d v="2019-12-16T00:00:00"/>
    <n v="3.2396694214876003E-2"/>
    <n v="121"/>
    <n v="4870.5041322314"/>
    <n v="-140.179338842975"/>
    <n v="27.648579335656699"/>
    <m/>
    <m/>
    <m/>
    <m/>
    <n v="3.99095177527151"/>
    <n v="0.282161704679321"/>
    <n v="132.611570247934"/>
    <n v="5.5734683858974803"/>
    <n v="27.762280701754399"/>
    <n v="2.05171812398464"/>
    <m/>
    <m/>
  </r>
  <r>
    <x v="1"/>
    <x v="3"/>
    <x v="180"/>
    <d v="2018-10-28T00:00:00"/>
    <m/>
    <n v="154"/>
    <n v="5582.12337662338"/>
    <n v="-142.05974025974001"/>
    <n v="18.177074543984698"/>
    <m/>
    <m/>
    <m/>
    <m/>
    <m/>
    <m/>
    <n v="134.17532467532499"/>
    <n v="5.1140637962139603"/>
    <n v="34.1"/>
    <n v="1.90675659359606"/>
    <m/>
    <m/>
  </r>
  <r>
    <x v="1"/>
    <x v="4"/>
    <x v="137"/>
    <d v="2019-10-07T00:00:00"/>
    <m/>
    <n v="50"/>
    <n v="5771.06"/>
    <n v="-142.11000000000001"/>
    <n v="33.870382613241098"/>
    <m/>
    <m/>
    <m/>
    <m/>
    <n v="2.7677894736842101"/>
    <n v="0.28119531276860998"/>
    <n v="81.62"/>
    <n v="5.7213449253739297"/>
    <n v="46.908163265306101"/>
    <n v="3.7939542363797698"/>
    <m/>
    <m/>
  </r>
  <r>
    <x v="1"/>
    <x v="4"/>
    <x v="309"/>
    <d v="2019-10-30T00:00:00"/>
    <m/>
    <n v="70"/>
    <n v="4616.4285714285697"/>
    <n v="-142.194202898551"/>
    <n v="23.5874110191236"/>
    <m/>
    <m/>
    <m/>
    <m/>
    <m/>
    <m/>
    <n v="138.671428571429"/>
    <n v="7.7851778644011"/>
    <n v="35.817142857142798"/>
    <n v="4.0147337194655304"/>
    <m/>
    <m/>
  </r>
  <r>
    <x v="1"/>
    <x v="8"/>
    <x v="310"/>
    <d v="2019-10-16T00:00:00"/>
    <m/>
    <n v="31"/>
    <n v="5866.9032258064499"/>
    <n v="-142.75"/>
    <n v="33.096423653027699"/>
    <m/>
    <m/>
    <m/>
    <m/>
    <m/>
    <m/>
    <n v="130.96774193548401"/>
    <n v="13.4351876201703"/>
    <n v="37.354838709677402"/>
    <n v="3.8589508817468801"/>
    <m/>
    <m/>
  </r>
  <r>
    <x v="1"/>
    <x v="1"/>
    <x v="168"/>
    <d v="2019-12-29T00:00:00"/>
    <m/>
    <n v="100"/>
    <n v="3879.94"/>
    <n v="-143.22999999999999"/>
    <n v="25.779030296547301"/>
    <m/>
    <m/>
    <m/>
    <m/>
    <n v="3.8466091463414598"/>
    <n v="0.18354084334587301"/>
    <n v="168.8"/>
    <n v="7.2208312568847699"/>
    <n v="25.533333333333299"/>
    <n v="1.9280101796768401"/>
    <m/>
    <m/>
  </r>
  <r>
    <x v="1"/>
    <x v="1"/>
    <x v="311"/>
    <d v="2019-08-20T00:00:00"/>
    <n v="0.35971223021582699"/>
    <n v="139"/>
    <n v="3427.8129496402898"/>
    <n v="-143.25251798561101"/>
    <n v="18.1208557964599"/>
    <m/>
    <m/>
    <m/>
    <m/>
    <m/>
    <m/>
    <n v="138.45323741007201"/>
    <n v="4.6827762705915399"/>
    <n v="25.0949275362319"/>
    <n v="1.8305647297874199"/>
    <m/>
    <m/>
  </r>
  <r>
    <x v="1"/>
    <x v="3"/>
    <x v="312"/>
    <d v="2020-02-01T00:00:00"/>
    <n v="0.33394736842105299"/>
    <n v="38"/>
    <n v="7727.3684210526299"/>
    <n v="-143.50810810810799"/>
    <n v="41.633608756072697"/>
    <m/>
    <m/>
    <m/>
    <n v="975.76190476190504"/>
    <n v="2.3312215367965399"/>
    <n v="0.26078756298435202"/>
    <n v="102.31578947368401"/>
    <n v="7.8590992703756202"/>
    <n v="56.967567567567599"/>
    <n v="5.1470727767323998"/>
    <m/>
    <m/>
  </r>
  <r>
    <x v="1"/>
    <x v="7"/>
    <x v="313"/>
    <d v="2019-08-15T00:00:00"/>
    <m/>
    <n v="68"/>
    <n v="5535.6323529411802"/>
    <n v="-143.76470588235301"/>
    <n v="32.469194271907"/>
    <m/>
    <m/>
    <m/>
    <m/>
    <m/>
    <m/>
    <n v="90.102941176470594"/>
    <n v="4.9517930570848998"/>
    <n v="41.461904761904798"/>
    <n v="4.16295652241699"/>
    <m/>
    <m/>
  </r>
  <r>
    <x v="1"/>
    <x v="7"/>
    <x v="182"/>
    <d v="2020-01-19T00:00:00"/>
    <m/>
    <n v="26"/>
    <n v="3669.1538461538498"/>
    <n v="-143.842307692308"/>
    <n v="37.742654985115202"/>
    <m/>
    <m/>
    <m/>
    <m/>
    <m/>
    <m/>
    <n v="124.69230769230801"/>
    <n v="14.3119927366763"/>
    <n v="30.634615384615401"/>
    <n v="2.8976220611852499"/>
    <m/>
    <m/>
  </r>
  <r>
    <x v="1"/>
    <x v="1"/>
    <x v="314"/>
    <d v="2020-01-17T00:00:00"/>
    <n v="3.0219780219780199E-2"/>
    <n v="91"/>
    <n v="3048.5054945054899"/>
    <n v="-143.87692307692299"/>
    <n v="23.4051661473626"/>
    <n v="84"/>
    <n v="130.53571428571399"/>
    <n v="93.869047619047606"/>
    <n v="381.26190476190499"/>
    <n v="3.9486025966127598"/>
    <n v="0.11258827922556899"/>
    <n v="118.03296703296699"/>
    <n v="5.1649341429219104"/>
    <n v="16.605494505494502"/>
    <n v="1.0966286026521199"/>
    <n v="-42.708139534883699"/>
    <n v="9.2477163543491105"/>
  </r>
  <r>
    <x v="1"/>
    <x v="5"/>
    <x v="98"/>
    <d v="2020-01-24T00:00:00"/>
    <m/>
    <n v="73"/>
    <n v="6099.4520547945203"/>
    <n v="-144.10273972602701"/>
    <n v="32.679906107788398"/>
    <m/>
    <m/>
    <m/>
    <n v="823.77777777777806"/>
    <m/>
    <m/>
    <n v="87.547945205479493"/>
    <n v="4.9624557359703596"/>
    <n v="52.276388888888903"/>
    <n v="4.1693003381015901"/>
    <m/>
    <m/>
  </r>
  <r>
    <x v="1"/>
    <x v="1"/>
    <x v="175"/>
    <d v="2019-06-20T00:00:00"/>
    <m/>
    <n v="87"/>
    <n v="6084.6091954023004"/>
    <n v="-144.566666666667"/>
    <n v="26.0258777038494"/>
    <m/>
    <m/>
    <m/>
    <m/>
    <m/>
    <m/>
    <n v="143.16091954023"/>
    <n v="7.1793362624640897"/>
    <n v="43.315116279069798"/>
    <n v="4.21313966957588"/>
    <m/>
    <m/>
  </r>
  <r>
    <x v="1"/>
    <x v="3"/>
    <x v="189"/>
    <d v="2020-01-26T00:00:00"/>
    <m/>
    <n v="32"/>
    <n v="3178.46875"/>
    <n v="-146.54062500000001"/>
    <n v="36.2591531434609"/>
    <m/>
    <m/>
    <m/>
    <m/>
    <m/>
    <m/>
    <n v="126.1875"/>
    <n v="9.6467274139154107"/>
    <n v="30.0966666666667"/>
    <n v="3.7870969178427498"/>
    <m/>
    <m/>
  </r>
  <r>
    <x v="1"/>
    <x v="3"/>
    <x v="212"/>
    <d v="2020-01-30T00:00:00"/>
    <m/>
    <n v="30"/>
    <n v="3078"/>
    <n v="-146.56"/>
    <n v="37.622639185872401"/>
    <m/>
    <m/>
    <m/>
    <m/>
    <m/>
    <m/>
    <n v="170.433333333333"/>
    <n v="13.9762263939362"/>
    <n v="20.88"/>
    <n v="3.3679196484804499"/>
    <m/>
    <m/>
  </r>
  <r>
    <x v="1"/>
    <x v="3"/>
    <x v="183"/>
    <d v="2020-01-23T00:00:00"/>
    <m/>
    <n v="66"/>
    <n v="3715.2727272727302"/>
    <n v="-147.03939393939399"/>
    <n v="30.648269429371201"/>
    <m/>
    <m/>
    <m/>
    <m/>
    <m/>
    <m/>
    <n v="158.39393939393901"/>
    <n v="9.2146351311600903"/>
    <n v="34.186363636363602"/>
    <n v="2.7079464228823098"/>
    <m/>
    <m/>
  </r>
  <r>
    <x v="1"/>
    <x v="1"/>
    <x v="315"/>
    <d v="2020-01-31T00:00:00"/>
    <m/>
    <n v="132"/>
    <n v="4300.4242424242402"/>
    <n v="-147.17651515151499"/>
    <n v="23.580798313654402"/>
    <m/>
    <m/>
    <m/>
    <m/>
    <m/>
    <m/>
    <n v="160.18939393939399"/>
    <n v="5.2313152140117101"/>
    <n v="30.2083969465649"/>
    <n v="2.5036544137655601"/>
    <m/>
    <m/>
  </r>
  <r>
    <x v="1"/>
    <x v="3"/>
    <x v="94"/>
    <d v="2019-03-12T00:00:00"/>
    <m/>
    <n v="47"/>
    <n v="3658.1063829787199"/>
    <n v="-147.30000000000001"/>
    <n v="36.301928722665799"/>
    <m/>
    <m/>
    <m/>
    <m/>
    <m/>
    <m/>
    <n v="135.85106382978699"/>
    <n v="11.985999338088501"/>
    <n v="34.736170212765998"/>
    <n v="3.2862289761574002"/>
    <m/>
    <m/>
  </r>
  <r>
    <x v="1"/>
    <x v="4"/>
    <x v="316"/>
    <d v="2020-01-15T00:00:00"/>
    <m/>
    <n v="51"/>
    <n v="3211.50980392157"/>
    <n v="-148.00200000000001"/>
    <n v="25.859432178054998"/>
    <m/>
    <m/>
    <m/>
    <m/>
    <n v="3.8574963414634098"/>
    <n v="0.26837183008549698"/>
    <n v="138.137254901961"/>
    <n v="8.4866224422169108"/>
    <n v="21.007843137254898"/>
    <n v="1.86863238894066"/>
    <m/>
    <m/>
  </r>
  <r>
    <x v="1"/>
    <x v="4"/>
    <x v="317"/>
    <d v="2019-03-28T00:00:00"/>
    <m/>
    <n v="142"/>
    <n v="3421.47183098592"/>
    <n v="-148.41418439716301"/>
    <n v="20.018510395164199"/>
    <m/>
    <m/>
    <m/>
    <m/>
    <m/>
    <m/>
    <n v="160.753521126761"/>
    <n v="6.1059812769023898"/>
    <n v="28.1843971631206"/>
    <n v="2.1570325792183702"/>
    <m/>
    <m/>
  </r>
  <r>
    <x v="1"/>
    <x v="4"/>
    <x v="318"/>
    <d v="2019-10-15T00:00:00"/>
    <m/>
    <n v="230"/>
    <n v="3700.97391304348"/>
    <n v="-148.45521739130399"/>
    <n v="15.028440722302101"/>
    <m/>
    <m/>
    <m/>
    <m/>
    <m/>
    <m/>
    <n v="109.97826086956501"/>
    <n v="4.1132092624572101"/>
    <n v="26.320179372197298"/>
    <n v="1.3276273636429099"/>
    <m/>
    <m/>
  </r>
  <r>
    <x v="1"/>
    <x v="4"/>
    <x v="319"/>
    <d v="2019-02-14T00:00:00"/>
    <m/>
    <n v="31"/>
    <n v="3376.7096774193501"/>
    <n v="-148.5"/>
    <n v="28.884872328995399"/>
    <m/>
    <m/>
    <m/>
    <m/>
    <m/>
    <m/>
    <n v="131.38709677419399"/>
    <n v="10.0231642911415"/>
    <n v="22.296666666666699"/>
    <n v="2.99295142585841"/>
    <m/>
    <m/>
  </r>
  <r>
    <x v="1"/>
    <x v="4"/>
    <x v="118"/>
    <d v="2019-02-27T00:00:00"/>
    <m/>
    <n v="82"/>
    <n v="3966.6829268292699"/>
    <n v="-148.93414634146299"/>
    <n v="24.489039711731198"/>
    <m/>
    <m/>
    <m/>
    <n v="497.3125"/>
    <m/>
    <m/>
    <n v="136.81707317073199"/>
    <n v="6.9408202586095502"/>
    <n v="21.878048780487799"/>
    <n v="1.91220270740035"/>
    <m/>
    <m/>
  </r>
  <r>
    <x v="1"/>
    <x v="4"/>
    <x v="24"/>
    <d v="2020-02-02T00:00:00"/>
    <n v="7.1022727272727307E-2"/>
    <n v="88"/>
    <n v="5566.3181818181802"/>
    <n v="-148.973863636364"/>
    <n v="34.8574103402389"/>
    <m/>
    <m/>
    <m/>
    <m/>
    <n v="2.6893513513513501"/>
    <n v="0.230289679883805"/>
    <n v="124.34090909090899"/>
    <n v="5.1961998403130396"/>
    <n v="50.096551724137903"/>
    <n v="2.9925732041035999"/>
    <m/>
    <m/>
  </r>
  <r>
    <x v="1"/>
    <x v="1"/>
    <x v="72"/>
    <d v="2019-12-10T00:00:00"/>
    <n v="7.4951456310679607E-2"/>
    <n v="103"/>
    <n v="5786.6213592232998"/>
    <n v="-149.83980582524299"/>
    <n v="28.204505249875702"/>
    <m/>
    <m/>
    <m/>
    <m/>
    <n v="3.3997437499999998"/>
    <n v="0.31954168625919099"/>
    <n v="105.330097087379"/>
    <n v="4.7764291408760302"/>
    <n v="52.572815533980602"/>
    <n v="3.04952496329518"/>
    <m/>
    <m/>
  </r>
  <r>
    <x v="1"/>
    <x v="1"/>
    <x v="96"/>
    <d v="2019-01-27T00:00:00"/>
    <m/>
    <n v="50"/>
    <n v="3926.64"/>
    <n v="-150.346"/>
    <n v="37.489311588063799"/>
    <m/>
    <m/>
    <m/>
    <m/>
    <n v="2.5797136436414898"/>
    <n v="0.20709068087215399"/>
    <n v="138.36000000000001"/>
    <n v="9.6561182888448105"/>
    <n v="24.245999999999999"/>
    <n v="2.76702036752275"/>
    <m/>
    <m/>
  </r>
  <r>
    <x v="1"/>
    <x v="1"/>
    <x v="320"/>
    <d v="2020-01-12T00:00:00"/>
    <m/>
    <n v="157"/>
    <n v="4481.0191082802503"/>
    <n v="-150.56496815286599"/>
    <n v="21.710159331116401"/>
    <m/>
    <m/>
    <m/>
    <m/>
    <m/>
    <m/>
    <n v="143.165605095541"/>
    <n v="5.4346656731948197"/>
    <n v="35.840127388535002"/>
    <n v="2.44514218074745"/>
    <m/>
    <m/>
  </r>
  <r>
    <x v="1"/>
    <x v="1"/>
    <x v="321"/>
    <d v="2020-01-15T00:00:00"/>
    <m/>
    <n v="119"/>
    <n v="5159.2941176470604"/>
    <n v="-150.95378151260499"/>
    <n v="21.228840359205002"/>
    <m/>
    <m/>
    <m/>
    <n v="589.16666666666697"/>
    <n v="3.84700103238265"/>
    <n v="0.18696870710118099"/>
    <n v="119.235294117647"/>
    <n v="5.1324392043777198"/>
    <n v="33.3061403508772"/>
    <n v="2.58991999580542"/>
    <m/>
    <m/>
  </r>
  <r>
    <x v="1"/>
    <x v="2"/>
    <x v="322"/>
    <d v="2019-10-26T00:00:00"/>
    <m/>
    <n v="28"/>
    <n v="4766.7142857142899"/>
    <n v="-151.181481481482"/>
    <n v="32.181874991651199"/>
    <m/>
    <m/>
    <m/>
    <m/>
    <m/>
    <m/>
    <n v="118"/>
    <n v="13.9631033072256"/>
    <n v="39.928571428571402"/>
    <n v="6.0908680390719203"/>
    <m/>
    <m/>
  </r>
  <r>
    <x v="1"/>
    <x v="1"/>
    <x v="57"/>
    <d v="2020-01-29T00:00:00"/>
    <m/>
    <n v="71"/>
    <n v="4521.2394366197204"/>
    <n v="-151.80422535211301"/>
    <n v="23.729977173321501"/>
    <m/>
    <m/>
    <m/>
    <m/>
    <m/>
    <m/>
    <n v="170.08450704225399"/>
    <n v="8.3312397593102503"/>
    <n v="36.580281690140801"/>
    <n v="3.1702221261051"/>
    <m/>
    <m/>
  </r>
  <r>
    <x v="1"/>
    <x v="3"/>
    <x v="136"/>
    <d v="2019-02-22T00:00:00"/>
    <m/>
    <n v="29"/>
    <n v="3989.10344827586"/>
    <n v="-151.96296296296299"/>
    <n v="36.545333884398502"/>
    <m/>
    <m/>
    <m/>
    <m/>
    <m/>
    <m/>
    <n v="120.206896551724"/>
    <n v="9.3917712791288803"/>
    <n v="26.224137931034502"/>
    <n v="3.7595908722112501"/>
    <m/>
    <m/>
  </r>
  <r>
    <x v="1"/>
    <x v="1"/>
    <x v="323"/>
    <d v="2019-02-27T00:00:00"/>
    <n v="0.31882352941176501"/>
    <n v="102"/>
    <n v="7504.6764705882397"/>
    <n v="-152.15980392156899"/>
    <n v="31.632732809737401"/>
    <m/>
    <m/>
    <m/>
    <m/>
    <n v="4.0903737373737403"/>
    <n v="0.36437624724956302"/>
    <n v="125.107843137255"/>
    <n v="5.9284694092611598"/>
    <n v="47.948484848484803"/>
    <n v="2.9592969420682498"/>
    <m/>
    <m/>
  </r>
  <r>
    <x v="1"/>
    <x v="7"/>
    <x v="52"/>
    <d v="2019-02-13T00:00:00"/>
    <m/>
    <n v="316"/>
    <n v="5124.4841772151904"/>
    <n v="-153.09367088607601"/>
    <n v="16.129298986256099"/>
    <m/>
    <m/>
    <m/>
    <m/>
    <n v="3.8115199999999998"/>
    <n v="0.136473892642413"/>
    <n v="156.13291139240499"/>
    <n v="4.1553619008262901"/>
    <n v="46.390822784810197"/>
    <n v="1.7315731063994"/>
    <m/>
    <m/>
  </r>
  <r>
    <x v="1"/>
    <x v="3"/>
    <x v="324"/>
    <d v="2019-10-20T00:00:00"/>
    <m/>
    <n v="368"/>
    <n v="3940.0760869565202"/>
    <n v="-153.15842391304301"/>
    <n v="14.4332854731131"/>
    <m/>
    <m/>
    <m/>
    <m/>
    <n v="3.40795"/>
    <n v="0.24736126894037999"/>
    <n v="156.23913043478299"/>
    <n v="3.7865258590302999"/>
    <n v="19.129891304347801"/>
    <n v="0.85217023306165895"/>
    <m/>
    <m/>
  </r>
  <r>
    <x v="1"/>
    <x v="3"/>
    <x v="325"/>
    <d v="2019-03-28T00:00:00"/>
    <m/>
    <n v="34"/>
    <n v="4296.3823529411802"/>
    <n v="-153.35588235294099"/>
    <n v="30.7772423827099"/>
    <m/>
    <m/>
    <m/>
    <m/>
    <m/>
    <m/>
    <n v="148.970588235294"/>
    <n v="13.263978621308199"/>
    <n v="26.041935483871001"/>
    <n v="3.6444353640093401"/>
    <m/>
    <m/>
  </r>
  <r>
    <x v="1"/>
    <x v="7"/>
    <x v="188"/>
    <d v="2018-11-29T00:00:00"/>
    <m/>
    <n v="230"/>
    <n v="4184.3652173912997"/>
    <n v="-153.66826086956499"/>
    <n v="19.986807068021999"/>
    <m/>
    <m/>
    <m/>
    <m/>
    <m/>
    <m/>
    <n v="134.56956521739099"/>
    <n v="4.5868708943477898"/>
    <n v="26.291629955947101"/>
    <n v="1.43747112150307"/>
    <m/>
    <m/>
  </r>
  <r>
    <x v="1"/>
    <x v="1"/>
    <x v="119"/>
    <d v="2018-12-01T00:00:00"/>
    <m/>
    <n v="364"/>
    <n v="5115.3626373626403"/>
    <n v="-153.81565934065901"/>
    <n v="16.320737980078501"/>
    <m/>
    <m/>
    <m/>
    <m/>
    <n v="3.6980141843971599"/>
    <n v="0.124008271998075"/>
    <n v="162.118131868132"/>
    <n v="3.6664897597524302"/>
    <n v="38.748626373626401"/>
    <n v="1.5672494762627001"/>
    <m/>
    <m/>
  </r>
  <r>
    <x v="1"/>
    <x v="4"/>
    <x v="193"/>
    <d v="2020-01-18T00:00:00"/>
    <m/>
    <n v="35"/>
    <n v="5606.6285714285696"/>
    <n v="-154.042857142857"/>
    <n v="40.018592797695902"/>
    <m/>
    <m/>
    <m/>
    <m/>
    <m/>
    <m/>
    <n v="120.74285714285701"/>
    <n v="7.6911323878192901"/>
    <n v="55.814705882352897"/>
    <n v="6.0167104382934902"/>
    <m/>
    <m/>
  </r>
  <r>
    <x v="1"/>
    <x v="1"/>
    <x v="71"/>
    <d v="2019-11-13T00:00:00"/>
    <m/>
    <n v="190"/>
    <n v="3010.6842105263199"/>
    <n v="-154.24105263157901"/>
    <n v="18.762479741594099"/>
    <m/>
    <m/>
    <m/>
    <m/>
    <m/>
    <m/>
    <n v="123.831578947368"/>
    <n v="5.3828078338513503"/>
    <n v="22.384574468085098"/>
    <n v="1.1545354629567"/>
    <m/>
    <m/>
  </r>
  <r>
    <x v="1"/>
    <x v="3"/>
    <x v="326"/>
    <d v="2020-02-13T00:00:00"/>
    <m/>
    <n v="46"/>
    <n v="4322.0869565217399"/>
    <n v="-154.66956521739101"/>
    <n v="29.790019544140002"/>
    <m/>
    <m/>
    <m/>
    <m/>
    <n v="2.9669159229869599"/>
    <n v="0.15736689403736101"/>
    <n v="103.52173913043499"/>
    <n v="4.9820682442895396"/>
    <n v="33.073913043478299"/>
    <n v="3.0485546346126799"/>
    <m/>
    <m/>
  </r>
  <r>
    <x v="1"/>
    <x v="1"/>
    <x v="327"/>
    <d v="2019-04-16T00:00:00"/>
    <m/>
    <n v="29"/>
    <n v="3852.5862068965498"/>
    <n v="-154.685714285714"/>
    <n v="26.913397125267799"/>
    <m/>
    <m/>
    <m/>
    <m/>
    <m/>
    <m/>
    <n v="137.20689655172399"/>
    <n v="14.481377485165"/>
    <n v="28.9344827586207"/>
    <n v="3.3526229561729499"/>
    <m/>
    <m/>
  </r>
  <r>
    <x v="1"/>
    <x v="3"/>
    <x v="115"/>
    <d v="2020-02-08T00:00:00"/>
    <m/>
    <n v="47"/>
    <n v="3703.2978723404299"/>
    <n v="-154.74042553191501"/>
    <n v="24.629626620984801"/>
    <m/>
    <m/>
    <m/>
    <m/>
    <m/>
    <m/>
    <n v="121.08510638297901"/>
    <n v="8.6294265497995202"/>
    <n v="28.502127659574501"/>
    <n v="2.9539661000551098"/>
    <m/>
    <m/>
  </r>
  <r>
    <x v="1"/>
    <x v="0"/>
    <x v="328"/>
    <d v="2020-02-09T00:00:00"/>
    <n v="0.20793103448275899"/>
    <n v="29"/>
    <n v="7856.8965517241404"/>
    <n v="-155.39655172413799"/>
    <n v="51.625515057905801"/>
    <m/>
    <m/>
    <m/>
    <n v="996.83333333333303"/>
    <n v="3.5104133569778901"/>
    <n v="0.23527452214557301"/>
    <n v="101.48275862069001"/>
    <n v="9.2880320113827608"/>
    <n v="70.7"/>
    <n v="7.0548641157932801"/>
    <m/>
    <m/>
  </r>
  <r>
    <x v="1"/>
    <x v="1"/>
    <x v="99"/>
    <d v="2019-08-11T00:00:00"/>
    <m/>
    <n v="41"/>
    <n v="3981.2926829268299"/>
    <n v="-155.924390243902"/>
    <n v="25.498920775939801"/>
    <m/>
    <m/>
    <m/>
    <m/>
    <m/>
    <m/>
    <n v="125.731707317073"/>
    <n v="10.0449613865059"/>
    <n v="32.104878048780499"/>
    <n v="4.5859195306613696"/>
    <m/>
    <m/>
  </r>
  <r>
    <x v="1"/>
    <x v="1"/>
    <x v="329"/>
    <d v="2019-11-15T00:00:00"/>
    <m/>
    <n v="55"/>
    <n v="5320.7818181818202"/>
    <n v="-157.33090909090899"/>
    <n v="29.687334744984899"/>
    <m/>
    <m/>
    <m/>
    <m/>
    <n v="3.49357313932981"/>
    <n v="0.24006799927262801"/>
    <n v="143.87272727272699"/>
    <n v="10.0352259883208"/>
    <n v="41.216981132075503"/>
    <n v="3.8846631336815798"/>
    <m/>
    <m/>
  </r>
  <r>
    <x v="1"/>
    <x v="0"/>
    <x v="195"/>
    <d v="2020-01-05T00:00:00"/>
    <m/>
    <n v="29"/>
    <n v="6006.3448275862102"/>
    <n v="-157.39655172413799"/>
    <n v="42.234153026210201"/>
    <m/>
    <m/>
    <m/>
    <m/>
    <m/>
    <m/>
    <n v="150.241379310345"/>
    <n v="9.6259674419321293"/>
    <n v="54.520689655172397"/>
    <n v="6.6297292429804502"/>
    <m/>
    <m/>
  </r>
  <r>
    <x v="1"/>
    <x v="7"/>
    <x v="330"/>
    <d v="2019-08-11T00:00:00"/>
    <m/>
    <n v="107"/>
    <n v="5581.3457943925196"/>
    <n v="-157.682242990654"/>
    <n v="23.167824073933399"/>
    <m/>
    <m/>
    <m/>
    <m/>
    <m/>
    <m/>
    <n v="92.1682242990654"/>
    <n v="4.6259959820383196"/>
    <n v="37.412149532710302"/>
    <n v="2.48174598747012"/>
    <m/>
    <m/>
  </r>
  <r>
    <x v="1"/>
    <x v="3"/>
    <x v="162"/>
    <d v="2019-06-18T00:00:00"/>
    <m/>
    <n v="46"/>
    <n v="5801.5869565217399"/>
    <n v="-158.147826086957"/>
    <n v="33.685054347119802"/>
    <m/>
    <m/>
    <m/>
    <m/>
    <m/>
    <m/>
    <n v="108.02173913043499"/>
    <n v="8.5753544809442204"/>
    <n v="50.219565217391299"/>
    <n v="5.2966379087016904"/>
    <m/>
    <m/>
  </r>
  <r>
    <x v="1"/>
    <x v="3"/>
    <x v="163"/>
    <d v="2019-12-31T00:00:00"/>
    <m/>
    <n v="42"/>
    <n v="3265.5714285714298"/>
    <n v="-158.21666666666701"/>
    <n v="27.723577875671399"/>
    <n v="26"/>
    <n v="104.384615384615"/>
    <n v="100.961538461538"/>
    <n v="376.5"/>
    <n v="3.55930083854892"/>
    <n v="0.25008931278618202"/>
    <n v="134.73809523809501"/>
    <n v="13.2337626287662"/>
    <n v="27.6380952380952"/>
    <n v="2.09623287017547"/>
    <n v="-35.9051282051282"/>
    <n v="11.8984031117154"/>
  </r>
  <r>
    <x v="1"/>
    <x v="1"/>
    <x v="204"/>
    <d v="2020-01-17T00:00:00"/>
    <m/>
    <n v="47"/>
    <n v="4751.4680851063804"/>
    <n v="-158.69361702127699"/>
    <n v="29.413316316383298"/>
    <m/>
    <m/>
    <m/>
    <m/>
    <m/>
    <m/>
    <n v="124.106382978723"/>
    <n v="9.4532411781367092"/>
    <n v="35.834042553191502"/>
    <n v="4.1221623846247297"/>
    <m/>
    <m/>
  </r>
  <r>
    <x v="1"/>
    <x v="3"/>
    <x v="331"/>
    <d v="2020-01-12T00:00:00"/>
    <m/>
    <n v="58"/>
    <n v="3644.3275862068999"/>
    <n v="-158.968965517241"/>
    <n v="21.350084008173301"/>
    <m/>
    <m/>
    <m/>
    <m/>
    <m/>
    <m/>
    <n v="122.672413793103"/>
    <n v="10.2425038745763"/>
    <n v="25.649122807017498"/>
    <n v="2.2314834333526199"/>
    <m/>
    <m/>
  </r>
  <r>
    <x v="1"/>
    <x v="4"/>
    <x v="31"/>
    <d v="2019-12-18T00:00:00"/>
    <m/>
    <n v="41"/>
    <n v="3713.4878048780502"/>
    <n v="-159.085365853659"/>
    <n v="39.300510385964003"/>
    <m/>
    <m/>
    <m/>
    <m/>
    <m/>
    <m/>
    <n v="108"/>
    <n v="7.5201355722081402"/>
    <n v="35.065853658536597"/>
    <n v="3.3569959890051"/>
    <m/>
    <m/>
  </r>
  <r>
    <x v="1"/>
    <x v="2"/>
    <x v="184"/>
    <d v="2019-02-13T00:00:00"/>
    <m/>
    <n v="52"/>
    <n v="4678.75"/>
    <n v="-159.092307692308"/>
    <n v="39.477917328647102"/>
    <m/>
    <m/>
    <m/>
    <m/>
    <m/>
    <m/>
    <n v="140.19230769230799"/>
    <n v="9.0710301831358908"/>
    <n v="28.338461538461502"/>
    <n v="2.8455532161477399"/>
    <m/>
    <m/>
  </r>
  <r>
    <x v="1"/>
    <x v="1"/>
    <x v="332"/>
    <d v="2020-02-03T00:00:00"/>
    <m/>
    <n v="36"/>
    <n v="4104.6666666666697"/>
    <n v="-160.49714285714299"/>
    <n v="34.268294748498803"/>
    <m/>
    <m/>
    <m/>
    <m/>
    <m/>
    <m/>
    <n v="135.111111111111"/>
    <n v="13.0800816570541"/>
    <n v="26.65"/>
    <n v="2.9430345531359898"/>
    <m/>
    <m/>
  </r>
  <r>
    <x v="1"/>
    <x v="3"/>
    <x v="333"/>
    <d v="2019-05-23T00:00:00"/>
    <m/>
    <n v="66"/>
    <n v="4230.1363636363603"/>
    <n v="-161.81212121212101"/>
    <n v="18.2841126745164"/>
    <m/>
    <m/>
    <m/>
    <m/>
    <m/>
    <m/>
    <n v="120.93939393939399"/>
    <n v="9.5272613095063807"/>
    <n v="27.340909090909101"/>
    <n v="2.4601750816774999"/>
    <m/>
    <m/>
  </r>
  <r>
    <x v="1"/>
    <x v="1"/>
    <x v="334"/>
    <d v="2020-02-08T00:00:00"/>
    <m/>
    <n v="60"/>
    <n v="6105.4166666666697"/>
    <n v="-162.433333333333"/>
    <n v="35.810987382726502"/>
    <m/>
    <m/>
    <m/>
    <m/>
    <m/>
    <m/>
    <n v="155.416666666667"/>
    <n v="7.5538104152194103"/>
    <n v="49.938333333333297"/>
    <n v="4.0532327139142899"/>
    <m/>
    <m/>
  </r>
  <r>
    <x v="1"/>
    <x v="3"/>
    <x v="43"/>
    <d v="2019-06-27T00:00:00"/>
    <m/>
    <n v="198"/>
    <n v="5687.23737373737"/>
    <n v="-163.19292929292899"/>
    <n v="18.663535519042998"/>
    <m/>
    <m/>
    <m/>
    <m/>
    <m/>
    <m/>
    <n v="128.46464646464599"/>
    <n v="4.4130006219337501"/>
    <n v="36.110606060606102"/>
    <n v="1.5179218520371101"/>
    <m/>
    <m/>
  </r>
  <r>
    <x v="1"/>
    <x v="2"/>
    <x v="335"/>
    <d v="2019-06-01T00:00:00"/>
    <m/>
    <n v="32"/>
    <n v="5299.3125"/>
    <n v="-163.50312500000001"/>
    <n v="52.351583317934796"/>
    <m/>
    <m/>
    <m/>
    <m/>
    <m/>
    <m/>
    <n v="121.15625"/>
    <n v="9.2704774835052302"/>
    <n v="53.5161290322581"/>
    <n v="6.6768740621982499"/>
    <m/>
    <m/>
  </r>
  <r>
    <x v="1"/>
    <x v="8"/>
    <x v="336"/>
    <d v="2019-05-06T00:00:00"/>
    <m/>
    <n v="41"/>
    <n v="3973.3414634146302"/>
    <n v="-164.99512195122"/>
    <n v="35.182216085309499"/>
    <m/>
    <m/>
    <m/>
    <m/>
    <n v="3.3288786880305801"/>
    <n v="0.22375063315542201"/>
    <n v="148.707317073171"/>
    <n v="8.0841793633357906"/>
    <n v="39.342105263157897"/>
    <n v="5.1816568794904097"/>
    <m/>
    <m/>
  </r>
  <r>
    <x v="1"/>
    <x v="3"/>
    <x v="337"/>
    <d v="2019-03-13T00:00:00"/>
    <m/>
    <n v="48"/>
    <n v="3181.0625"/>
    <n v="-165.07916666666699"/>
    <n v="30.550469079510599"/>
    <m/>
    <m/>
    <m/>
    <m/>
    <m/>
    <m/>
    <n v="108.416666666667"/>
    <n v="11.704542116057899"/>
    <n v="18.695833333333301"/>
    <n v="2.3516479025493999"/>
    <m/>
    <m/>
  </r>
  <r>
    <x v="1"/>
    <x v="1"/>
    <x v="338"/>
    <d v="2019-07-01T00:00:00"/>
    <m/>
    <n v="40"/>
    <n v="4237.125"/>
    <n v="-165.702564102564"/>
    <n v="33.527463813812403"/>
    <m/>
    <m/>
    <m/>
    <n v="590.75"/>
    <m/>
    <m/>
    <n v="141.22499999999999"/>
    <n v="13.3540778128169"/>
    <n v="30.752500000000001"/>
    <n v="4.3991607409094504"/>
    <m/>
    <m/>
  </r>
  <r>
    <x v="1"/>
    <x v="4"/>
    <x v="339"/>
    <d v="2019-12-25T00:00:00"/>
    <m/>
    <n v="55"/>
    <n v="5224.9272727272701"/>
    <n v="-165.78363636363599"/>
    <n v="26.590931565215399"/>
    <m/>
    <m/>
    <m/>
    <m/>
    <m/>
    <m/>
    <n v="118.58181818181799"/>
    <n v="10.0702144697817"/>
    <n v="32.270588235294099"/>
    <n v="3.75918461550796"/>
    <m/>
    <m/>
  </r>
  <r>
    <x v="1"/>
    <x v="1"/>
    <x v="197"/>
    <d v="2020-01-03T00:00:00"/>
    <n v="6.4552238805970094E-2"/>
    <n v="134"/>
    <n v="3657.8805970149301"/>
    <n v="-166.83134328358199"/>
    <n v="25.306532748054"/>
    <m/>
    <m/>
    <m/>
    <m/>
    <n v="3.9607153791887102"/>
    <n v="0.26502837635593002"/>
    <n v="135.13432835820899"/>
    <n v="5.5375985148550102"/>
    <n v="24.619402985074601"/>
    <n v="1.6595247907961199"/>
    <m/>
    <m/>
  </r>
  <r>
    <x v="1"/>
    <x v="1"/>
    <x v="66"/>
    <d v="2018-11-22T00:00:00"/>
    <m/>
    <n v="51"/>
    <n v="3020.76470588235"/>
    <n v="-167.73137254901999"/>
    <n v="33.279837208571102"/>
    <m/>
    <m/>
    <m/>
    <m/>
    <m/>
    <m/>
    <n v="154.76470588235301"/>
    <n v="11.399745034482599"/>
    <n v="21.674509803921602"/>
    <n v="2.1503138724605102"/>
    <m/>
    <m/>
  </r>
  <r>
    <x v="1"/>
    <x v="1"/>
    <x v="340"/>
    <d v="2020-01-11T00:00:00"/>
    <m/>
    <n v="30"/>
    <n v="4186.4666666666699"/>
    <n v="-167.86666666666699"/>
    <n v="37.748745380181603"/>
    <m/>
    <m/>
    <m/>
    <m/>
    <m/>
    <m/>
    <n v="111.633333333333"/>
    <n v="10.6623716209095"/>
    <n v="29.042857142857098"/>
    <n v="4.9027997307969198"/>
    <m/>
    <m/>
  </r>
  <r>
    <x v="1"/>
    <x v="3"/>
    <x v="341"/>
    <d v="2020-01-13T00:00:00"/>
    <m/>
    <n v="72"/>
    <n v="5000.5694444444398"/>
    <n v="-168.30972222222201"/>
    <n v="24.283253433971801"/>
    <m/>
    <m/>
    <m/>
    <m/>
    <m/>
    <m/>
    <n v="134.166666666667"/>
    <n v="7.7635741087528096"/>
    <n v="43.845070422535201"/>
    <n v="3.8183132732195002"/>
    <m/>
    <m/>
  </r>
  <r>
    <x v="1"/>
    <x v="1"/>
    <x v="166"/>
    <d v="2019-02-11T00:00:00"/>
    <m/>
    <n v="48"/>
    <n v="3194.0625"/>
    <n v="-168.4"/>
    <n v="39.759378437783297"/>
    <m/>
    <m/>
    <m/>
    <m/>
    <m/>
    <m/>
    <n v="168.208333333333"/>
    <n v="7.08196430241036"/>
    <n v="20.470833333333299"/>
    <n v="1.9852446799136101"/>
    <m/>
    <m/>
  </r>
  <r>
    <x v="1"/>
    <x v="1"/>
    <x v="342"/>
    <d v="2020-01-12T00:00:00"/>
    <n v="0.16339869281045799"/>
    <n v="153"/>
    <n v="4503.98039215686"/>
    <n v="-168.9"/>
    <n v="22.877187158705901"/>
    <m/>
    <m/>
    <m/>
    <m/>
    <m/>
    <m/>
    <n v="138.28758169934599"/>
    <n v="4.9277517828644504"/>
    <n v="39.828758169934702"/>
    <n v="2.7320074172736102"/>
    <m/>
    <m/>
  </r>
  <r>
    <x v="1"/>
    <x v="3"/>
    <x v="343"/>
    <d v="2019-12-27T00:00:00"/>
    <m/>
    <n v="72"/>
    <n v="3845.9166666666702"/>
    <n v="-169.20972222222201"/>
    <n v="29.228572074384999"/>
    <m/>
    <m/>
    <m/>
    <m/>
    <n v="2.0736977851605798"/>
    <n v="0.21124727174420199"/>
    <n v="135.111111111111"/>
    <n v="7.39214455202774"/>
    <n v="26.752777777777801"/>
    <n v="2.6101747855048099"/>
    <m/>
    <m/>
  </r>
  <r>
    <x v="1"/>
    <x v="3"/>
    <x v="147"/>
    <d v="2019-08-19T00:00:00"/>
    <m/>
    <n v="97"/>
    <n v="5594.7216494845397"/>
    <n v="-169.446391752577"/>
    <n v="30.738388766284999"/>
    <m/>
    <m/>
    <m/>
    <n v="715.94736842105306"/>
    <n v="2.81858156718092"/>
    <n v="0.19360008478294599"/>
    <n v="103.474226804124"/>
    <n v="4.9599576330391404"/>
    <n v="44.344000000000001"/>
    <n v="4.3074627217306398"/>
    <m/>
    <m/>
  </r>
  <r>
    <x v="1"/>
    <x v="7"/>
    <x v="344"/>
    <d v="2019-03-02T00:00:00"/>
    <m/>
    <n v="115"/>
    <n v="4267.8869565217401"/>
    <n v="-169.58596491228101"/>
    <n v="17.904338163400201"/>
    <m/>
    <m/>
    <m/>
    <m/>
    <m/>
    <m/>
    <n v="97.626086956521704"/>
    <n v="6.61251224652628"/>
    <n v="10.455652173913"/>
    <n v="1.0116749381493799"/>
    <m/>
    <m/>
  </r>
  <r>
    <x v="1"/>
    <x v="1"/>
    <x v="215"/>
    <d v="2019-10-15T00:00:00"/>
    <m/>
    <n v="85"/>
    <n v="4775.4235294117598"/>
    <n v="-169.750588235294"/>
    <n v="26.969975453757399"/>
    <m/>
    <m/>
    <m/>
    <m/>
    <m/>
    <m/>
    <n v="166.71764705882401"/>
    <n v="8.0116443925368195"/>
    <n v="35.826506024096403"/>
    <n v="2.2897413222384402"/>
    <m/>
    <m/>
  </r>
  <r>
    <x v="1"/>
    <x v="3"/>
    <x v="111"/>
    <d v="2019-12-06T00:00:00"/>
    <m/>
    <n v="36"/>
    <n v="4255.0555555555602"/>
    <n v="-169.86666666666699"/>
    <n v="36.245232198771497"/>
    <n v="26"/>
    <n v="190.15384615384599"/>
    <n v="158.07692307692301"/>
    <n v="605.538461538462"/>
    <n v="3.5128781112452199"/>
    <n v="0.158928368938624"/>
    <n v="145.027777777778"/>
    <n v="11.453597626469399"/>
    <n v="43.4166666666667"/>
    <n v="5.6675510514361402"/>
    <n v="-22.288235294117602"/>
    <n v="17.2489911687776"/>
  </r>
  <r>
    <x v="1"/>
    <x v="4"/>
    <x v="17"/>
    <d v="2019-12-02T00:00:00"/>
    <m/>
    <n v="31"/>
    <n v="4359.3225806451601"/>
    <n v="-170.42903225806501"/>
    <n v="24.922780611513701"/>
    <m/>
    <m/>
    <m/>
    <m/>
    <m/>
    <m/>
    <n v="134.90322580645201"/>
    <n v="11.602127617145801"/>
    <n v="30.766666666666701"/>
    <n v="4.5266956138088901"/>
    <m/>
    <m/>
  </r>
  <r>
    <x v="1"/>
    <x v="3"/>
    <x v="345"/>
    <d v="2019-07-30T00:00:00"/>
    <m/>
    <n v="27"/>
    <n v="4722.74074074074"/>
    <n v="-170.833333333333"/>
    <n v="39.620557485964"/>
    <m/>
    <m/>
    <m/>
    <m/>
    <m/>
    <m/>
    <n v="122.70370370370399"/>
    <n v="11.4019809863277"/>
    <n v="29.7"/>
    <n v="4.3715031197165697"/>
    <m/>
    <m/>
  </r>
  <r>
    <x v="1"/>
    <x v="4"/>
    <x v="346"/>
    <d v="2019-06-10T00:00:00"/>
    <m/>
    <n v="39"/>
    <n v="3858.1538461538498"/>
    <n v="-171.18974358974401"/>
    <n v="27.7817809392687"/>
    <m/>
    <m/>
    <m/>
    <m/>
    <m/>
    <m/>
    <n v="89.102564102564102"/>
    <n v="10.038441286908499"/>
    <n v="35.178378378378397"/>
    <n v="3.0578804194550702"/>
    <m/>
    <m/>
  </r>
  <r>
    <x v="1"/>
    <x v="3"/>
    <x v="347"/>
    <d v="2018-11-28T00:00:00"/>
    <m/>
    <n v="66"/>
    <n v="5035.1060606060601"/>
    <n v="-171.44848484848501"/>
    <n v="32.943708239239001"/>
    <m/>
    <m/>
    <m/>
    <m/>
    <m/>
    <m/>
    <n v="129.59090909090901"/>
    <n v="8.6861886264585806"/>
    <n v="36.116666666666703"/>
    <n v="3.0288693170140899"/>
    <m/>
    <m/>
  </r>
  <r>
    <x v="1"/>
    <x v="3"/>
    <x v="348"/>
    <d v="2019-03-16T00:00:00"/>
    <m/>
    <n v="37"/>
    <n v="4737.0270270270303"/>
    <n v="-171.859459459459"/>
    <n v="37.2010200503249"/>
    <m/>
    <m/>
    <m/>
    <m/>
    <m/>
    <m/>
    <n v="100.891891891892"/>
    <n v="11.735497329608499"/>
    <n v="29.656756756756799"/>
    <n v="3.2510232635846301"/>
    <m/>
    <m/>
  </r>
  <r>
    <x v="1"/>
    <x v="3"/>
    <x v="349"/>
    <d v="2019-12-27T00:00:00"/>
    <m/>
    <n v="29"/>
    <n v="3811.8620689655199"/>
    <n v="-172.703571428571"/>
    <n v="35.923490672083503"/>
    <m/>
    <m/>
    <m/>
    <m/>
    <m/>
    <m/>
    <n v="138.827586206897"/>
    <n v="12.497986928100399"/>
    <n v="25.289655172413799"/>
    <n v="2.9744533994181199"/>
    <m/>
    <m/>
  </r>
  <r>
    <x v="1"/>
    <x v="1"/>
    <x v="157"/>
    <d v="2020-01-14T00:00:00"/>
    <m/>
    <n v="43"/>
    <n v="4042.1860465116301"/>
    <n v="-172.81395348837199"/>
    <n v="45.302310925705001"/>
    <m/>
    <m/>
    <m/>
    <m/>
    <m/>
    <m/>
    <n v="137.720930232558"/>
    <n v="10.4855712485813"/>
    <n v="19.771428571428601"/>
    <n v="2.4060350121809799"/>
    <m/>
    <m/>
  </r>
  <r>
    <x v="1"/>
    <x v="1"/>
    <x v="350"/>
    <d v="2019-01-05T00:00:00"/>
    <m/>
    <n v="36"/>
    <n v="5199.8055555555602"/>
    <n v="-174.051428571429"/>
    <n v="43.817446234094803"/>
    <m/>
    <m/>
    <m/>
    <m/>
    <m/>
    <m/>
    <n v="93.4444444444444"/>
    <n v="9.2265528175989697"/>
    <n v="38.1142857142857"/>
    <n v="3.18649762385644"/>
    <m/>
    <m/>
  </r>
  <r>
    <x v="1"/>
    <x v="3"/>
    <x v="16"/>
    <d v="2019-08-10T00:00:00"/>
    <m/>
    <n v="48"/>
    <n v="4637.6041666666697"/>
    <n v="-174.34583333333299"/>
    <n v="33.912351036489703"/>
    <m/>
    <m/>
    <m/>
    <m/>
    <m/>
    <m/>
    <n v="92.9791666666667"/>
    <n v="7.68030833726338"/>
    <n v="37.287234042553202"/>
    <n v="5.2154821974135999"/>
    <m/>
    <m/>
  </r>
  <r>
    <x v="1"/>
    <x v="3"/>
    <x v="351"/>
    <d v="2019-01-07T00:00:00"/>
    <m/>
    <n v="45"/>
    <n v="3362.3555555555599"/>
    <n v="-174.666666666667"/>
    <n v="27.890762382240901"/>
    <m/>
    <m/>
    <m/>
    <m/>
    <m/>
    <m/>
    <n v="120.2"/>
    <n v="9.3368824420881396"/>
    <n v="22.568181818181799"/>
    <n v="3.2676027973905399"/>
    <m/>
    <m/>
  </r>
  <r>
    <x v="1"/>
    <x v="1"/>
    <x v="138"/>
    <d v="2019-07-19T00:00:00"/>
    <m/>
    <n v="59"/>
    <n v="4609.42372881356"/>
    <n v="-176.10847457627099"/>
    <n v="31.3495597028109"/>
    <m/>
    <m/>
    <m/>
    <m/>
    <m/>
    <m/>
    <n v="111"/>
    <n v="7.7786442050783702"/>
    <n v="35.457627118644098"/>
    <n v="3.3116977406053301"/>
    <m/>
    <m/>
  </r>
  <r>
    <x v="1"/>
    <x v="3"/>
    <x v="352"/>
    <d v="2020-01-06T00:00:00"/>
    <m/>
    <n v="45"/>
    <n v="5324.8222222222203"/>
    <n v="-176.604444444444"/>
    <n v="33.445639741719397"/>
    <m/>
    <m/>
    <m/>
    <m/>
    <m/>
    <m/>
    <n v="107.111111111111"/>
    <n v="9.0610288968147206"/>
    <n v="34.415555555555599"/>
    <n v="3.5164303461534701"/>
    <m/>
    <m/>
  </r>
  <r>
    <x v="1"/>
    <x v="1"/>
    <x v="353"/>
    <d v="2020-01-25T00:00:00"/>
    <m/>
    <n v="44"/>
    <n v="4157.3409090909099"/>
    <n v="-177.24772727272699"/>
    <n v="20.6612109861635"/>
    <m/>
    <m/>
    <m/>
    <m/>
    <m/>
    <m/>
    <n v="166.886363636364"/>
    <n v="9.6984238333374293"/>
    <n v="35.054545454545398"/>
    <n v="4.8575386089757204"/>
    <m/>
    <m/>
  </r>
  <r>
    <x v="1"/>
    <x v="1"/>
    <x v="354"/>
    <d v="2020-02-02T00:00:00"/>
    <m/>
    <n v="80"/>
    <n v="3164.9875000000002"/>
    <n v="-177.33625000000001"/>
    <n v="27.9512959802205"/>
    <m/>
    <m/>
    <m/>
    <m/>
    <m/>
    <m/>
    <n v="115.7375"/>
    <n v="6.8300745902389597"/>
    <n v="25.9513157894737"/>
    <n v="2.5910639238771598"/>
    <m/>
    <m/>
  </r>
  <r>
    <x v="1"/>
    <x v="4"/>
    <x v="201"/>
    <d v="2020-02-06T00:00:00"/>
    <m/>
    <n v="90"/>
    <n v="4245.5888888888903"/>
    <n v="-178.754444444444"/>
    <n v="33.775282948185499"/>
    <m/>
    <m/>
    <m/>
    <m/>
    <m/>
    <m/>
    <n v="100.811111111111"/>
    <n v="6.0169941281497303"/>
    <n v="36.3705882352941"/>
    <n v="3.8736207714533402"/>
    <m/>
    <m/>
  </r>
  <r>
    <x v="1"/>
    <x v="1"/>
    <x v="355"/>
    <d v="2019-09-17T00:00:00"/>
    <m/>
    <n v="34"/>
    <n v="4683.6470588235297"/>
    <n v="-180.23939393939401"/>
    <n v="39.473761648728598"/>
    <m/>
    <m/>
    <m/>
    <n v="652.77777777777806"/>
    <n v="2.8420734717605001"/>
    <n v="0.241593782636363"/>
    <n v="134.35294117647101"/>
    <n v="10.913521871096901"/>
    <n v="29.135294117647099"/>
    <n v="4.2838270709136603"/>
    <m/>
    <m/>
  </r>
  <r>
    <x v="1"/>
    <x v="4"/>
    <x v="356"/>
    <d v="2019-10-31T00:00:00"/>
    <m/>
    <n v="35"/>
    <n v="6501.7142857142899"/>
    <n v="-180.7"/>
    <n v="44.498172939548702"/>
    <m/>
    <m/>
    <m/>
    <m/>
    <m/>
    <m/>
    <n v="122.6"/>
    <n v="11.047506277797901"/>
    <n v="63.211764705882402"/>
    <n v="7.1451874342590296"/>
    <m/>
    <m/>
  </r>
  <r>
    <x v="1"/>
    <x v="7"/>
    <x v="154"/>
    <d v="2020-01-07T00:00:00"/>
    <m/>
    <n v="27"/>
    <n v="2331.9259259259302"/>
    <n v="-181.177777777778"/>
    <n v="48.605093449264899"/>
    <m/>
    <m/>
    <m/>
    <m/>
    <m/>
    <m/>
    <n v="132.444444444444"/>
    <n v="11.621810389657201"/>
    <n v="15.9481481481481"/>
    <n v="2.04268112156499"/>
    <m/>
    <m/>
  </r>
  <r>
    <x v="1"/>
    <x v="1"/>
    <x v="357"/>
    <d v="2019-03-06T00:00:00"/>
    <m/>
    <n v="40"/>
    <n v="6794.0749999999998"/>
    <n v="-181.95897435897399"/>
    <n v="33.936649665599397"/>
    <m/>
    <m/>
    <m/>
    <n v="912.66666666666697"/>
    <n v="2.9943516666666699"/>
    <n v="0.345510462219911"/>
    <n v="180.57499999999999"/>
    <n v="12.8468237868454"/>
    <n v="31.5425"/>
    <n v="3.9003252453136201"/>
    <m/>
    <m/>
  </r>
  <r>
    <x v="1"/>
    <x v="5"/>
    <x v="29"/>
    <d v="2018-12-03T00:00:00"/>
    <n v="0.206875"/>
    <n v="48"/>
    <n v="5041.0416666666697"/>
    <n v="-181.97872340425499"/>
    <n v="38.339936250767998"/>
    <m/>
    <m/>
    <m/>
    <n v="597.9375"/>
    <n v="2.2534413978494601"/>
    <n v="0.19684804446385001"/>
    <n v="109.0625"/>
    <n v="5.6913370658851097"/>
    <n v="45.710869565217401"/>
    <n v="4.3546113358804401"/>
    <m/>
    <m/>
  </r>
  <r>
    <x v="1"/>
    <x v="1"/>
    <x v="156"/>
    <d v="2020-01-21T00:00:00"/>
    <m/>
    <n v="222"/>
    <n v="4216.4639639639599"/>
    <n v="-182.325675675676"/>
    <n v="18.347696896453002"/>
    <m/>
    <m/>
    <m/>
    <m/>
    <m/>
    <m/>
    <n v="163.05855855855901"/>
    <n v="4.7843346998952399"/>
    <n v="27.853636363636401"/>
    <n v="1.41839137870113"/>
    <m/>
    <m/>
  </r>
  <r>
    <x v="1"/>
    <x v="3"/>
    <x v="358"/>
    <d v="2020-01-18T00:00:00"/>
    <m/>
    <n v="66"/>
    <n v="3003.3333333333298"/>
    <n v="-182.804615384615"/>
    <n v="24.663076129842199"/>
    <m/>
    <m/>
    <m/>
    <m/>
    <n v="3.4734642857142899"/>
    <n v="0.41389699304564798"/>
    <n v="142.34848484848499"/>
    <n v="8.5775359132039899"/>
    <n v="20.489393939393899"/>
    <n v="1.8387110728081999"/>
    <m/>
    <m/>
  </r>
  <r>
    <x v="1"/>
    <x v="3"/>
    <x v="359"/>
    <d v="2019-11-13T00:00:00"/>
    <m/>
    <n v="38"/>
    <n v="5788.6052631578996"/>
    <n v="-184.08947368421099"/>
    <n v="41.2468837202942"/>
    <m/>
    <m/>
    <m/>
    <m/>
    <m/>
    <m/>
    <n v="141.289473684211"/>
    <n v="10.408847580706199"/>
    <n v="51.607894736842098"/>
    <n v="5.1099119666541402"/>
    <m/>
    <m/>
  </r>
  <r>
    <x v="1"/>
    <x v="1"/>
    <x v="360"/>
    <d v="2019-12-29T00:00:00"/>
    <m/>
    <n v="81"/>
    <n v="3390.82716049383"/>
    <n v="-184.44074074074101"/>
    <n v="24.711484857896"/>
    <m/>
    <m/>
    <m/>
    <m/>
    <m/>
    <m/>
    <n v="101.111111111111"/>
    <n v="6.8251984098144201"/>
    <n v="24.481249999999999"/>
    <n v="2.3172127611036402"/>
    <m/>
    <m/>
  </r>
  <r>
    <x v="1"/>
    <x v="1"/>
    <x v="361"/>
    <d v="2020-01-13T00:00:00"/>
    <m/>
    <n v="35"/>
    <n v="3850.1714285714302"/>
    <n v="-187.45142857142901"/>
    <n v="45.271202632082797"/>
    <m/>
    <m/>
    <m/>
    <m/>
    <m/>
    <m/>
    <n v="164.4"/>
    <n v="11.9250601182354"/>
    <n v="28.9441176470588"/>
    <n v="3.8614604553284502"/>
    <m/>
    <m/>
  </r>
  <r>
    <x v="1"/>
    <x v="3"/>
    <x v="220"/>
    <d v="2019-04-05T00:00:00"/>
    <m/>
    <n v="76"/>
    <n v="4825.3421052631602"/>
    <n v="-189.03026315789501"/>
    <n v="33.878525466562898"/>
    <m/>
    <m/>
    <m/>
    <m/>
    <n v="3.92439646464647"/>
    <n v="0.34213314340865197"/>
    <n v="137.88157894736801"/>
    <n v="7.5706257616460801"/>
    <n v="33.823999999999998"/>
    <n v="2.88565313543018"/>
    <m/>
    <m/>
  </r>
  <r>
    <x v="1"/>
    <x v="1"/>
    <x v="362"/>
    <d v="2020-01-28T00:00:00"/>
    <m/>
    <n v="79"/>
    <n v="4993.0126582278499"/>
    <n v="-189.45063291139201"/>
    <n v="28.4810031310165"/>
    <m/>
    <m/>
    <m/>
    <m/>
    <n v="3.8896891891891898"/>
    <n v="0.30729636580700898"/>
    <n v="131.45569620253201"/>
    <n v="5.70313401341126"/>
    <n v="44.185897435897402"/>
    <n v="3.6068069938897702"/>
    <m/>
    <m/>
  </r>
  <r>
    <x v="1"/>
    <x v="3"/>
    <x v="363"/>
    <d v="2020-01-31T00:00:00"/>
    <m/>
    <n v="34"/>
    <n v="5426.2352941176496"/>
    <n v="-189.75882352941201"/>
    <n v="41.770728118950601"/>
    <m/>
    <m/>
    <m/>
    <m/>
    <m/>
    <m/>
    <n v="110.64705882352899"/>
    <n v="11.4961733037184"/>
    <n v="43.1264705882353"/>
    <n v="5.1334079481987196"/>
    <m/>
    <m/>
  </r>
  <r>
    <x v="1"/>
    <x v="1"/>
    <x v="207"/>
    <d v="2019-12-26T00:00:00"/>
    <n v="0.17642857142857099"/>
    <n v="84"/>
    <n v="3556.9523809523798"/>
    <n v="-192.877380952381"/>
    <n v="26.005189492205201"/>
    <n v="65"/>
    <n v="153.80000000000001"/>
    <n v="116.41538461538499"/>
    <n v="455.30769230769198"/>
    <n v="3.1395285505084498"/>
    <n v="0.112783578677217"/>
    <n v="122.904761904762"/>
    <n v="4.2097412866359196"/>
    <n v="23.954761904761899"/>
    <n v="2.0986720965945098"/>
    <n v="-10.2746835443038"/>
    <n v="10.745331250444201"/>
  </r>
  <r>
    <x v="1"/>
    <x v="3"/>
    <x v="150"/>
    <d v="2019-05-24T00:00:00"/>
    <m/>
    <n v="34"/>
    <n v="5724.0882352941198"/>
    <n v="-194.679411764706"/>
    <n v="37.356905304970901"/>
    <m/>
    <m/>
    <m/>
    <m/>
    <m/>
    <m/>
    <n v="100.235294117647"/>
    <n v="8.7895841395799099"/>
    <n v="46.071874999999999"/>
    <n v="5.7830401271648801"/>
    <m/>
    <m/>
  </r>
  <r>
    <x v="1"/>
    <x v="3"/>
    <x v="221"/>
    <d v="2019-07-18T00:00:00"/>
    <m/>
    <n v="105"/>
    <n v="3950.24761904762"/>
    <n v="-196.450476190476"/>
    <n v="29.2789146750542"/>
    <m/>
    <m/>
    <m/>
    <m/>
    <m/>
    <m/>
    <n v="105.209523809524"/>
    <n v="5.4751803495827396"/>
    <n v="21.594845360824699"/>
    <n v="1.21937868940475"/>
    <m/>
    <m/>
  </r>
  <r>
    <x v="1"/>
    <x v="3"/>
    <x v="364"/>
    <d v="2019-08-06T00:00:00"/>
    <m/>
    <n v="51"/>
    <n v="4740.2941176470604"/>
    <n v="-197.254901960784"/>
    <n v="30.126390009584799"/>
    <m/>
    <m/>
    <m/>
    <m/>
    <m/>
    <m/>
    <n v="100.43137254902"/>
    <n v="8.7021861081202694"/>
    <n v="22.9157894736842"/>
    <n v="3.28478436738185"/>
    <m/>
    <m/>
  </r>
  <r>
    <x v="1"/>
    <x v="2"/>
    <x v="365"/>
    <d v="2019-10-28T00:00:00"/>
    <m/>
    <n v="33"/>
    <n v="5289.7878787878799"/>
    <n v="-198.57272727272701"/>
    <n v="41.638016727306699"/>
    <m/>
    <m/>
    <m/>
    <m/>
    <m/>
    <m/>
    <n v="151.21212121212099"/>
    <n v="11.7164056807239"/>
    <n v="41.85"/>
    <n v="5.8147607456141897"/>
    <m/>
    <m/>
  </r>
  <r>
    <x v="1"/>
    <x v="1"/>
    <x v="141"/>
    <d v="2018-09-25T00:00:00"/>
    <m/>
    <n v="63"/>
    <n v="6265.8730158730204"/>
    <n v="-199.84126984126999"/>
    <n v="32.148230641976703"/>
    <m/>
    <m/>
    <m/>
    <m/>
    <n v="4.8489401709401703"/>
    <n v="0.37659704891333301"/>
    <n v="137.53968253968301"/>
    <n v="7.2745805001077297"/>
    <n v="47.512727272727297"/>
    <n v="4.1140688687565401"/>
    <m/>
    <m/>
  </r>
  <r>
    <x v="1"/>
    <x v="4"/>
    <x v="11"/>
    <d v="2019-07-16T00:00:00"/>
    <n v="4.1836734693877498E-2"/>
    <n v="49"/>
    <n v="4240.3877551020396"/>
    <n v="-201.41836734693899"/>
    <n v="40.738557371944196"/>
    <m/>
    <m/>
    <m/>
    <m/>
    <m/>
    <m/>
    <n v="99.367346938775498"/>
    <n v="5.5223489867311804"/>
    <n v="27.075510204081599"/>
    <n v="3.31314703680943"/>
    <m/>
    <m/>
  </r>
  <r>
    <x v="1"/>
    <x v="1"/>
    <x v="366"/>
    <d v="2020-01-02T00:00:00"/>
    <m/>
    <n v="71"/>
    <n v="4779.8873239436598"/>
    <n v="-201.87183098591501"/>
    <n v="29.119497653530299"/>
    <m/>
    <m/>
    <m/>
    <m/>
    <m/>
    <m/>
    <n v="142.12676056338"/>
    <n v="7.18235961007219"/>
    <n v="45.495522388059698"/>
    <n v="3.8436961571528001"/>
    <m/>
    <m/>
  </r>
  <r>
    <x v="1"/>
    <x v="4"/>
    <x v="367"/>
    <d v="2019-12-09T00:00:00"/>
    <n v="0.18297297297297299"/>
    <n v="37"/>
    <n v="6816.7837837837797"/>
    <n v="-209.916666666667"/>
    <n v="43.658142661305703"/>
    <m/>
    <m/>
    <m/>
    <m/>
    <m/>
    <m/>
    <n v="104.59459459459499"/>
    <n v="8.8947347062565001"/>
    <n v="50.177777777777798"/>
    <n v="5.2860344771697401"/>
    <m/>
    <m/>
  </r>
  <r>
    <x v="1"/>
    <x v="3"/>
    <x v="148"/>
    <d v="2020-01-02T00:00:00"/>
    <m/>
    <n v="115"/>
    <n v="4523.8608695652201"/>
    <n v="-212.360869565217"/>
    <n v="22.8273312537248"/>
    <m/>
    <m/>
    <m/>
    <m/>
    <m/>
    <m/>
    <n v="148.65217391304299"/>
    <n v="6.0213204149104804"/>
    <n v="28.528947368421001"/>
    <n v="2.2056921759346602"/>
    <m/>
    <m/>
  </r>
  <r>
    <x v="1"/>
    <x v="1"/>
    <x v="153"/>
    <d v="2019-08-20T00:00:00"/>
    <n v="2.8250000000000001E-2"/>
    <n v="40"/>
    <n v="6897.4750000000004"/>
    <n v="-212.96250000000001"/>
    <n v="39.219606669058301"/>
    <m/>
    <m/>
    <m/>
    <m/>
    <m/>
    <m/>
    <n v="140.57499999999999"/>
    <n v="10.102417043866501"/>
    <n v="36.090000000000003"/>
    <n v="4.1849911925894503"/>
    <m/>
    <m/>
  </r>
  <r>
    <x v="1"/>
    <x v="3"/>
    <x v="368"/>
    <d v="2019-08-12T00:00:00"/>
    <m/>
    <n v="42"/>
    <n v="7091.3095238095202"/>
    <n v="-216.83809523809501"/>
    <n v="29.177793122954199"/>
    <m/>
    <m/>
    <m/>
    <m/>
    <m/>
    <m/>
    <n v="103.238095238095"/>
    <n v="8.9747878582629497"/>
    <n v="48.320512820512803"/>
    <n v="5.1062941492924399"/>
    <m/>
    <m/>
  </r>
  <r>
    <x v="1"/>
    <x v="7"/>
    <x v="105"/>
    <d v="2019-12-15T00:00:00"/>
    <m/>
    <n v="39"/>
    <n v="4088.82051282051"/>
    <n v="-220.16153846153799"/>
    <n v="33.553349590817703"/>
    <m/>
    <m/>
    <m/>
    <m/>
    <m/>
    <m/>
    <n v="136.48717948717899"/>
    <n v="11.302363324863601"/>
    <n v="40.184615384615398"/>
    <n v="6.5179504433477504"/>
    <m/>
    <m/>
  </r>
  <r>
    <x v="1"/>
    <x v="3"/>
    <x v="369"/>
    <d v="2019-06-25T00:00:00"/>
    <m/>
    <n v="31"/>
    <n v="5051.4193548387102"/>
    <n v="-223.23548387096801"/>
    <n v="33.710215913793299"/>
    <m/>
    <m/>
    <m/>
    <m/>
    <m/>
    <m/>
    <n v="87.354838709677395"/>
    <n v="9.0077085729774797"/>
    <n v="31.1677419354839"/>
    <n v="3.0606078077105501"/>
    <m/>
    <m/>
  </r>
  <r>
    <x v="1"/>
    <x v="3"/>
    <x v="370"/>
    <d v="2020-02-03T00:00:00"/>
    <m/>
    <n v="27"/>
    <n v="7719.0740740740703"/>
    <n v="-228.492307692308"/>
    <n v="50.058459954514703"/>
    <m/>
    <m/>
    <m/>
    <m/>
    <m/>
    <m/>
    <n v="107.92592592592599"/>
    <n v="11.1910278885395"/>
    <n v="51.308333333333302"/>
    <n v="4.9223754011017897"/>
    <m/>
    <m/>
  </r>
  <r>
    <x v="1"/>
    <x v="1"/>
    <x v="44"/>
    <d v="2018-10-16T00:00:00"/>
    <n v="0.23499999999999999"/>
    <n v="110"/>
    <n v="6518.1636363636399"/>
    <n v="-240.56818181818201"/>
    <n v="23.855076722944698"/>
    <m/>
    <m/>
    <m/>
    <m/>
    <n v="4.2945421296296296"/>
    <n v="0.319137318325805"/>
    <n v="124.40909090909101"/>
    <n v="4.6988241471737"/>
    <n v="46.426363636363703"/>
    <n v="3.4534265000064801"/>
    <m/>
    <m/>
  </r>
  <r>
    <x v="1"/>
    <x v="5"/>
    <x v="222"/>
    <d v="2018-11-30T00:00:00"/>
    <n v="0.30499999999999999"/>
    <n v="44"/>
    <n v="7869.3636363636397"/>
    <n v="-256.53409090909099"/>
    <n v="42.083107012259802"/>
    <m/>
    <m/>
    <m/>
    <n v="969.16666666666697"/>
    <n v="3.21181873848374"/>
    <n v="0.26305570921635901"/>
    <n v="103.09090909090899"/>
    <n v="5.8413502108005897"/>
    <n v="52.802439024390203"/>
    <n v="4.6370702585777499"/>
    <m/>
    <m/>
  </r>
  <r>
    <x v="1"/>
    <x v="5"/>
    <x v="371"/>
    <d v="2018-11-26T00:00:00"/>
    <m/>
    <n v="28"/>
    <n v="4501.3571428571404"/>
    <n v="-263.68571428571403"/>
    <n v="43.0124959431121"/>
    <m/>
    <m/>
    <m/>
    <m/>
    <m/>
    <m/>
    <n v="123.571428571429"/>
    <n v="12.1210198912813"/>
    <n v="35.450000000000003"/>
    <n v="4.8556313785805498"/>
    <m/>
    <m/>
  </r>
  <r>
    <x v="1"/>
    <x v="1"/>
    <x v="372"/>
    <d v="2018-11-02T00:00:00"/>
    <m/>
    <n v="44"/>
    <n v="3728.8636363636401"/>
    <n v="-265.75227272727301"/>
    <n v="30.8681095123966"/>
    <m/>
    <m/>
    <m/>
    <m/>
    <m/>
    <m/>
    <n v="138.43181818181799"/>
    <n v="9.3888511618177297"/>
    <n v="23.606976744185999"/>
    <n v="3.3596069671857101"/>
    <m/>
    <m/>
  </r>
  <r>
    <x v="2"/>
    <x v="3"/>
    <x v="373"/>
    <d v="2020-02-12T00:00:00"/>
    <n v="0.98662875710804099"/>
    <n v="1231"/>
    <n v="8631.8034118602809"/>
    <n v="354.34118602761998"/>
    <n v="10.4851648754682"/>
    <m/>
    <m/>
    <m/>
    <m/>
    <m/>
    <m/>
    <n v="157.16003249390701"/>
    <n v="1.7158305474554301"/>
    <n v="38.401781170483403"/>
    <n v="0.72041782958410305"/>
    <m/>
    <m/>
  </r>
  <r>
    <x v="2"/>
    <x v="3"/>
    <x v="231"/>
    <d v="2019-09-03T00:00:00"/>
    <n v="1.23167626359565"/>
    <n v="1563"/>
    <n v="6717.9897632757502"/>
    <n v="349.51976967370399"/>
    <n v="10.7454348117422"/>
    <m/>
    <m/>
    <m/>
    <m/>
    <m/>
    <m/>
    <n v="141.689699296225"/>
    <n v="1.5072943083385"/>
    <n v="32.862812711291397"/>
    <n v="0.65604420083180903"/>
    <m/>
    <m/>
  </r>
  <r>
    <x v="2"/>
    <x v="2"/>
    <x v="374"/>
    <d v="2019-12-11T00:00:00"/>
    <n v="2.0286065573770502"/>
    <n v="244"/>
    <n v="9066.9631147541004"/>
    <n v="349.16024590164"/>
    <n v="28.111960739968101"/>
    <n v="107"/>
    <n v="291.69158878504697"/>
    <n v="290.83333333333297"/>
    <n v="1121.3518518518499"/>
    <n v="2.8421053218474501"/>
    <n v="0.11352125725503"/>
    <n v="122.299180327869"/>
    <n v="2.7182981017281298"/>
    <n v="44.082845188284502"/>
    <n v="2.24535963270817"/>
    <n v="52.174476987447697"/>
    <n v="8.5746734654868799"/>
  </r>
  <r>
    <x v="2"/>
    <x v="5"/>
    <x v="58"/>
    <d v="2020-02-04T00:00:00"/>
    <n v="1.909"/>
    <n v="160"/>
    <n v="7366.9624999999996"/>
    <n v="328.52687500000002"/>
    <n v="29.2280450679146"/>
    <m/>
    <m/>
    <m/>
    <n v="954.33333333333303"/>
    <n v="3.1243736559139799"/>
    <n v="0.25858764111961502"/>
    <n v="140.9"/>
    <n v="4.0359547591133902"/>
    <n v="46.98"/>
    <n v="2.8878886381167002"/>
    <m/>
    <m/>
  </r>
  <r>
    <x v="2"/>
    <x v="1"/>
    <x v="69"/>
    <d v="2020-02-13T00:00:00"/>
    <n v="0.54932203389830503"/>
    <n v="59"/>
    <n v="5858.5084745762697"/>
    <n v="319.01186440677998"/>
    <n v="55.693872506266601"/>
    <n v="39"/>
    <n v="188.41025641025601"/>
    <n v="190.97435897435901"/>
    <n v="696.48717948717899"/>
    <n v="3.6254958230862799"/>
    <n v="0.20092572904865499"/>
    <n v="136.45762711864401"/>
    <n v="7.2729743217237202"/>
    <n v="31.546551724137899"/>
    <n v="3.4197809118835001"/>
    <n v="58.335593220339"/>
    <n v="17.148104938930199"/>
  </r>
  <r>
    <x v="2"/>
    <x v="4"/>
    <x v="5"/>
    <d v="2019-11-19T00:00:00"/>
    <n v="1.8769432314410499"/>
    <n v="229"/>
    <n v="6434.5720524017497"/>
    <n v="317.694323144105"/>
    <n v="20.886624791974501"/>
    <n v="222"/>
    <n v="221.44144144144099"/>
    <n v="206.833333333333"/>
    <n v="778.59459459459504"/>
    <n v="3.59807114285173"/>
    <n v="9.0739581458392699E-2"/>
    <n v="155.15720524017499"/>
    <n v="3.45092978091124"/>
    <n v="34.780349344978198"/>
    <n v="1.5127652236892599"/>
    <n v="27.604366812227099"/>
    <n v="7.2491427089823297"/>
  </r>
  <r>
    <x v="2"/>
    <x v="6"/>
    <x v="232"/>
    <d v="2019-11-13T00:00:00"/>
    <n v="1.5637206572769999"/>
    <n v="852"/>
    <n v="6409.3849765258201"/>
    <n v="273.295422535211"/>
    <n v="12.4790009673056"/>
    <m/>
    <m/>
    <m/>
    <m/>
    <m/>
    <m/>
    <n v="169.889671361502"/>
    <n v="1.9644274281719101"/>
    <n v="35.396497584541002"/>
    <n v="0.88503193107774902"/>
    <m/>
    <m/>
  </r>
  <r>
    <x v="2"/>
    <x v="3"/>
    <x v="375"/>
    <d v="2019-07-01T00:00:00"/>
    <n v="0.79166666666666696"/>
    <n v="192"/>
    <n v="8287.6770833333303"/>
    <n v="269.208333333334"/>
    <n v="25.018230671060898"/>
    <n v="43"/>
    <n v="284"/>
    <n v="259.46511627907"/>
    <n v="992"/>
    <n v="3.1412121540709599"/>
    <n v="0.13015765607831201"/>
    <n v="130.453125"/>
    <n v="3.5734989424168"/>
    <n v="42.471351351351302"/>
    <n v="2.1380825816132401"/>
    <n v="28.097916666666698"/>
    <n v="6.70963554771863"/>
  </r>
  <r>
    <x v="2"/>
    <x v="2"/>
    <x v="376"/>
    <d v="2019-08-24T00:00:00"/>
    <n v="2.1982424242424199"/>
    <n v="165"/>
    <n v="8993.6787878787909"/>
    <n v="256.90060606060598"/>
    <n v="31.052083639777599"/>
    <m/>
    <m/>
    <m/>
    <m/>
    <m/>
    <m/>
    <n v="116.006060606061"/>
    <n v="3.2794517704917201"/>
    <n v="49.868589743589702"/>
    <n v="2.45107795271027"/>
    <m/>
    <m/>
  </r>
  <r>
    <x v="2"/>
    <x v="2"/>
    <x v="64"/>
    <d v="2020-02-10T00:00:00"/>
    <n v="1.84514138817481"/>
    <n v="389"/>
    <n v="8541.3727506426694"/>
    <n v="247.95912596401101"/>
    <n v="21.340961256607901"/>
    <n v="196"/>
    <n v="286.22448979591798"/>
    <n v="275.680203045685"/>
    <n v="1063.7411167512701"/>
    <n v="3.9188112065432001"/>
    <n v="9.4356322664362002E-2"/>
    <n v="137.88174807197899"/>
    <n v="2.5291329343248399"/>
    <n v="43.805585106382999"/>
    <n v="1.7382805115043201"/>
    <n v="-7.0007731958762802"/>
    <n v="6.1608325714004399"/>
  </r>
  <r>
    <x v="2"/>
    <x v="5"/>
    <x v="54"/>
    <d v="2020-02-14T00:00:00"/>
    <n v="1.9011913814955701"/>
    <n v="789"/>
    <n v="9435.6565272496791"/>
    <n v="241.777439797212"/>
    <n v="14.63819241186"/>
    <n v="398"/>
    <n v="287.04522613065302"/>
    <n v="300.408521303258"/>
    <n v="1113.87969924812"/>
    <n v="4.18889385642143"/>
    <n v="7.3671069888015195E-2"/>
    <n v="136.254752851711"/>
    <n v="1.70952270282946"/>
    <n v="42.925236167341403"/>
    <n v="1.05310184008069"/>
    <n v="1.98884664131814"/>
    <n v="4.2228052806245202"/>
  </r>
  <r>
    <x v="2"/>
    <x v="3"/>
    <x v="3"/>
    <d v="2019-03-20T00:00:00"/>
    <n v="0.951687041564792"/>
    <n v="409"/>
    <n v="6233.5550122249397"/>
    <n v="240.288997555012"/>
    <n v="19.073133238352298"/>
    <m/>
    <m/>
    <m/>
    <m/>
    <m/>
    <m/>
    <n v="139.99266503667499"/>
    <n v="2.8021549056261699"/>
    <n v="32.863291139240502"/>
    <n v="1.2208443596417899"/>
    <m/>
    <m/>
  </r>
  <r>
    <x v="2"/>
    <x v="1"/>
    <x v="85"/>
    <d v="2020-02-01T00:00:00"/>
    <n v="1.68518518518519"/>
    <n v="27"/>
    <n v="5563.1851851851898"/>
    <n v="236.87037037037001"/>
    <n v="53.984917914593801"/>
    <m/>
    <m/>
    <m/>
    <m/>
    <m/>
    <m/>
    <n v="151.25925925925901"/>
    <n v="12.250076177749399"/>
    <n v="17.827999999999999"/>
    <n v="3.1509549875130398"/>
    <m/>
    <m/>
  </r>
  <r>
    <x v="2"/>
    <x v="3"/>
    <x v="377"/>
    <d v="2019-11-09T00:00:00"/>
    <n v="0.893075489282386"/>
    <n v="1073"/>
    <n v="7535.1491146318704"/>
    <n v="229.41817334575899"/>
    <n v="12.0527196979256"/>
    <n v="263"/>
    <n v="260.48669201520897"/>
    <n v="241.66415094339601"/>
    <n v="927.41132075471705"/>
    <n v="2.8808716632531199"/>
    <n v="6.2695757757410306E-2"/>
    <n v="156.77073625349499"/>
    <n v="1.69904182584802"/>
    <n v="32.5025641025642"/>
    <n v="0.69043467047395601"/>
    <n v="63.496728971962597"/>
    <n v="3.30224676645155"/>
  </r>
  <r>
    <x v="2"/>
    <x v="3"/>
    <x v="378"/>
    <d v="2020-01-18T00:00:00"/>
    <n v="1.0615370370370401"/>
    <n v="540"/>
    <n v="7453.7314814814799"/>
    <n v="225.73425925926"/>
    <n v="17.3133838502369"/>
    <n v="519"/>
    <n v="252.45664739884401"/>
    <n v="232.730769230769"/>
    <n v="888.54615384615397"/>
    <n v="3.3644759526463699"/>
    <n v="5.4597926476414697E-2"/>
    <n v="130.47962962963001"/>
    <n v="2.2389476562255402"/>
    <n v="37.941762452107298"/>
    <n v="1.2718238350620801"/>
    <n v="44.685261194029799"/>
    <n v="5.7324573205998703"/>
  </r>
  <r>
    <x v="2"/>
    <x v="5"/>
    <x v="242"/>
    <d v="2019-06-04T00:00:00"/>
    <n v="1.23555555555556"/>
    <n v="36"/>
    <n v="8558.7777777777792"/>
    <n v="222.51944444444399"/>
    <n v="54.761848151857102"/>
    <m/>
    <m/>
    <m/>
    <n v="828.16666666666697"/>
    <m/>
    <m/>
    <n v="145.777777777778"/>
    <n v="10.0604609625773"/>
    <n v="59.356250000000003"/>
    <n v="6.7959501363715402"/>
    <m/>
    <m/>
  </r>
  <r>
    <x v="2"/>
    <x v="3"/>
    <x v="9"/>
    <d v="2019-05-12T00:00:00"/>
    <n v="1.5259340659340701"/>
    <n v="182"/>
    <n v="7782.8076923076896"/>
    <n v="222.41373626373601"/>
    <n v="26.3201312719216"/>
    <m/>
    <m/>
    <m/>
    <m/>
    <m/>
    <m/>
    <n v="131.30219780219801"/>
    <n v="3.7949154954087398"/>
    <n v="38.6142857142857"/>
    <n v="2.2690267225255698"/>
    <m/>
    <m/>
  </r>
  <r>
    <x v="2"/>
    <x v="4"/>
    <x v="236"/>
    <d v="2020-01-06T00:00:00"/>
    <n v="0.92404145077720101"/>
    <n v="193"/>
    <n v="6929.4145077720204"/>
    <n v="213.87616580310899"/>
    <n v="25.885320164953999"/>
    <m/>
    <m/>
    <m/>
    <m/>
    <m/>
    <m/>
    <n v="134.50259067357501"/>
    <n v="3.0363827606953602"/>
    <n v="39.784946236559101"/>
    <n v="1.8116412753931199"/>
    <m/>
    <m/>
  </r>
  <r>
    <x v="2"/>
    <x v="3"/>
    <x v="244"/>
    <d v="2019-12-06T00:00:00"/>
    <n v="0.45550898203592799"/>
    <n v="334"/>
    <n v="4850.7095808383201"/>
    <n v="209.98233532934199"/>
    <n v="27.648000058387399"/>
    <m/>
    <m/>
    <m/>
    <m/>
    <n v="2.38083018867925"/>
    <n v="0.24284253371240699"/>
    <n v="151.78443113772499"/>
    <n v="3.2150067986241502"/>
    <n v="23.517629179331301"/>
    <n v="1.2543751652886099"/>
    <m/>
    <m/>
  </r>
  <r>
    <x v="2"/>
    <x v="5"/>
    <x v="379"/>
    <d v="2020-02-10T00:00:00"/>
    <n v="2.11087628865979"/>
    <n v="194"/>
    <n v="7751.52577319588"/>
    <n v="208.38865979381501"/>
    <n v="22.9538428744345"/>
    <n v="193"/>
    <n v="275.37823834196899"/>
    <n v="236.544041450777"/>
    <n v="914.11917098445599"/>
    <n v="4.1098707830081"/>
    <n v="3.5168747705399302E-2"/>
    <n v="159.77319587628901"/>
    <n v="3.70025638990928"/>
    <n v="44.041237113402097"/>
    <n v="2.1264707476181699"/>
    <n v="-4.5649484536082499"/>
    <n v="9.7996270918651103"/>
  </r>
  <r>
    <x v="2"/>
    <x v="5"/>
    <x v="380"/>
    <d v="2019-09-07T00:00:00"/>
    <n v="1.63761290322581"/>
    <n v="155"/>
    <n v="8161.61935483871"/>
    <n v="186.68258064516101"/>
    <n v="26.177721848870199"/>
    <m/>
    <m/>
    <m/>
    <m/>
    <m/>
    <m/>
    <n v="153.84516129032301"/>
    <n v="5.52304189586234"/>
    <n v="45.960810810810798"/>
    <n v="2.6259092814242901"/>
    <m/>
    <m/>
  </r>
  <r>
    <x v="2"/>
    <x v="3"/>
    <x v="78"/>
    <d v="2020-02-18T00:00:00"/>
    <n v="1.10808"/>
    <n v="125"/>
    <n v="8641.9439999999995"/>
    <n v="179.59039999999999"/>
    <n v="34.209366373025198"/>
    <n v="91"/>
    <n v="305.20879120879101"/>
    <n v="276.83516483516502"/>
    <n v="1070.2637362637399"/>
    <n v="3.3549723846671702"/>
    <n v="9.5304764810846501E-2"/>
    <n v="143.16800000000001"/>
    <n v="4.2267006273863803"/>
    <n v="44.187903225806501"/>
    <n v="2.7012761776838201"/>
    <n v="24.961600000000001"/>
    <n v="12.133417771512899"/>
  </r>
  <r>
    <x v="2"/>
    <x v="3"/>
    <x v="381"/>
    <d v="2019-06-07T00:00:00"/>
    <n v="1.74720430107527"/>
    <n v="372"/>
    <n v="7803.3252688171997"/>
    <n v="179.273387096774"/>
    <n v="19.569849039770101"/>
    <n v="32"/>
    <n v="226.6875"/>
    <n v="267.05714285714299"/>
    <n v="953.28571428571399"/>
    <n v="2.8644020833333301"/>
    <n v="0.11880894149245901"/>
    <n v="139.93817204301101"/>
    <n v="2.73747431034176"/>
    <n v="38.440455840455797"/>
    <n v="1.3175194237838601"/>
    <n v="-7.4688172043010699"/>
    <n v="4.96762799543695"/>
  </r>
  <r>
    <x v="2"/>
    <x v="3"/>
    <x v="382"/>
    <d v="2020-02-10T00:00:00"/>
    <n v="2.2375925925925899"/>
    <n v="432"/>
    <n v="8281.9305555555493"/>
    <n v="177.181481481482"/>
    <n v="18.414935625337101"/>
    <n v="391"/>
    <n v="285.29667519181601"/>
    <n v="252.49104859335"/>
    <n v="991.14066496163696"/>
    <n v="3.4120445636073899"/>
    <n v="6.59717704831633E-2"/>
    <n v="139.34490740740699"/>
    <n v="2.6298776368468499"/>
    <n v="37.073479318734798"/>
    <n v="1.3991884965588399"/>
    <n v="-25.612037037036998"/>
    <n v="6.2994724704693503"/>
  </r>
  <r>
    <x v="2"/>
    <x v="4"/>
    <x v="249"/>
    <d v="2020-02-10T00:00:00"/>
    <n v="0.78827160493827098"/>
    <n v="243"/>
    <n v="7962.6790123456803"/>
    <n v="174.75555555555499"/>
    <n v="26.732651113973098"/>
    <m/>
    <m/>
    <m/>
    <n v="954.43478260869597"/>
    <n v="2.3443568819573302"/>
    <n v="0.15851257433573701"/>
    <n v="139.82304526748999"/>
    <n v="3.26264552366984"/>
    <n v="45.732618025751101"/>
    <n v="2.1119261837351702"/>
    <m/>
    <m/>
  </r>
  <r>
    <x v="2"/>
    <x v="3"/>
    <x v="383"/>
    <d v="2020-02-10T00:00:00"/>
    <n v="2.1482121212121199"/>
    <n v="330"/>
    <n v="9277.3545454545492"/>
    <n v="168.025151515152"/>
    <n v="20.205797024845399"/>
    <n v="146"/>
    <n v="328.46575342465798"/>
    <n v="302.55696202531601"/>
    <n v="1168.3164556961999"/>
    <n v="4.4880883060515897"/>
    <n v="0.2132677082302"/>
    <n v="159.50303030302999"/>
    <n v="3.1885087969538"/>
    <n v="35.436392405063302"/>
    <n v="1.37969776331509"/>
    <n v="-18.607272727272701"/>
    <n v="6.1012504380990897"/>
  </r>
  <r>
    <x v="2"/>
    <x v="3"/>
    <x v="384"/>
    <d v="2019-12-10T00:00:00"/>
    <n v="0.83173434856175998"/>
    <n v="1182"/>
    <n v="7958.1988155668396"/>
    <n v="164.48781725888301"/>
    <n v="12.581743482876099"/>
    <m/>
    <m/>
    <m/>
    <m/>
    <m/>
    <m/>
    <n v="174.44077834179399"/>
    <n v="1.94116872942167"/>
    <n v="30.664762741652002"/>
    <n v="0.58947775099740396"/>
    <m/>
    <m/>
  </r>
  <r>
    <x v="2"/>
    <x v="5"/>
    <x v="385"/>
    <d v="2018-11-06T00:00:00"/>
    <n v="1.60579545454545"/>
    <n v="88"/>
    <n v="10583.784090909099"/>
    <n v="161.422727272727"/>
    <n v="32.2646529260916"/>
    <m/>
    <m/>
    <m/>
    <m/>
    <m/>
    <m/>
    <n v="186.352272727273"/>
    <n v="7.7744799906863102"/>
    <n v="47.966279069767403"/>
    <n v="3.1518390221454502"/>
    <m/>
    <m/>
  </r>
  <r>
    <x v="2"/>
    <x v="5"/>
    <x v="41"/>
    <d v="2019-04-04T00:00:00"/>
    <n v="1.1865948275862099"/>
    <n v="232"/>
    <n v="7955.9956896551703"/>
    <n v="157.951724137931"/>
    <n v="27.206697058219"/>
    <n v="53"/>
    <n v="261.71698113207498"/>
    <n v="243.49056603773599"/>
    <n v="928.11320754716996"/>
    <m/>
    <m/>
    <n v="134.51724137931001"/>
    <n v="4.2693933138614204"/>
    <n v="15.8823275862069"/>
    <n v="0.97458655695211605"/>
    <m/>
    <m/>
  </r>
  <r>
    <x v="2"/>
    <x v="4"/>
    <x v="386"/>
    <d v="2019-07-23T00:00:00"/>
    <n v="0.85670025188916898"/>
    <n v="397"/>
    <n v="6061.7128463476101"/>
    <n v="157.39395465995"/>
    <n v="19.929885639709902"/>
    <m/>
    <m/>
    <m/>
    <m/>
    <m/>
    <m/>
    <n v="166.67254408060501"/>
    <n v="3.05934425161584"/>
    <n v="22.259445843828701"/>
    <n v="0.92643643252776497"/>
    <m/>
    <m/>
  </r>
  <r>
    <x v="2"/>
    <x v="6"/>
    <x v="128"/>
    <d v="2019-06-15T00:00:00"/>
    <n v="0.84545454545454501"/>
    <n v="33"/>
    <n v="7587.1212121212102"/>
    <n v="156.851515151515"/>
    <n v="81.542479067337595"/>
    <m/>
    <m/>
    <m/>
    <m/>
    <m/>
    <m/>
    <n v="145.727272727273"/>
    <n v="8.8229934545267898"/>
    <n v="34.648387096774201"/>
    <n v="3.5232251566828099"/>
    <m/>
    <m/>
  </r>
  <r>
    <x v="2"/>
    <x v="0"/>
    <x v="387"/>
    <d v="2020-01-09T00:00:00"/>
    <n v="0.84361313868613097"/>
    <n v="548"/>
    <n v="6912.0255474452597"/>
    <n v="155.06989051094899"/>
    <n v="13.4665797678587"/>
    <m/>
    <m/>
    <m/>
    <m/>
    <m/>
    <m/>
    <n v="143.95802919708001"/>
    <n v="2.4982920510391202"/>
    <n v="40.4101145038168"/>
    <n v="1.3312583359908401"/>
    <m/>
    <m/>
  </r>
  <r>
    <x v="2"/>
    <x v="1"/>
    <x v="86"/>
    <d v="2019-08-03T00:00:00"/>
    <n v="1.4539667896679001"/>
    <n v="542"/>
    <n v="5998.9077490774898"/>
    <n v="151.84833948339499"/>
    <n v="16.892777738119801"/>
    <m/>
    <m/>
    <m/>
    <m/>
    <n v="5.2803173708920204"/>
    <n v="0.25386427672925199"/>
    <n v="161.69003690036899"/>
    <n v="2.48353255294071"/>
    <n v="28.152157598499102"/>
    <n v="0.90205879013811896"/>
    <m/>
    <m/>
  </r>
  <r>
    <x v="2"/>
    <x v="3"/>
    <x v="388"/>
    <d v="2019-03-21T00:00:00"/>
    <n v="0.91220588235294098"/>
    <n v="136"/>
    <n v="11256.3014705882"/>
    <n v="150.58750000000001"/>
    <n v="28.547746314704"/>
    <m/>
    <m/>
    <m/>
    <m/>
    <m/>
    <m/>
    <n v="146.44852941176501"/>
    <n v="5.4376122917104803"/>
    <n v="56.543076923076903"/>
    <n v="2.92285565807255"/>
    <m/>
    <m/>
  </r>
  <r>
    <x v="2"/>
    <x v="4"/>
    <x v="280"/>
    <d v="2019-05-04T00:00:00"/>
    <n v="0.40452991452991499"/>
    <n v="234"/>
    <n v="6785.6111111111104"/>
    <n v="148.24658119658201"/>
    <n v="27.265777294338299"/>
    <m/>
    <m/>
    <m/>
    <m/>
    <n v="2.09161577380952"/>
    <n v="0.23135354079672299"/>
    <n v="142.405982905983"/>
    <n v="3.95779528207412"/>
    <n v="37.322077922078002"/>
    <n v="1.7197332213947101"/>
    <m/>
    <m/>
  </r>
  <r>
    <x v="2"/>
    <x v="3"/>
    <x v="127"/>
    <d v="2020-01-16T00:00:00"/>
    <n v="0.71770042194092798"/>
    <n v="948"/>
    <n v="5960.24261603376"/>
    <n v="144.78924050632901"/>
    <n v="14.2399595238922"/>
    <m/>
    <m/>
    <m/>
    <m/>
    <n v="4.5416249999999998"/>
    <n v="0.454150706227893"/>
    <n v="161.87236286919801"/>
    <n v="1.97184815828668"/>
    <n v="25.009179265658702"/>
    <n v="0.62688198185720101"/>
    <m/>
    <m/>
  </r>
  <r>
    <x v="2"/>
    <x v="0"/>
    <x v="389"/>
    <d v="2018-11-21T00:00:00"/>
    <n v="0.61036269430051804"/>
    <n v="193"/>
    <n v="8234.0725388601004"/>
    <n v="138.94093264248701"/>
    <n v="30.938227472052802"/>
    <n v="101"/>
    <n v="282.09900990098998"/>
    <n v="277.77227722772301"/>
    <n v="1035.8316831683201"/>
    <n v="3.2974601891443598"/>
    <n v="0.126478145093948"/>
    <n v="146.66321243523299"/>
    <n v="3.9398992704152"/>
    <n v="53.819125683060101"/>
    <n v="2.2808527284596498"/>
    <n v="1.87098445595855"/>
    <n v="10.105680059792199"/>
  </r>
  <r>
    <x v="2"/>
    <x v="3"/>
    <x v="390"/>
    <d v="2019-06-19T00:00:00"/>
    <n v="1.20732394366197"/>
    <n v="426"/>
    <n v="8511.8849765258201"/>
    <n v="137.734037558686"/>
    <n v="21.281383018201499"/>
    <m/>
    <m/>
    <m/>
    <m/>
    <m/>
    <m/>
    <n v="134.861502347418"/>
    <n v="2.43902591989856"/>
    <n v="36.292821782178201"/>
    <n v="1.3360515849686601"/>
    <m/>
    <m/>
  </r>
  <r>
    <x v="2"/>
    <x v="1"/>
    <x v="1"/>
    <d v="2020-01-12T00:00:00"/>
    <n v="1.24101123595506"/>
    <n v="89"/>
    <n v="7508.3258426966304"/>
    <n v="130.36966292134801"/>
    <n v="46.657658344994601"/>
    <m/>
    <m/>
    <m/>
    <n v="971.66666666666697"/>
    <m/>
    <m/>
    <n v="149.08988764044901"/>
    <n v="6.4479062895053501"/>
    <n v="29.292941176470599"/>
    <n v="2.4659654095747801"/>
    <m/>
    <m/>
  </r>
  <r>
    <x v="2"/>
    <x v="4"/>
    <x v="106"/>
    <d v="2020-01-13T00:00:00"/>
    <n v="0.25"/>
    <n v="48"/>
    <n v="6297.5833333333303"/>
    <n v="129.15416666666701"/>
    <n v="38.628866713925902"/>
    <m/>
    <m/>
    <m/>
    <m/>
    <m/>
    <m/>
    <n v="204.125"/>
    <n v="8.6277233854362105"/>
    <n v="25.8854166666667"/>
    <n v="2.6286777505362502"/>
    <m/>
    <m/>
  </r>
  <r>
    <x v="2"/>
    <x v="1"/>
    <x v="153"/>
    <d v="2019-08-20T00:00:00"/>
    <n v="1.21445544554455"/>
    <n v="101"/>
    <n v="9126.0297029702997"/>
    <n v="123.807920792079"/>
    <n v="33.586725091066903"/>
    <m/>
    <m/>
    <m/>
    <m/>
    <m/>
    <m/>
    <n v="173.168316831683"/>
    <n v="5.8530024334969299"/>
    <n v="40.344554455445497"/>
    <n v="2.5004943967569502"/>
    <m/>
    <m/>
  </r>
  <r>
    <x v="2"/>
    <x v="2"/>
    <x v="170"/>
    <d v="2019-11-26T00:00:00"/>
    <n v="0.20100000000000001"/>
    <n v="30"/>
    <n v="8456.1333333333296"/>
    <n v="121.52"/>
    <n v="68.8793628736871"/>
    <m/>
    <m/>
    <m/>
    <m/>
    <m/>
    <m/>
    <n v="134.73333333333301"/>
    <n v="12.3221073482548"/>
    <n v="53.42"/>
    <n v="7.6264051277396598"/>
    <m/>
    <m/>
  </r>
  <r>
    <x v="2"/>
    <x v="5"/>
    <x v="391"/>
    <d v="2019-12-23T00:00:00"/>
    <n v="0.50723404255319204"/>
    <n v="141"/>
    <n v="7567.8794326241104"/>
    <n v="120.810638297872"/>
    <n v="29.9982662400419"/>
    <n v="83"/>
    <n v="255.265060240964"/>
    <n v="219.46987951807199"/>
    <n v="873.59036144578295"/>
    <n v="3.0492078988780298"/>
    <n v="0.16774391408334799"/>
    <n v="152.531914893617"/>
    <n v="4.8519682674182203"/>
    <n v="44.273529411764699"/>
    <n v="2.5954901047321801"/>
    <n v="19.087591240875899"/>
    <n v="8.1314523176345102"/>
  </r>
  <r>
    <x v="2"/>
    <x v="5"/>
    <x v="392"/>
    <d v="2018-10-27T00:00:00"/>
    <n v="0.97458715596330303"/>
    <n v="109"/>
    <n v="7778.7431192660597"/>
    <n v="119.659633027523"/>
    <n v="36.087087016496099"/>
    <n v="37"/>
    <n v="298.91891891891902"/>
    <n v="268.73684210526301"/>
    <n v="1072.21052631579"/>
    <n v="3.0237937565609001"/>
    <n v="0.209308416970619"/>
    <n v="136.477064220183"/>
    <n v="4.66944355145632"/>
    <n v="48.766019417475697"/>
    <n v="2.98382387834548"/>
    <n v="-40.623853211009198"/>
    <n v="9.5708643252948793"/>
  </r>
  <r>
    <x v="2"/>
    <x v="1"/>
    <x v="63"/>
    <d v="2020-01-05T00:00:00"/>
    <n v="0.92252427184466002"/>
    <n v="103"/>
    <n v="6640.3300970873797"/>
    <n v="118.514563106796"/>
    <n v="30.910266349333298"/>
    <m/>
    <m/>
    <m/>
    <m/>
    <m/>
    <m/>
    <n v="163.27184466019401"/>
    <n v="7.0087812286319604"/>
    <n v="33.931067961165098"/>
    <n v="2.8949285198135799"/>
    <m/>
    <m/>
  </r>
  <r>
    <x v="2"/>
    <x v="3"/>
    <x v="308"/>
    <d v="2019-12-16T00:00:00"/>
    <n v="0.57330855018587401"/>
    <n v="269"/>
    <n v="5897.3048327137503"/>
    <n v="115.809665427509"/>
    <n v="21.084444866568901"/>
    <n v="42"/>
    <n v="241.04761904761901"/>
    <n v="251.357142857143"/>
    <n v="921.42857142857099"/>
    <n v="3.4959898459052301"/>
    <n v="0.18086399767582301"/>
    <n v="154.55018587360601"/>
    <n v="3.43769411640519"/>
    <n v="22.895437262357401"/>
    <n v="1.0985333531071899"/>
    <n v="35.632270916334697"/>
    <n v="6.3724801861440099"/>
  </r>
  <r>
    <x v="2"/>
    <x v="0"/>
    <x v="393"/>
    <d v="2019-12-07T00:00:00"/>
    <n v="0.56942257217847803"/>
    <n v="381"/>
    <n v="6849.01837270341"/>
    <n v="115.75590551181099"/>
    <n v="20.758085335051302"/>
    <n v="121"/>
    <n v="233.661157024793"/>
    <n v="239.614754098361"/>
    <n v="886.58196721311504"/>
    <n v="3.5931551746700898"/>
    <n v="0.108943273087148"/>
    <n v="129.54330708661399"/>
    <n v="2.42515045174245"/>
    <n v="39.345810055865897"/>
    <n v="1.2467224097354099"/>
    <n v="-5.0559999999999903"/>
    <n v="6.7857642347457396"/>
  </r>
  <r>
    <x v="2"/>
    <x v="3"/>
    <x v="394"/>
    <d v="2019-06-23T00:00:00"/>
    <n v="1.77882539682539"/>
    <n v="315"/>
    <n v="10130.799999999999"/>
    <n v="115.166349206349"/>
    <n v="24.531772717128401"/>
    <m/>
    <m/>
    <m/>
    <m/>
    <m/>
    <m/>
    <n v="152.352380952381"/>
    <n v="3.7490077354208702"/>
    <n v="37.004126984126998"/>
    <n v="1.75921625225875"/>
    <m/>
    <m/>
  </r>
  <r>
    <x v="2"/>
    <x v="2"/>
    <x v="173"/>
    <d v="2020-02-04T00:00:00"/>
    <n v="1.83328813559322"/>
    <n v="295"/>
    <n v="8282.0305084745796"/>
    <n v="114.00576271186399"/>
    <n v="24.780938616517201"/>
    <n v="52"/>
    <n v="230.519230769231"/>
    <n v="249.593220338983"/>
    <n v="947.03448275862104"/>
    <n v="2.2620852148455399"/>
    <n v="0.16274348090924101"/>
    <n v="134.277966101695"/>
    <n v="2.6512131645449299"/>
    <n v="39.114915254237303"/>
    <n v="1.7709969610513301"/>
    <n v="-20.512542372881299"/>
    <n v="7.5386692763767504"/>
  </r>
  <r>
    <x v="2"/>
    <x v="3"/>
    <x v="38"/>
    <d v="2019-07-15T00:00:00"/>
    <n v="0.32116883116883099"/>
    <n v="77"/>
    <n v="5964.9610389610398"/>
    <n v="112.824675324675"/>
    <n v="35.0224635048938"/>
    <m/>
    <m/>
    <m/>
    <m/>
    <m/>
    <m/>
    <n v="137.246753246753"/>
    <n v="6.1920217404740301"/>
    <n v="17.494805194805199"/>
    <n v="1.70007829832946"/>
    <m/>
    <m/>
  </r>
  <r>
    <x v="2"/>
    <x v="0"/>
    <x v="395"/>
    <d v="2019-11-18T00:00:00"/>
    <n v="3.3195114942528701"/>
    <n v="348"/>
    <n v="8134.5"/>
    <n v="112.55402298850601"/>
    <n v="22.128617636666402"/>
    <n v="116"/>
    <n v="315.23275862068999"/>
    <n v="281.47540983606598"/>
    <n v="1074.59836065574"/>
    <n v="2.61808182017174"/>
    <n v="8.7264549718764406E-2"/>
    <n v="157.86494252873601"/>
    <n v="2.94009307808183"/>
    <n v="41.193902439024399"/>
    <n v="1.7504278899279699"/>
    <n v="-10.9414985590778"/>
    <n v="6.44171286176792"/>
  </r>
  <r>
    <x v="2"/>
    <x v="2"/>
    <x v="396"/>
    <d v="2019-07-05T00:00:00"/>
    <n v="1.5499752475247499"/>
    <n v="404"/>
    <n v="7896.4084158415799"/>
    <n v="111.850495049505"/>
    <n v="18.715227250527001"/>
    <m/>
    <m/>
    <m/>
    <m/>
    <m/>
    <m/>
    <n v="137.61138613861399"/>
    <n v="2.52942536970943"/>
    <n v="28.733910891089099"/>
    <n v="1.0900741197263899"/>
    <m/>
    <m/>
  </r>
  <r>
    <x v="2"/>
    <x v="2"/>
    <x v="218"/>
    <d v="2020-02-06T00:00:00"/>
    <n v="1.0669090909090899"/>
    <n v="55"/>
    <n v="6850.2"/>
    <n v="111.387272727273"/>
    <n v="43.339445571613503"/>
    <m/>
    <m/>
    <m/>
    <n v="789.30769230769204"/>
    <m/>
    <m/>
    <n v="154.23636363636399"/>
    <n v="6.6031297362727601"/>
    <n v="35.795999999999999"/>
    <n v="3.8547897160678"/>
    <m/>
    <m/>
  </r>
  <r>
    <x v="2"/>
    <x v="1"/>
    <x v="323"/>
    <d v="2019-02-27T00:00:00"/>
    <n v="1.1032867132867099"/>
    <n v="143"/>
    <n v="8354.5174825174799"/>
    <n v="110.35104895104899"/>
    <n v="31.119202654110001"/>
    <m/>
    <m/>
    <m/>
    <m/>
    <n v="4.7754044117647103"/>
    <n v="0.42746140350572098"/>
    <n v="149.16783216783199"/>
    <n v="5.1400554472099396"/>
    <n v="38.998581560283696"/>
    <n v="2.2350004331058599"/>
    <m/>
    <m/>
  </r>
  <r>
    <x v="2"/>
    <x v="0"/>
    <x v="397"/>
    <d v="2019-06-04T00:00:00"/>
    <n v="1.58619791666667"/>
    <n v="192"/>
    <n v="7145.5625"/>
    <n v="108.356770833333"/>
    <n v="24.660046569159899"/>
    <m/>
    <m/>
    <m/>
    <n v="912.625"/>
    <n v="3.7800339798850602"/>
    <n v="0.19002529741440299"/>
    <n v="145.067708333333"/>
    <n v="4.0197894789468798"/>
    <n v="42.0911458333333"/>
    <n v="2.1930345402823002"/>
    <m/>
    <m/>
  </r>
  <r>
    <x v="2"/>
    <x v="4"/>
    <x v="398"/>
    <d v="2018-10-03T00:00:00"/>
    <n v="1.16769230769231"/>
    <n v="78"/>
    <n v="6040.2051282051298"/>
    <n v="106.29487179487199"/>
    <n v="30.580276753682099"/>
    <m/>
    <m/>
    <m/>
    <m/>
    <m/>
    <m/>
    <n v="147.48717948717899"/>
    <n v="6.5843421060076803"/>
    <n v="37.242307692307698"/>
    <n v="3.7066735718791599"/>
    <m/>
    <m/>
  </r>
  <r>
    <x v="2"/>
    <x v="3"/>
    <x v="80"/>
    <d v="2019-07-18T00:00:00"/>
    <n v="0.90261417322834703"/>
    <n v="635"/>
    <n v="8311.9149606299197"/>
    <n v="104.70897637795299"/>
    <n v="14.459337359241699"/>
    <n v="138"/>
    <n v="223.81159420289899"/>
    <n v="249.12318840579701"/>
    <n v="915.195652173913"/>
    <m/>
    <m/>
    <n v="152.83464566929101"/>
    <n v="2.4597697694297"/>
    <n v="34.569194312796199"/>
    <n v="1.07433106490019"/>
    <m/>
    <m/>
  </r>
  <r>
    <x v="2"/>
    <x v="4"/>
    <x v="12"/>
    <d v="2018-09-20T00:00:00"/>
    <n v="0.50466960352422896"/>
    <n v="227"/>
    <n v="6547.8061674008804"/>
    <n v="98.594713656387697"/>
    <n v="26.9511073124314"/>
    <m/>
    <m/>
    <m/>
    <m/>
    <m/>
    <m/>
    <n v="152.04405286343601"/>
    <n v="3.4321152686313101"/>
    <n v="34.115418502202601"/>
    <n v="1.57770404490718"/>
    <m/>
    <m/>
  </r>
  <r>
    <x v="2"/>
    <x v="5"/>
    <x v="399"/>
    <d v="2019-08-15T00:00:00"/>
    <n v="1.5698136645962699"/>
    <n v="161"/>
    <n v="7398.0310559006202"/>
    <n v="96.049689440993703"/>
    <n v="27.077897938604298"/>
    <m/>
    <m/>
    <m/>
    <m/>
    <m/>
    <m/>
    <n v="173.67080745341599"/>
    <n v="4.48071069740553"/>
    <n v="46.075776397515497"/>
    <n v="2.42597706774567"/>
    <m/>
    <m/>
  </r>
  <r>
    <x v="2"/>
    <x v="2"/>
    <x v="400"/>
    <d v="2019-02-25T00:00:00"/>
    <n v="0.30788732394366197"/>
    <n v="355"/>
    <n v="7891.92394366197"/>
    <n v="93.103661971830903"/>
    <n v="19.372597274168601"/>
    <m/>
    <m/>
    <m/>
    <m/>
    <m/>
    <m/>
    <n v="154.30985915493"/>
    <n v="3.5980529241762902"/>
    <n v="30.785028248587601"/>
    <n v="1.1315746486193901"/>
    <m/>
    <m/>
  </r>
  <r>
    <x v="2"/>
    <x v="5"/>
    <x v="125"/>
    <d v="2019-09-14T00:00:00"/>
    <n v="0.49692307692307702"/>
    <n v="78"/>
    <n v="6767.4358974359002"/>
    <n v="85"/>
    <n v="33.1391703083316"/>
    <m/>
    <m/>
    <m/>
    <m/>
    <n v="3.8105703703703702"/>
    <n v="0.37864069389044003"/>
    <n v="146.38461538461499"/>
    <n v="7.7726440970978503"/>
    <n v="34.8819444444444"/>
    <n v="2.5552718881738898"/>
    <m/>
    <m/>
  </r>
  <r>
    <x v="2"/>
    <x v="0"/>
    <x v="46"/>
    <d v="2020-02-12T00:00:00"/>
    <n v="0.91068181818181804"/>
    <n v="44"/>
    <n v="7951.8409090909099"/>
    <n v="79.188636363636405"/>
    <n v="56.243313928771798"/>
    <m/>
    <m/>
    <m/>
    <n v="959.38888888888903"/>
    <n v="4.0810413495860898"/>
    <n v="0.36037749155161802"/>
    <n v="145.65909090909099"/>
    <n v="6.3449921307549904"/>
    <n v="47.630232558139497"/>
    <n v="3.4276860115916601"/>
    <m/>
    <m/>
  </r>
  <r>
    <x v="2"/>
    <x v="1"/>
    <x v="129"/>
    <d v="2020-01-29T00:00:00"/>
    <n v="1.1507692307692301"/>
    <n v="39"/>
    <n v="6436.1282051282096"/>
    <n v="68.935897435897402"/>
    <n v="58.665948401532503"/>
    <m/>
    <m/>
    <m/>
    <m/>
    <m/>
    <m/>
    <n v="134.97435897435901"/>
    <n v="9.4589451112368508"/>
    <n v="29.194285714285702"/>
    <n v="3.8145452339875101"/>
    <m/>
    <m/>
  </r>
  <r>
    <x v="2"/>
    <x v="3"/>
    <x v="103"/>
    <d v="2020-02-05T00:00:00"/>
    <n v="0.62173999999999996"/>
    <n v="500"/>
    <n v="5753.4380000000001"/>
    <n v="67.999799999999993"/>
    <n v="19.3462355433638"/>
    <m/>
    <m/>
    <m/>
    <m/>
    <m/>
    <m/>
    <n v="155.02199999999999"/>
    <n v="2.6355232873181"/>
    <n v="26.123819301847998"/>
    <n v="0.91814506320468803"/>
    <m/>
    <m/>
  </r>
  <r>
    <x v="2"/>
    <x v="4"/>
    <x v="258"/>
    <d v="2020-01-14T00:00:00"/>
    <n v="1.45049180327869"/>
    <n v="61"/>
    <n v="6646.47540983607"/>
    <n v="67.975409836065595"/>
    <n v="41.286322286622401"/>
    <m/>
    <m/>
    <m/>
    <m/>
    <m/>
    <m/>
    <n v="153.147540983607"/>
    <n v="7.5027439813009398"/>
    <n v="38.003333333333302"/>
    <n v="2.7266087529937399"/>
    <m/>
    <m/>
  </r>
  <r>
    <x v="2"/>
    <x v="5"/>
    <x v="29"/>
    <d v="2018-12-03T00:00:00"/>
    <n v="0.18810810810810799"/>
    <n v="37"/>
    <n v="6455.7837837837797"/>
    <n v="64.9486486486487"/>
    <n v="61.8214776548066"/>
    <m/>
    <m/>
    <m/>
    <n v="786.4"/>
    <m/>
    <m/>
    <n v="139.91891891891899"/>
    <n v="8.8515771467887596"/>
    <n v="47.968571428571401"/>
    <n v="4.93703168642344"/>
    <m/>
    <m/>
  </r>
  <r>
    <x v="2"/>
    <x v="3"/>
    <x v="401"/>
    <d v="2019-07-15T00:00:00"/>
    <n v="0.26443531827515399"/>
    <n v="974"/>
    <n v="6689.4394250513396"/>
    <n v="58.807494866530099"/>
    <n v="12.9825309459947"/>
    <m/>
    <m/>
    <m/>
    <m/>
    <m/>
    <m/>
    <n v="157.753593429158"/>
    <n v="2.0165236829084301"/>
    <n v="26.713569937369499"/>
    <n v="0.66102546883134605"/>
    <m/>
    <m/>
  </r>
  <r>
    <x v="2"/>
    <x v="3"/>
    <x v="402"/>
    <d v="2020-01-15T00:00:00"/>
    <n v="0.70194444444444404"/>
    <n v="72"/>
    <n v="10522.041666666701"/>
    <n v="55.9236111111111"/>
    <n v="35.088321854535998"/>
    <m/>
    <m/>
    <m/>
    <m/>
    <m/>
    <m/>
    <n v="151.902777777778"/>
    <n v="6.6895779930754298"/>
    <n v="45.9652777777778"/>
    <n v="3.1040467552364799"/>
    <m/>
    <m/>
  </r>
  <r>
    <x v="2"/>
    <x v="1"/>
    <x v="403"/>
    <d v="2020-01-24T00:00:00"/>
    <n v="0.860591715976331"/>
    <n v="169"/>
    <n v="8890.5739644970399"/>
    <n v="55.530177514792904"/>
    <n v="27.4169818116976"/>
    <m/>
    <m/>
    <m/>
    <n v="1060.5999999999999"/>
    <m/>
    <m/>
    <n v="157.38461538461499"/>
    <n v="3.91745269475796"/>
    <n v="54.059171597633103"/>
    <n v="2.6054957974215198"/>
    <m/>
    <m/>
  </r>
  <r>
    <x v="2"/>
    <x v="4"/>
    <x v="76"/>
    <d v="2020-02-05T00:00:00"/>
    <n v="0.97726804123711297"/>
    <n v="194"/>
    <n v="6811.5206185567004"/>
    <n v="51.057731958762901"/>
    <n v="21.746643579063299"/>
    <n v="140"/>
    <n v="230.99285714285699"/>
    <n v="210.95744680851101"/>
    <n v="809.07801418439703"/>
    <n v="3.1255140236832002"/>
    <n v="0.113041130013516"/>
    <n v="186.438144329897"/>
    <n v="4.53708775116709"/>
    <n v="28.4166666666667"/>
    <n v="1.67840689401037"/>
    <n v="-0.598969072164942"/>
    <n v="7.6788778335573999"/>
  </r>
  <r>
    <x v="2"/>
    <x v="2"/>
    <x v="404"/>
    <d v="2019-12-30T00:00:00"/>
    <n v="0.67731707317073198"/>
    <n v="246"/>
    <n v="7662.1138211382104"/>
    <n v="47.439024390243901"/>
    <n v="21.859209396270298"/>
    <m/>
    <m/>
    <m/>
    <m/>
    <n v="2.83906766917293"/>
    <n v="0.19216179349472501"/>
    <n v="141.09349593495901"/>
    <n v="3.2511560644881099"/>
    <n v="44.826141078838198"/>
    <n v="1.8543193068686401"/>
    <m/>
    <m/>
  </r>
  <r>
    <x v="2"/>
    <x v="5"/>
    <x v="405"/>
    <d v="2018-11-13T00:00:00"/>
    <n v="0.75805825242718405"/>
    <n v="103"/>
    <n v="7678.0097087378599"/>
    <n v="43.920388349514504"/>
    <n v="29.566282431889"/>
    <m/>
    <m/>
    <m/>
    <m/>
    <m/>
    <m/>
    <n v="131.135922330097"/>
    <n v="4.32793485303079"/>
    <n v="45.431683168316802"/>
    <n v="2.9897262799619599"/>
    <m/>
    <m/>
  </r>
  <r>
    <x v="2"/>
    <x v="6"/>
    <x v="34"/>
    <d v="2020-01-12T00:00:00"/>
    <n v="0.13632075471698099"/>
    <n v="106"/>
    <n v="5721.71698113208"/>
    <n v="42.809433962264102"/>
    <n v="38.514711382315497"/>
    <m/>
    <m/>
    <m/>
    <m/>
    <m/>
    <m/>
    <n v="138.764150943396"/>
    <n v="5.0646237408558497"/>
    <n v="37.660952380952402"/>
    <n v="2.17595816764076"/>
    <m/>
    <m/>
  </r>
  <r>
    <x v="2"/>
    <x v="1"/>
    <x v="245"/>
    <d v="2020-01-05T00:00:00"/>
    <n v="0.29784313725490202"/>
    <n v="51"/>
    <n v="7284.2941176470604"/>
    <n v="42.603921568627399"/>
    <n v="37.070996533761402"/>
    <m/>
    <m/>
    <m/>
    <m/>
    <m/>
    <m/>
    <n v="196.88235294117601"/>
    <n v="8.6339797044197493"/>
    <n v="48.639215686274497"/>
    <n v="4.0838198942746597"/>
    <m/>
    <m/>
  </r>
  <r>
    <x v="2"/>
    <x v="8"/>
    <x v="251"/>
    <d v="2020-02-14T00:00:00"/>
    <n v="0.51337278106508899"/>
    <n v="169"/>
    <n v="7005.56213017751"/>
    <n v="40.779881656804797"/>
    <n v="25.330223147287501"/>
    <m/>
    <m/>
    <m/>
    <m/>
    <m/>
    <m/>
    <n v="157.38461538461499"/>
    <n v="5.8711570106378197"/>
    <n v="40.581065088757398"/>
    <n v="1.9001282694638699"/>
    <m/>
    <m/>
  </r>
  <r>
    <x v="2"/>
    <x v="5"/>
    <x v="406"/>
    <d v="2019-12-23T00:00:00"/>
    <m/>
    <n v="31"/>
    <n v="7654.6451612903202"/>
    <n v="39.674193548387102"/>
    <n v="74.8879515651807"/>
    <m/>
    <m/>
    <m/>
    <m/>
    <m/>
    <m/>
    <n v="132.258064516129"/>
    <n v="10.604418610592401"/>
    <n v="29.667857142857098"/>
    <n v="3.0345935528485799"/>
    <m/>
    <m/>
  </r>
  <r>
    <x v="2"/>
    <x v="0"/>
    <x v="56"/>
    <d v="2020-01-29T00:00:00"/>
    <n v="0.22045454545454499"/>
    <n v="66"/>
    <n v="8465.1818181818198"/>
    <n v="39.140909090909197"/>
    <n v="43.679289976537099"/>
    <n v="57"/>
    <n v="291.438596491228"/>
    <n v="266.614035087719"/>
    <n v="1019.71929824561"/>
    <n v="3.1970882301554799"/>
    <n v="0.21485424678637199"/>
    <n v="144.772727272727"/>
    <n v="5.8354593044159202"/>
    <n v="43.745161290322599"/>
    <n v="3.6192392928350898"/>
    <n v="38.125396825396798"/>
    <n v="14.382483865152"/>
  </r>
  <r>
    <x v="2"/>
    <x v="5"/>
    <x v="239"/>
    <d v="2020-01-02T00:00:00"/>
    <n v="0.57615384615384602"/>
    <n v="78"/>
    <n v="6561.8717948717904"/>
    <n v="38.293589743589699"/>
    <n v="33.794442247293802"/>
    <m/>
    <m/>
    <m/>
    <m/>
    <m/>
    <m/>
    <n v="113.435897435897"/>
    <n v="4.2263066909872498"/>
    <n v="41.031168831168799"/>
    <n v="2.87188046438387"/>
    <m/>
    <m/>
  </r>
  <r>
    <x v="2"/>
    <x v="3"/>
    <x v="21"/>
    <d v="2019-09-29T00:00:00"/>
    <n v="0.38274999999999998"/>
    <n v="80"/>
    <n v="7246.7624999999998"/>
    <n v="35.498750000000101"/>
    <n v="42.756292767062298"/>
    <m/>
    <m/>
    <m/>
    <n v="542.6"/>
    <m/>
    <m/>
    <n v="140.44999999999999"/>
    <n v="5.4622380306791296"/>
    <n v="38.136249999999997"/>
    <n v="2.94928292279709"/>
    <m/>
    <m/>
  </r>
  <r>
    <x v="2"/>
    <x v="0"/>
    <x v="90"/>
    <d v="2020-01-23T00:00:00"/>
    <n v="0.268100558659218"/>
    <n v="179"/>
    <n v="7357.2513966480401"/>
    <n v="35.253631284916203"/>
    <n v="27.933591217983899"/>
    <m/>
    <m/>
    <m/>
    <m/>
    <m/>
    <m/>
    <n v="158.03351955307301"/>
    <n v="4.53401278674529"/>
    <n v="42.352247191011202"/>
    <n v="2.3212972124363001"/>
    <m/>
    <m/>
  </r>
  <r>
    <x v="2"/>
    <x v="0"/>
    <x v="407"/>
    <d v="2019-05-04T00:00:00"/>
    <n v="2.1057251908397001"/>
    <n v="131"/>
    <n v="9015.0305343511409"/>
    <n v="34.323664122137401"/>
    <n v="29.134501380282799"/>
    <m/>
    <m/>
    <m/>
    <m/>
    <m/>
    <m/>
    <n v="148.488549618321"/>
    <n v="4.7843619603098002"/>
    <n v="51.151562499999997"/>
    <n v="2.7021783700145998"/>
    <m/>
    <m/>
  </r>
  <r>
    <x v="2"/>
    <x v="3"/>
    <x v="241"/>
    <d v="2020-01-07T00:00:00"/>
    <n v="1.444"/>
    <n v="30"/>
    <n v="4592.3333333333303"/>
    <n v="33.973333333333301"/>
    <n v="59.207808574279902"/>
    <m/>
    <m/>
    <m/>
    <m/>
    <m/>
    <m/>
    <n v="158.03333333333299"/>
    <n v="10.3333500185256"/>
    <n v="19.9166666666667"/>
    <n v="2.8625648949460998"/>
    <m/>
    <m/>
  </r>
  <r>
    <x v="2"/>
    <x v="2"/>
    <x v="408"/>
    <d v="2019-05-29T00:00:00"/>
    <n v="0.27688888888888902"/>
    <n v="45"/>
    <n v="7841.1777777777797"/>
    <n v="27.991111111111099"/>
    <n v="47.547488523274602"/>
    <m/>
    <m/>
    <m/>
    <n v="960.18181818181802"/>
    <m/>
    <m/>
    <n v="129.31111111111099"/>
    <n v="7.4168673600508797"/>
    <n v="47.316666666666698"/>
    <n v="4.1930780810805297"/>
    <m/>
    <m/>
  </r>
  <r>
    <x v="2"/>
    <x v="1"/>
    <x v="260"/>
    <d v="2020-01-20T00:00:00"/>
    <n v="0.19179012345679"/>
    <n v="162"/>
    <n v="6297.0123456790097"/>
    <n v="27.364814814814899"/>
    <n v="30.999832580566899"/>
    <m/>
    <m/>
    <m/>
    <m/>
    <n v="3.9172162162162198"/>
    <n v="0.35997447593687598"/>
    <n v="158.68518518518499"/>
    <n v="4.15350783630329"/>
    <n v="32.477777777777803"/>
    <n v="1.75016797861743"/>
    <m/>
    <m/>
  </r>
  <r>
    <x v="2"/>
    <x v="5"/>
    <x v="409"/>
    <d v="2019-07-04T00:00:00"/>
    <n v="0.38218750000000001"/>
    <n v="64"/>
    <n v="6062.8125"/>
    <n v="26.139062500000101"/>
    <n v="35.767425588378202"/>
    <m/>
    <m/>
    <m/>
    <m/>
    <m/>
    <m/>
    <n v="171.78125"/>
    <n v="7.5780158210920998"/>
    <n v="41.787500000000001"/>
    <n v="3.0931796612331901"/>
    <m/>
    <m/>
  </r>
  <r>
    <x v="2"/>
    <x v="3"/>
    <x v="35"/>
    <d v="2019-06-10T00:00:00"/>
    <n v="0.23445945945945901"/>
    <n v="148"/>
    <n v="7921.70945945946"/>
    <n v="25.0702702702702"/>
    <n v="34.503129688755102"/>
    <m/>
    <m/>
    <m/>
    <m/>
    <m/>
    <m/>
    <n v="124.351351351351"/>
    <n v="3.5808096210598501"/>
    <n v="44.023776223776203"/>
    <n v="2.84906324759445"/>
    <m/>
    <m/>
  </r>
  <r>
    <x v="2"/>
    <x v="5"/>
    <x v="234"/>
    <d v="2019-01-18T00:00:00"/>
    <n v="0.64835555555555602"/>
    <n v="225"/>
    <n v="7763.5555555555602"/>
    <n v="24.6751111111112"/>
    <n v="26.926302609800899"/>
    <m/>
    <m/>
    <m/>
    <m/>
    <m/>
    <m/>
    <n v="147.062222222222"/>
    <n v="3.5832478641215899"/>
    <n v="44.796888888888901"/>
    <n v="2.0122913370195898"/>
    <m/>
    <m/>
  </r>
  <r>
    <x v="2"/>
    <x v="1"/>
    <x v="410"/>
    <d v="2020-01-22T00:00:00"/>
    <n v="1.0942544459644299"/>
    <n v="731"/>
    <n v="9732.6593707250304"/>
    <n v="22.267168262653801"/>
    <n v="15.1771620530529"/>
    <m/>
    <m/>
    <m/>
    <m/>
    <m/>
    <m/>
    <n v="152.45690834473299"/>
    <n v="1.98873077979975"/>
    <n v="40.516268656716399"/>
    <n v="0.90569846029628998"/>
    <m/>
    <m/>
  </r>
  <r>
    <x v="2"/>
    <x v="1"/>
    <x v="246"/>
    <d v="2019-08-05T00:00:00"/>
    <n v="0.49228571428571399"/>
    <n v="35"/>
    <n v="6468.8285714285703"/>
    <n v="22.0085714285714"/>
    <n v="51.377455306832097"/>
    <m/>
    <m/>
    <m/>
    <m/>
    <m/>
    <m/>
    <n v="154.857142857143"/>
    <n v="10.536622236906201"/>
    <n v="51.572727272727299"/>
    <n v="6.8790212381989599"/>
    <m/>
    <m/>
  </r>
  <r>
    <x v="2"/>
    <x v="0"/>
    <x v="411"/>
    <d v="2019-06-27T00:00:00"/>
    <n v="0.43566579634464803"/>
    <n v="383"/>
    <n v="6819.8877284595301"/>
    <n v="20.991383812010302"/>
    <n v="17.509704482954099"/>
    <m/>
    <m/>
    <m/>
    <m/>
    <n v="2.4949285714285701"/>
    <n v="0.36308148737948898"/>
    <n v="171.94778067885099"/>
    <n v="2.98412927250601"/>
    <n v="33.408900523560199"/>
    <n v="1.19612553115596"/>
    <m/>
    <m/>
  </r>
  <r>
    <x v="2"/>
    <x v="6"/>
    <x v="68"/>
    <d v="2019-06-25T00:00:00"/>
    <n v="0.22671140939597301"/>
    <n v="149"/>
    <n v="6737.0536912751704"/>
    <n v="17.565771812080602"/>
    <n v="29.458409083761499"/>
    <m/>
    <m/>
    <m/>
    <m/>
    <m/>
    <m/>
    <n v="123.697986577181"/>
    <n v="4.1099383237943199"/>
    <n v="33.5676258992806"/>
    <n v="1.9103183636429899"/>
    <m/>
    <m/>
  </r>
  <r>
    <x v="2"/>
    <x v="0"/>
    <x v="51"/>
    <d v="2020-02-10T00:00:00"/>
    <n v="0.279230769230769"/>
    <n v="26"/>
    <n v="7059.5"/>
    <n v="11.723076923076899"/>
    <n v="48.483453262290197"/>
    <m/>
    <m/>
    <m/>
    <n v="841"/>
    <m/>
    <m/>
    <n v="171"/>
    <n v="9.2855553663493104"/>
    <n v="55.734782608695603"/>
    <n v="4.8624828507807001"/>
    <m/>
    <m/>
  </r>
  <r>
    <x v="2"/>
    <x v="1"/>
    <x v="285"/>
    <d v="2020-01-09T00:00:00"/>
    <n v="1.2990410958904099"/>
    <n v="73"/>
    <n v="7702.1369863013697"/>
    <n v="10.7616438356164"/>
    <n v="33.546552007034002"/>
    <m/>
    <m/>
    <m/>
    <m/>
    <m/>
    <m/>
    <n v="152.561643835616"/>
    <n v="6.2859615732252596"/>
    <n v="35.926027397260299"/>
    <n v="2.7446759223192201"/>
    <m/>
    <m/>
  </r>
  <r>
    <x v="2"/>
    <x v="3"/>
    <x v="412"/>
    <d v="2019-07-31T00:00:00"/>
    <m/>
    <n v="28"/>
    <n v="7692.2142857142899"/>
    <n v="10.0857142857143"/>
    <n v="47.631799800446103"/>
    <m/>
    <m/>
    <m/>
    <m/>
    <m/>
    <m/>
    <n v="120.928571428571"/>
    <n v="9.78971068899126"/>
    <n v="51.667857142857102"/>
    <n v="7.22249032513015"/>
    <m/>
    <m/>
  </r>
  <r>
    <x v="2"/>
    <x v="2"/>
    <x v="413"/>
    <d v="2019-07-02T00:00:00"/>
    <n v="0.32242574257425699"/>
    <n v="404"/>
    <n v="7013.0767326732703"/>
    <n v="7.2393564356437103"/>
    <n v="20.341683426264101"/>
    <m/>
    <m/>
    <m/>
    <m/>
    <m/>
    <m/>
    <n v="141.70049504950501"/>
    <n v="2.6196413769434201"/>
    <n v="45.848974358974402"/>
    <n v="1.4993068391390101"/>
    <m/>
    <m/>
  </r>
  <r>
    <x v="2"/>
    <x v="3"/>
    <x v="370"/>
    <d v="2020-02-03T00:00:00"/>
    <n v="0.13282608695652201"/>
    <n v="46"/>
    <n v="8531.2173913043498"/>
    <n v="7.0760869565217304"/>
    <n v="36.500660464513899"/>
    <m/>
    <m/>
    <m/>
    <m/>
    <n v="2.7598529411764701"/>
    <n v="0.277688853154757"/>
    <n v="117.869565217391"/>
    <n v="8.0393722383117296"/>
    <n v="60.860465116279101"/>
    <n v="4.7433209316967897"/>
    <m/>
    <m/>
  </r>
  <r>
    <x v="2"/>
    <x v="5"/>
    <x v="414"/>
    <d v="2018-11-10T00:00:00"/>
    <n v="4.2250000000000003E-2"/>
    <n v="40"/>
    <n v="9397.3250000000007"/>
    <n v="6.36"/>
    <n v="38.938353777115402"/>
    <n v="38"/>
    <n v="296.68421052631601"/>
    <n v="290.25641025640999"/>
    <n v="1105.2820512820499"/>
    <n v="2.1504423349567099"/>
    <n v="0.16858291008891399"/>
    <n v="153.82499999999999"/>
    <n v="11.688745820067901"/>
    <n v="48.302500000000002"/>
    <n v="3.5342146110086001"/>
    <n v="-29.565000000000001"/>
    <n v="16.639303004849101"/>
  </r>
  <r>
    <x v="2"/>
    <x v="5"/>
    <x v="415"/>
    <d v="2019-09-01T00:00:00"/>
    <n v="0.32525773195876301"/>
    <n v="194"/>
    <n v="8838.0051546391805"/>
    <n v="4.71494845360826"/>
    <n v="26.871767268748101"/>
    <m/>
    <m/>
    <m/>
    <m/>
    <m/>
    <m/>
    <n v="142.15979381443299"/>
    <n v="3.6748562288550799"/>
    <n v="51.755614973261999"/>
    <n v="2.2452647711051998"/>
    <m/>
    <m/>
  </r>
  <r>
    <x v="2"/>
    <x v="3"/>
    <x v="416"/>
    <d v="2020-02-09T00:00:00"/>
    <n v="0.77395061728395098"/>
    <n v="81"/>
    <n v="8684.2716049382707"/>
    <n v="4.4864197530864001"/>
    <n v="32.4434846582297"/>
    <m/>
    <m/>
    <m/>
    <m/>
    <m/>
    <m/>
    <n v="134.01234567901199"/>
    <n v="6.7430232308908398"/>
    <n v="28.843209876543199"/>
    <n v="2.6841141826089898"/>
    <m/>
    <m/>
  </r>
  <r>
    <x v="2"/>
    <x v="1"/>
    <x v="44"/>
    <d v="2018-10-16T00:00:00"/>
    <n v="0.30812499999999998"/>
    <n v="96"/>
    <n v="7312.9479166666697"/>
    <n v="4.4093750000000496"/>
    <n v="34.676748367808401"/>
    <m/>
    <m/>
    <m/>
    <m/>
    <n v="4.6559086206896501"/>
    <n v="0.38873460997104597"/>
    <n v="153.802083333333"/>
    <n v="5.5543885721520398"/>
    <n v="40.546875"/>
    <n v="3.02984495040914"/>
    <m/>
    <m/>
  </r>
  <r>
    <x v="2"/>
    <x v="4"/>
    <x v="367"/>
    <d v="2019-12-09T00:00:00"/>
    <n v="0.103707865168539"/>
    <n v="89"/>
    <n v="7949.7415730337098"/>
    <n v="4.13370786516849"/>
    <n v="38.5910025113497"/>
    <m/>
    <m/>
    <m/>
    <m/>
    <m/>
    <m/>
    <n v="120.82022471910101"/>
    <n v="4.4973196477153401"/>
    <n v="52.444186046511597"/>
    <n v="3.2394649220607001"/>
    <m/>
    <m/>
  </r>
  <r>
    <x v="2"/>
    <x v="5"/>
    <x v="417"/>
    <d v="2019-11-03T00:00:00"/>
    <n v="0.63925531914893596"/>
    <n v="188"/>
    <n v="8157.9202127659601"/>
    <n v="3.9414893617021298"/>
    <n v="24.338693441061999"/>
    <n v="38"/>
    <n v="276.34210526315798"/>
    <n v="248.552631578947"/>
    <n v="982.34210526315803"/>
    <m/>
    <m/>
    <n v="155.223404255319"/>
    <n v="4.0902626470049102"/>
    <n v="45.589247311827897"/>
    <n v="2.2112436158908202"/>
    <m/>
    <m/>
  </r>
  <r>
    <x v="2"/>
    <x v="0"/>
    <x v="418"/>
    <d v="2019-11-28T00:00:00"/>
    <n v="0.42063197026022298"/>
    <n v="269"/>
    <n v="7650.3345724907103"/>
    <n v="1.36319702602235"/>
    <n v="23.656375007135001"/>
    <m/>
    <m/>
    <m/>
    <m/>
    <n v="3.0386018103405101"/>
    <n v="9.7706186112867202E-2"/>
    <n v="139.721189591078"/>
    <n v="2.7584920287134902"/>
    <n v="50.088549618320599"/>
    <n v="2.1067115454791798"/>
    <m/>
    <m/>
  </r>
  <r>
    <x v="2"/>
    <x v="3"/>
    <x v="419"/>
    <d v="2019-07-25T00:00:00"/>
    <n v="2.2361111111111099E-2"/>
    <n v="72"/>
    <n v="6910.1388888888896"/>
    <n v="1.1124999999999801"/>
    <n v="36.938601032447799"/>
    <m/>
    <m/>
    <m/>
    <m/>
    <n v="3.4929982877719001"/>
    <n v="0.195812433206796"/>
    <n v="150.055555555556"/>
    <n v="9.1357328863775198"/>
    <n v="41.656944444444399"/>
    <n v="3.2850004266017101"/>
    <m/>
    <m/>
  </r>
  <r>
    <x v="2"/>
    <x v="0"/>
    <x v="328"/>
    <d v="2020-02-09T00:00:00"/>
    <n v="0.55038961038960998"/>
    <n v="77"/>
    <n v="8547.5844155844206"/>
    <n v="-1.0324675324675401"/>
    <n v="37.817796058292799"/>
    <n v="32"/>
    <n v="260.96875"/>
    <n v="247.84375"/>
    <n v="951.4375"/>
    <n v="3.04925638840129"/>
    <n v="0.146602434255791"/>
    <n v="126.948051948052"/>
    <n v="5.4510778939939604"/>
    <n v="75.872"/>
    <n v="3.7743828610757002"/>
    <n v="-34.731168831168802"/>
    <n v="11.6689105406141"/>
  </r>
  <r>
    <x v="2"/>
    <x v="2"/>
    <x v="235"/>
    <d v="2019-12-10T00:00:00"/>
    <n v="0.77805194805194799"/>
    <n v="308"/>
    <n v="6091.31168831169"/>
    <n v="-2.14967532467529"/>
    <n v="20.059034871223702"/>
    <n v="171"/>
    <n v="236.09356725146199"/>
    <n v="207.222222222222"/>
    <n v="790.90058479532195"/>
    <n v="3.6291667388503202"/>
    <n v="9.03418852387355E-2"/>
    <n v="163.512987012987"/>
    <n v="3.6324842917872502"/>
    <n v="31.063907284768199"/>
    <n v="1.3304952309020499"/>
    <n v="-10.379478827361501"/>
    <n v="6.8412088990101498"/>
  </r>
  <r>
    <x v="2"/>
    <x v="3"/>
    <x v="312"/>
    <d v="2020-02-01T00:00:00"/>
    <n v="0.106315789473684"/>
    <n v="57"/>
    <n v="8001.8421052631602"/>
    <n v="-3.4964912280701301"/>
    <n v="32.293076180564"/>
    <n v="28"/>
    <n v="241.82142857142901"/>
    <n v="270.17241379310298"/>
    <n v="975.41379310344803"/>
    <n v="2.1086980519480498"/>
    <n v="0.25827074509791298"/>
    <n v="129.80701754386001"/>
    <n v="8.3559382107133899"/>
    <n v="50.141071428571401"/>
    <n v="4.3975626194648996"/>
    <n v="-31.95"/>
    <n v="14.8774007120885"/>
  </r>
  <r>
    <x v="2"/>
    <x v="1"/>
    <x v="27"/>
    <d v="2019-07-19T00:00:00"/>
    <n v="0.35669841269841301"/>
    <n v="315"/>
    <n v="5126.48888888889"/>
    <n v="-4.2241269841269604"/>
    <n v="20.204999405518301"/>
    <m/>
    <m/>
    <m/>
    <m/>
    <m/>
    <m/>
    <n v="154.33015873015901"/>
    <n v="3.5682120070743601"/>
    <n v="29.452733118971"/>
    <n v="1.30041600572898"/>
    <m/>
    <m/>
  </r>
  <r>
    <x v="2"/>
    <x v="4"/>
    <x v="420"/>
    <d v="2018-12-01T00:00:00"/>
    <n v="0.15061403508771901"/>
    <n v="114"/>
    <n v="8494.0789473684199"/>
    <n v="-7.4789473684209797"/>
    <n v="29.6680134279895"/>
    <n v="66"/>
    <n v="282.16666666666703"/>
    <n v="285.67164179104498"/>
    <n v="1050.3582089552201"/>
    <n v="2.88189629483974"/>
    <n v="0.165068185560339"/>
    <n v="139.58771929824599"/>
    <n v="5.3633945257573501"/>
    <n v="45.068750000000001"/>
    <n v="3.1332795161721498"/>
    <n v="-35.9633928571429"/>
    <n v="9.7508289252238995"/>
  </r>
  <r>
    <x v="2"/>
    <x v="3"/>
    <x v="123"/>
    <d v="2020-02-10T00:00:00"/>
    <n v="0.20125000000000001"/>
    <n v="104"/>
    <n v="7343.1153846153802"/>
    <n v="-9.2576923076923503"/>
    <n v="38.133736837099299"/>
    <n v="55"/>
    <n v="232.89090909090899"/>
    <n v="219.12727272727301"/>
    <n v="832.85454545454502"/>
    <n v="3.2242742937584801"/>
    <n v="0.17326034164665399"/>
    <n v="132.42307692307699"/>
    <n v="3.9066471260762299"/>
    <n v="48.505050505050498"/>
    <n v="2.2612162879023399"/>
    <n v="-7.8679611650485404"/>
    <n v="9.9035227291781602"/>
  </r>
  <r>
    <x v="2"/>
    <x v="0"/>
    <x v="195"/>
    <d v="2020-01-05T00:00:00"/>
    <n v="0.164615384615385"/>
    <n v="52"/>
    <n v="6944.2884615384601"/>
    <n v="-10.9115384615385"/>
    <n v="31.762051032255599"/>
    <m/>
    <m/>
    <m/>
    <m/>
    <n v="3.0716397849462398"/>
    <n v="0.25990452514752599"/>
    <n v="179.34615384615401"/>
    <n v="7.9628134885941"/>
    <n v="63.446153846153798"/>
    <n v="4.3055844875376303"/>
    <m/>
    <m/>
  </r>
  <r>
    <x v="2"/>
    <x v="0"/>
    <x v="263"/>
    <d v="2020-01-01T00:00:00"/>
    <m/>
    <n v="64"/>
    <n v="7666.15625"/>
    <n v="-11.1703125"/>
    <n v="56.028493082552501"/>
    <m/>
    <m/>
    <m/>
    <m/>
    <m/>
    <m/>
    <n v="115.78125"/>
    <n v="6.3136233382850797"/>
    <n v="40.075409836065603"/>
    <n v="3.6863406527887199"/>
    <m/>
    <m/>
  </r>
  <r>
    <x v="2"/>
    <x v="5"/>
    <x v="421"/>
    <d v="2019-11-17T00:00:00"/>
    <n v="0.83046666666666702"/>
    <n v="300"/>
    <n v="8717.11"/>
    <n v="-21.723666666666599"/>
    <n v="23.285016287786402"/>
    <n v="199"/>
    <n v="296.42211055276402"/>
    <n v="274.54773869346701"/>
    <n v="1075.31155778894"/>
    <n v="2.19468396934694"/>
    <n v="7.11053678966964E-2"/>
    <n v="119.523333333333"/>
    <n v="2.56425309647316"/>
    <n v="59.139115646258396"/>
    <n v="1.85830777754431"/>
    <n v="-57.817999999999998"/>
    <n v="6.7168458937444901"/>
  </r>
  <r>
    <x v="2"/>
    <x v="0"/>
    <x v="36"/>
    <d v="2020-01-01T00:00:00"/>
    <n v="2.1388888888888902E-2"/>
    <n v="36"/>
    <n v="8204.25"/>
    <n v="-23.061111111111199"/>
    <n v="48.4586977266368"/>
    <m/>
    <m/>
    <m/>
    <m/>
    <m/>
    <m/>
    <n v="152.361111111111"/>
    <n v="8.2080247974672798"/>
    <n v="56.545714285714297"/>
    <n v="4.3939479823444199"/>
    <m/>
    <m/>
  </r>
  <r>
    <x v="2"/>
    <x v="4"/>
    <x v="422"/>
    <d v="2018-11-11T00:00:00"/>
    <n v="5.3409090909090899E-2"/>
    <n v="44"/>
    <n v="8991.8636363636397"/>
    <n v="-24.363636363636399"/>
    <n v="45.489215794556102"/>
    <m/>
    <m/>
    <m/>
    <m/>
    <m/>
    <m/>
    <n v="120.272727272727"/>
    <n v="7.7955077075831998"/>
    <n v="53.648717948718001"/>
    <n v="4.1806263402057402"/>
    <m/>
    <m/>
  </r>
  <r>
    <x v="2"/>
    <x v="5"/>
    <x v="423"/>
    <d v="2018-11-05T00:00:00"/>
    <n v="0.65964912280701804"/>
    <n v="114"/>
    <n v="9714.7631578947403"/>
    <n v="-27.271052631579"/>
    <n v="30.236361407970801"/>
    <m/>
    <m/>
    <m/>
    <m/>
    <n v="2.21490697674419"/>
    <n v="0.30407823753895802"/>
    <n v="137.280701754386"/>
    <n v="6.6492223499690297"/>
    <n v="39.534545454545501"/>
    <n v="2.7509626600343902"/>
    <m/>
    <m/>
  </r>
  <r>
    <x v="2"/>
    <x v="1"/>
    <x v="272"/>
    <d v="2020-01-17T00:00:00"/>
    <n v="9.7560975609756101E-2"/>
    <n v="41"/>
    <n v="5073.85365853659"/>
    <n v="-29.509756097560999"/>
    <n v="44.062481663013401"/>
    <m/>
    <m/>
    <m/>
    <m/>
    <n v="3.5840634398496198"/>
    <n v="0.226407157075595"/>
    <n v="170.39024390243901"/>
    <n v="10.624573337130901"/>
    <n v="32.5"/>
    <n v="3.3981405171592001"/>
    <m/>
    <m/>
  </r>
  <r>
    <x v="2"/>
    <x v="1"/>
    <x v="77"/>
    <d v="2020-02-07T00:00:00"/>
    <n v="0.28610958904109601"/>
    <n v="730"/>
    <n v="4949.8904109589002"/>
    <n v="-31.359589041095798"/>
    <n v="15.0103372212628"/>
    <m/>
    <m/>
    <m/>
    <m/>
    <n v="3.85965494791667"/>
    <n v="0.23409612679339301"/>
    <n v="170.99315068493101"/>
    <n v="2.2834796270841999"/>
    <n v="19.976341127923"/>
    <n v="0.62238320450559403"/>
    <m/>
    <m/>
  </r>
  <r>
    <x v="2"/>
    <x v="5"/>
    <x v="222"/>
    <d v="2018-11-30T00:00:00"/>
    <n v="0.31788235294117601"/>
    <n v="85"/>
    <n v="9113.9882352941204"/>
    <n v="-32.08"/>
    <n v="38.9960329735611"/>
    <n v="53"/>
    <n v="252.15094339622601"/>
    <n v="285.547169811321"/>
    <n v="1049.96226415094"/>
    <n v="3.8861753612128598"/>
    <n v="0.19482452552646901"/>
    <n v="134.458823529412"/>
    <n v="5.46138860819676"/>
    <n v="56.104878048780499"/>
    <n v="3.3692392714691799"/>
    <n v="-46.5154761904762"/>
    <n v="10.9810455134346"/>
  </r>
  <r>
    <x v="2"/>
    <x v="4"/>
    <x v="132"/>
    <d v="2020-01-21T00:00:00"/>
    <n v="0.13819587628866001"/>
    <n v="194"/>
    <n v="5694.1494845360803"/>
    <n v="-36.187628865979498"/>
    <n v="25.824304667543998"/>
    <m/>
    <m/>
    <m/>
    <m/>
    <m/>
    <m/>
    <n v="152.01546391752601"/>
    <n v="4.7352676056656398"/>
    <n v="23.880927835051502"/>
    <n v="1.35335859789558"/>
    <m/>
    <m/>
  </r>
  <r>
    <x v="2"/>
    <x v="3"/>
    <x v="97"/>
    <d v="2020-02-13T00:00:00"/>
    <n v="0.75672043010752699"/>
    <n v="372"/>
    <n v="8031.90860215054"/>
    <n v="-39.664784946236502"/>
    <n v="23.813371087034"/>
    <n v="176"/>
    <n v="239.53409090909099"/>
    <n v="239.337078651685"/>
    <n v="900.07865168539297"/>
    <n v="3.2149906410084501"/>
    <n v="6.4258132041033506E-2"/>
    <n v="133.60483870967701"/>
    <n v="2.9331064725277001"/>
    <n v="42.153541076487201"/>
    <n v="1.86611919082231"/>
    <n v="-36.182749326145498"/>
    <n v="5.5603169879208103"/>
  </r>
  <r>
    <x v="2"/>
    <x v="3"/>
    <x v="252"/>
    <d v="2020-01-22T00:00:00"/>
    <n v="0.20605263157894699"/>
    <n v="38"/>
    <n v="6445.5263157894697"/>
    <n v="-47.126315789473701"/>
    <n v="43.113603725894201"/>
    <m/>
    <m/>
    <m/>
    <m/>
    <m/>
    <m/>
    <n v="148.052631578947"/>
    <n v="11.998159375695201"/>
    <n v="26.344444444444399"/>
    <n v="3.10651502911257"/>
    <m/>
    <m/>
  </r>
  <r>
    <x v="2"/>
    <x v="2"/>
    <x v="253"/>
    <d v="2019-06-25T00:00:00"/>
    <n v="0.259483870967742"/>
    <n v="310"/>
    <n v="6856.1"/>
    <n v="-48.140645161290301"/>
    <n v="20.4677121922075"/>
    <m/>
    <m/>
    <m/>
    <m/>
    <n v="3.4699672768391898"/>
    <n v="0.112125412973496"/>
    <n v="147.63548387096799"/>
    <n v="3.02289659909317"/>
    <n v="36.912297734627799"/>
    <n v="1.50633301181554"/>
    <m/>
    <m/>
  </r>
  <r>
    <x v="2"/>
    <x v="1"/>
    <x v="334"/>
    <d v="2020-02-08T00:00:00"/>
    <n v="6.9918032786885201E-2"/>
    <n v="122"/>
    <n v="6801.01639344262"/>
    <n v="-48.177868852459"/>
    <n v="30.389813972277"/>
    <m/>
    <m/>
    <m/>
    <m/>
    <n v="4.1462284202569899"/>
    <n v="0.19969313234681901"/>
    <n v="168.27049180327899"/>
    <n v="5.8923072075189902"/>
    <n v="51.337704918032799"/>
    <n v="2.81613197117123"/>
    <m/>
    <m/>
  </r>
  <r>
    <x v="2"/>
    <x v="1"/>
    <x v="424"/>
    <d v="2018-10-22T00:00:00"/>
    <n v="1.585"/>
    <n v="34"/>
    <n v="6527.1764705882397"/>
    <n v="-48.970588235294102"/>
    <n v="47.905908694735103"/>
    <m/>
    <m/>
    <m/>
    <m/>
    <m/>
    <m/>
    <n v="170.23529411764699"/>
    <n v="10.881639905338901"/>
    <n v="35.206060606060603"/>
    <n v="4.7913154141229803"/>
    <m/>
    <m/>
  </r>
  <r>
    <x v="2"/>
    <x v="1"/>
    <x v="250"/>
    <d v="2020-02-10T00:00:00"/>
    <n v="1.03157894736842"/>
    <n v="38"/>
    <n v="5220.6315789473701"/>
    <n v="-49.134210526315698"/>
    <n v="47.026847946977099"/>
    <m/>
    <m/>
    <m/>
    <m/>
    <m/>
    <m/>
    <n v="139.552631578947"/>
    <n v="13.8839273495075"/>
    <n v="24.931578947368401"/>
    <n v="4.0351973927000699"/>
    <m/>
    <m/>
  </r>
  <r>
    <x v="2"/>
    <x v="1"/>
    <x v="425"/>
    <d v="2019-06-21T00:00:00"/>
    <n v="3.1851851851851902E-3"/>
    <n v="135"/>
    <n v="5832.5481481481502"/>
    <n v="-54.005185185185198"/>
    <n v="20.7134410585209"/>
    <m/>
    <m/>
    <m/>
    <m/>
    <m/>
    <m/>
    <n v="153.80000000000001"/>
    <n v="6.1205938789160497"/>
    <n v="24.450370370370401"/>
    <n v="1.41049288793863"/>
    <m/>
    <m/>
  </r>
  <r>
    <x v="2"/>
    <x v="3"/>
    <x v="176"/>
    <d v="2020-02-04T00:00:00"/>
    <n v="0.393141486810552"/>
    <n v="417"/>
    <n v="7119.5443645083897"/>
    <n v="-55.852997601918503"/>
    <n v="18.00900317208"/>
    <n v="247"/>
    <n v="226.17408906882599"/>
    <n v="220.76113360323899"/>
    <n v="832.41700404858295"/>
    <n v="3.3277545839342202"/>
    <n v="9.1443859330302302E-2"/>
    <n v="143.139088729017"/>
    <n v="2.82593132001367"/>
    <n v="35.3901234567901"/>
    <n v="1.32247707302993"/>
    <n v="-28.345508982035899"/>
    <n v="5.8699502630697404"/>
  </r>
  <r>
    <x v="2"/>
    <x v="7"/>
    <x v="426"/>
    <d v="2018-10-29T00:00:00"/>
    <n v="0.60741007194244601"/>
    <n v="139"/>
    <n v="5528.9136690647501"/>
    <n v="-57.3237410071943"/>
    <n v="24.298916346395899"/>
    <m/>
    <m/>
    <m/>
    <m/>
    <m/>
    <m/>
    <n v="186.80575539568301"/>
    <n v="5.5968536607255404"/>
    <n v="20.207299270073001"/>
    <n v="1.4493475216639899"/>
    <m/>
    <m/>
  </r>
  <r>
    <x v="2"/>
    <x v="3"/>
    <x v="131"/>
    <d v="2019-08-12T00:00:00"/>
    <n v="1.34042553191489E-2"/>
    <n v="47"/>
    <n v="5245.9787234042597"/>
    <n v="-61.925531914893597"/>
    <n v="56.156480154560498"/>
    <m/>
    <m/>
    <m/>
    <m/>
    <m/>
    <m/>
    <n v="149.212765957447"/>
    <n v="9.1304117261390996"/>
    <n v="29.669565217391298"/>
    <n v="3.3550220048166701"/>
    <m/>
    <m/>
  </r>
  <r>
    <x v="2"/>
    <x v="2"/>
    <x v="271"/>
    <d v="2020-01-25T00:00:00"/>
    <n v="0.43045685279187801"/>
    <n v="197"/>
    <n v="5526.2385786801997"/>
    <n v="-62.208629441624403"/>
    <n v="24.149647906873302"/>
    <m/>
    <m/>
    <m/>
    <m/>
    <n v="3.444"/>
    <n v="0.33276735012879599"/>
    <n v="168.03045685279201"/>
    <n v="4.1433379020733199"/>
    <n v="29.292746113989601"/>
    <n v="1.69823998541152"/>
    <m/>
    <m/>
  </r>
  <r>
    <x v="2"/>
    <x v="6"/>
    <x v="248"/>
    <d v="2019-06-17T00:00:00"/>
    <n v="0.62551948051948103"/>
    <n v="154"/>
    <n v="6430.8311688311696"/>
    <n v="-63.825974025973998"/>
    <n v="26.559760254691501"/>
    <m/>
    <m/>
    <m/>
    <m/>
    <n v="2.9986285714285699"/>
    <n v="0.37319508513996902"/>
    <n v="149.96103896103901"/>
    <n v="4.3333321885650404"/>
    <n v="30.9344155844156"/>
    <n v="1.8488767170651099"/>
    <m/>
    <m/>
  </r>
  <r>
    <x v="2"/>
    <x v="3"/>
    <x v="199"/>
    <d v="2019-03-29T00:00:00"/>
    <m/>
    <n v="40"/>
    <n v="7362.9250000000002"/>
    <n v="-65.44"/>
    <n v="51.110820747038403"/>
    <m/>
    <m/>
    <m/>
    <m/>
    <m/>
    <m/>
    <n v="135.4"/>
    <n v="7.3104947393000304"/>
    <n v="44.315384615384602"/>
    <n v="3.9056199144067101"/>
    <m/>
    <m/>
  </r>
  <r>
    <x v="2"/>
    <x v="5"/>
    <x v="371"/>
    <d v="2018-11-26T00:00:00"/>
    <n v="2.8974358974358998E-2"/>
    <n v="39"/>
    <n v="5615.6153846153802"/>
    <n v="-68.243589743589695"/>
    <n v="46.515644893990299"/>
    <m/>
    <m/>
    <m/>
    <m/>
    <m/>
    <m/>
    <n v="148.28205128205099"/>
    <n v="8.9134350003802503"/>
    <n v="36.766666666666701"/>
    <n v="2.8245629122970599"/>
    <m/>
    <m/>
  </r>
  <r>
    <x v="2"/>
    <x v="0"/>
    <x v="116"/>
    <d v="2019-12-30T00:00:00"/>
    <n v="2.0932203389830501E-2"/>
    <n v="118"/>
    <n v="6841.9576271186397"/>
    <n v="-71.381355932203405"/>
    <n v="33.753123847665101"/>
    <m/>
    <m/>
    <m/>
    <m/>
    <m/>
    <m/>
    <n v="138.43220338983099"/>
    <n v="4.8748123327344501"/>
    <n v="44.392307692307703"/>
    <n v="2.9985631576937202"/>
    <m/>
    <m/>
  </r>
  <r>
    <x v="2"/>
    <x v="3"/>
    <x v="247"/>
    <d v="2018-12-05T00:00:00"/>
    <n v="6.4840764331210193E-2"/>
    <n v="157"/>
    <n v="6681.4777070063701"/>
    <n v="-72.015923566878996"/>
    <n v="27.919884180255298"/>
    <m/>
    <m/>
    <m/>
    <m/>
    <m/>
    <m/>
    <n v="142.59235668789799"/>
    <n v="4.4955469593798396"/>
    <n v="27.6031847133758"/>
    <n v="1.4983594982531301"/>
    <m/>
    <m/>
  </r>
  <r>
    <x v="2"/>
    <x v="0"/>
    <x v="243"/>
    <d v="2018-11-14T00:00:00"/>
    <n v="0.25693251533742301"/>
    <n v="163"/>
    <n v="8211.2944785276104"/>
    <n v="-73.676073619631794"/>
    <n v="30.2103656074257"/>
    <m/>
    <m/>
    <m/>
    <m/>
    <n v="2.1754880952381002"/>
    <n v="0.26779683506358998"/>
    <n v="130.705521472393"/>
    <n v="4.3385382241303603"/>
    <n v="47.8"/>
    <n v="2.6985180222199898"/>
    <m/>
    <m/>
  </r>
  <r>
    <x v="2"/>
    <x v="1"/>
    <x v="226"/>
    <d v="2019-03-29T00:00:00"/>
    <n v="0.166304347826087"/>
    <n v="46"/>
    <n v="7258.2173913043498"/>
    <n v="-76.817391304347794"/>
    <n v="56.8223308916901"/>
    <m/>
    <m/>
    <m/>
    <m/>
    <m/>
    <m/>
    <n v="113.826086956522"/>
    <n v="7.1351551478161204"/>
    <n v="24.854545454545502"/>
    <n v="2.5183689949592898"/>
    <m/>
    <m/>
  </r>
  <r>
    <x v="2"/>
    <x v="4"/>
    <x v="427"/>
    <d v="2019-06-16T00:00:00"/>
    <n v="0.46428571428571402"/>
    <n v="175"/>
    <n v="8619.2685714285708"/>
    <n v="-77.065142857142902"/>
    <n v="28.7423775616071"/>
    <m/>
    <m/>
    <m/>
    <m/>
    <m/>
    <m/>
    <n v="131.41714285714301"/>
    <n v="4.4147556304472602"/>
    <n v="44.990259740259702"/>
    <n v="2.3520786136604199"/>
    <m/>
    <m/>
  </r>
  <r>
    <x v="2"/>
    <x v="4"/>
    <x v="118"/>
    <d v="2019-02-27T00:00:00"/>
    <n v="2.3484848484848501E-2"/>
    <n v="66"/>
    <n v="4511.4545454545496"/>
    <n v="-77.092424242424201"/>
    <n v="35.269913835461402"/>
    <m/>
    <m/>
    <m/>
    <n v="569.79999999999995"/>
    <n v="4.2998452877708004"/>
    <n v="7.6987706244108001E-2"/>
    <n v="161.69696969697"/>
    <n v="7.5489071963249801"/>
    <n v="26.2424242424242"/>
    <n v="2.0635001615164401"/>
    <m/>
    <m/>
  </r>
  <r>
    <x v="2"/>
    <x v="3"/>
    <x v="268"/>
    <d v="2019-08-02T00:00:00"/>
    <n v="4.3458646616541398E-2"/>
    <n v="133"/>
    <n v="4938.3233082706802"/>
    <n v="-77.563909774436098"/>
    <n v="28.5736053179936"/>
    <m/>
    <m/>
    <m/>
    <m/>
    <m/>
    <m/>
    <n v="137.48872180451099"/>
    <n v="5.4641128801712897"/>
    <n v="22.981818181818198"/>
    <n v="1.40475828728218"/>
    <m/>
    <m/>
  </r>
  <r>
    <x v="2"/>
    <x v="1"/>
    <x v="156"/>
    <d v="2020-01-21T00:00:00"/>
    <m/>
    <n v="42"/>
    <n v="5060.8809523809496"/>
    <n v="-78.973809523809507"/>
    <n v="36.610694168789003"/>
    <m/>
    <m/>
    <m/>
    <m/>
    <m/>
    <m/>
    <n v="147.833333333333"/>
    <n v="10.381230083979601"/>
    <n v="23.9166666666667"/>
    <n v="3.5785720467697399"/>
    <m/>
    <m/>
  </r>
  <r>
    <x v="2"/>
    <x v="2"/>
    <x v="428"/>
    <d v="2019-06-06T00:00:00"/>
    <n v="7.2800000000000004E-2"/>
    <n v="75"/>
    <n v="5989"/>
    <n v="-79.309333333333399"/>
    <n v="39.057677985687199"/>
    <m/>
    <m/>
    <m/>
    <m/>
    <m/>
    <m/>
    <n v="117.92"/>
    <n v="6.3679309154657204"/>
    <n v="42.116"/>
    <n v="3.83920320186692"/>
    <m/>
    <m/>
  </r>
  <r>
    <x v="2"/>
    <x v="4"/>
    <x v="240"/>
    <d v="2018-11-29T00:00:00"/>
    <n v="0.237295597484277"/>
    <n v="318"/>
    <n v="6534.73899371069"/>
    <n v="-79.648742138364796"/>
    <n v="21.2158704203704"/>
    <m/>
    <m/>
    <m/>
    <m/>
    <m/>
    <m/>
    <n v="137.61006289308199"/>
    <n v="3.0004226431496201"/>
    <n v="29.155775577557801"/>
    <n v="1.2388142551561101"/>
    <m/>
    <m/>
  </r>
  <r>
    <x v="2"/>
    <x v="3"/>
    <x v="429"/>
    <d v="2019-05-10T00:00:00"/>
    <m/>
    <n v="93"/>
    <n v="3690.0860215053799"/>
    <n v="-81.450537634408605"/>
    <n v="37.800019715224799"/>
    <m/>
    <m/>
    <m/>
    <m/>
    <m/>
    <m/>
    <n v="100.193548387097"/>
    <n v="3.58074097812657"/>
    <n v="12.2848101265823"/>
    <n v="0.86669242329513396"/>
    <m/>
    <m/>
  </r>
  <r>
    <x v="2"/>
    <x v="0"/>
    <x v="257"/>
    <d v="2020-01-02T00:00:00"/>
    <n v="1.72896551724138"/>
    <n v="29"/>
    <n v="6723.93103448276"/>
    <n v="-81.658620689655194"/>
    <n v="47.806484276176398"/>
    <m/>
    <m/>
    <m/>
    <m/>
    <m/>
    <m/>
    <n v="129.172413793103"/>
    <n v="9.9900281519444896"/>
    <n v="48.464285714285701"/>
    <n v="7.3204146929938201"/>
    <m/>
    <m/>
  </r>
  <r>
    <x v="2"/>
    <x v="2"/>
    <x v="203"/>
    <d v="2019-03-27T00:00:00"/>
    <m/>
    <n v="29"/>
    <n v="8689.7586206896594"/>
    <n v="-82.786206896551704"/>
    <n v="61.3185068223261"/>
    <m/>
    <m/>
    <m/>
    <n v="1022.1111111111099"/>
    <n v="5.1321486394557798"/>
    <n v="0.48304873291487699"/>
    <n v="159.13793103448299"/>
    <n v="12.169242110407"/>
    <n v="36.575862068965499"/>
    <n v="4.1336378590848399"/>
    <m/>
    <m/>
  </r>
  <r>
    <x v="2"/>
    <x v="1"/>
    <x v="267"/>
    <d v="2019-12-09T00:00:00"/>
    <n v="0.30514705882352899"/>
    <n v="68"/>
    <n v="6440.8529411764703"/>
    <n v="-85.079411764705895"/>
    <n v="36.002500374027299"/>
    <m/>
    <m/>
    <m/>
    <m/>
    <m/>
    <m/>
    <n v="153.08823529411799"/>
    <n v="7.0396698361612602"/>
    <n v="53.158208955223898"/>
    <n v="3.6914034310898201"/>
    <m/>
    <m/>
  </r>
  <r>
    <x v="2"/>
    <x v="0"/>
    <x v="430"/>
    <d v="2020-02-13T00:00:00"/>
    <n v="1.18518518518519E-2"/>
    <n v="54"/>
    <n v="6890.8333333333303"/>
    <n v="-86.585185185185196"/>
    <n v="39.2127481630707"/>
    <m/>
    <m/>
    <m/>
    <m/>
    <m/>
    <m/>
    <n v="190.5"/>
    <n v="11.003072755503"/>
    <n v="34.575925925925901"/>
    <n v="3.1995249201688001"/>
    <m/>
    <m/>
  </r>
  <r>
    <x v="2"/>
    <x v="0"/>
    <x v="196"/>
    <d v="2020-01-23T00:00:00"/>
    <m/>
    <n v="74"/>
    <n v="8092.6351351351404"/>
    <n v="-91.902702702702697"/>
    <n v="40.883455780824598"/>
    <m/>
    <m/>
    <m/>
    <m/>
    <m/>
    <m/>
    <n v="141.94594594594599"/>
    <n v="6.3253716496106804"/>
    <n v="38.514864864864897"/>
    <n v="2.86219254717281"/>
    <m/>
    <m/>
  </r>
  <r>
    <x v="2"/>
    <x v="5"/>
    <x v="431"/>
    <d v="2018-11-24T00:00:00"/>
    <n v="0.114736842105263"/>
    <n v="114"/>
    <n v="8324.1578947368398"/>
    <n v="-94.535964912280704"/>
    <n v="35.982809600590599"/>
    <m/>
    <m/>
    <m/>
    <m/>
    <m/>
    <m/>
    <n v="142.289473684211"/>
    <n v="5.1561959551465799"/>
    <n v="64.288181818181798"/>
    <n v="4.1797232314600299"/>
    <m/>
    <m/>
  </r>
  <r>
    <x v="2"/>
    <x v="3"/>
    <x v="432"/>
    <d v="2019-06-17T00:00:00"/>
    <n v="1.23703703703704E-2"/>
    <n v="135"/>
    <n v="7472.9037037036996"/>
    <n v="-97.529629629629596"/>
    <n v="29.778926924079499"/>
    <m/>
    <m/>
    <m/>
    <m/>
    <m/>
    <m/>
    <n v="132.96296296296299"/>
    <n v="5.0302392102865197"/>
    <n v="37.137037037037103"/>
    <n v="2.1804609340074501"/>
    <m/>
    <m/>
  </r>
  <r>
    <x v="2"/>
    <x v="3"/>
    <x v="121"/>
    <d v="2019-04-11T00:00:00"/>
    <m/>
    <n v="26"/>
    <n v="3341.23076923077"/>
    <n v="-100.17307692307701"/>
    <n v="45.389733016549101"/>
    <m/>
    <m/>
    <m/>
    <m/>
    <m/>
    <m/>
    <n v="132.19230769230799"/>
    <n v="12.0008998676406"/>
    <n v="26.4884615384615"/>
    <n v="2.41659217731898"/>
    <m/>
    <m/>
  </r>
  <r>
    <x v="2"/>
    <x v="4"/>
    <x v="193"/>
    <d v="2020-01-18T00:00:00"/>
    <m/>
    <n v="38"/>
    <n v="6610.5789473684199"/>
    <n v="-109.31052631578901"/>
    <n v="42.157593449855099"/>
    <m/>
    <m/>
    <m/>
    <m/>
    <m/>
    <m/>
    <n v="140.394736842105"/>
    <n v="9.8104031839231602"/>
    <n v="45.202631578947397"/>
    <n v="3.5915688509911301"/>
    <m/>
    <m/>
  </r>
  <r>
    <x v="2"/>
    <x v="2"/>
    <x v="184"/>
    <d v="2019-02-13T00:00:00"/>
    <n v="1.3947368421052601E-2"/>
    <n v="76"/>
    <n v="5568.7631578947403"/>
    <n v="-112.743421052632"/>
    <n v="40.863538946258302"/>
    <m/>
    <m/>
    <m/>
    <m/>
    <m/>
    <m/>
    <n v="155"/>
    <n v="6.9436579671605596"/>
    <n v="24.2373333333333"/>
    <n v="2.2564284729309398"/>
    <m/>
    <m/>
  </r>
  <r>
    <x v="2"/>
    <x v="1"/>
    <x v="174"/>
    <d v="2019-01-20T00:00:00"/>
    <n v="4.2692307692307703E-2"/>
    <n v="26"/>
    <n v="4449.1538461538503"/>
    <n v="-112.819230769231"/>
    <n v="55.7988489043748"/>
    <m/>
    <m/>
    <m/>
    <m/>
    <m/>
    <m/>
    <n v="188.61538461538501"/>
    <n v="12.105825288560901"/>
    <n v="17.396000000000001"/>
    <n v="2.7659626413481"/>
    <m/>
    <m/>
  </r>
  <r>
    <x v="2"/>
    <x v="5"/>
    <x v="433"/>
    <d v="2018-11-30T00:00:00"/>
    <n v="0.32358208955223899"/>
    <n v="134"/>
    <n v="7797.91044776119"/>
    <n v="-116.282089552239"/>
    <n v="29.312097626700801"/>
    <m/>
    <m/>
    <m/>
    <m/>
    <m/>
    <m/>
    <n v="135.813432835821"/>
    <n v="4.4927424100650297"/>
    <n v="56.814166666666701"/>
    <n v="3.5524641891076998"/>
    <m/>
    <m/>
  </r>
  <r>
    <x v="2"/>
    <x v="1"/>
    <x v="366"/>
    <d v="2020-01-02T00:00:00"/>
    <m/>
    <n v="44"/>
    <n v="5267.2954545454604"/>
    <n v="-123.42727272727301"/>
    <n v="50.303481774976397"/>
    <m/>
    <m/>
    <m/>
    <m/>
    <m/>
    <m/>
    <n v="180.43181818181799"/>
    <n v="10.461719089513901"/>
    <n v="32.0431818181818"/>
    <n v="3.60689145080919"/>
    <m/>
    <m/>
  </r>
  <r>
    <x v="2"/>
    <x v="3"/>
    <x v="434"/>
    <d v="2020-01-11T00:00:00"/>
    <n v="9.7931034482758597E-2"/>
    <n v="290"/>
    <n v="5763.0068965517203"/>
    <n v="-127.963103448276"/>
    <n v="23.545301702335198"/>
    <m/>
    <m/>
    <m/>
    <m/>
    <m/>
    <m/>
    <n v="133.093103448276"/>
    <n v="3.62003415069529"/>
    <n v="27.368858131487901"/>
    <n v="1.3738871266358399"/>
    <m/>
    <m/>
  </r>
  <r>
    <x v="2"/>
    <x v="7"/>
    <x v="233"/>
    <d v="2019-08-12T00:00:00"/>
    <n v="8.2241379310344795E-2"/>
    <n v="116"/>
    <n v="5566.9741379310299"/>
    <n v="-128.069827586207"/>
    <n v="34.759340772578902"/>
    <m/>
    <m/>
    <m/>
    <m/>
    <m/>
    <m/>
    <n v="155.52586206896601"/>
    <n v="5.5907057859846097"/>
    <n v="27.223275862068999"/>
    <n v="1.8688371412479201"/>
    <m/>
    <m/>
  </r>
  <r>
    <x v="2"/>
    <x v="1"/>
    <x v="435"/>
    <d v="2020-01-31T00:00:00"/>
    <m/>
    <n v="62"/>
    <n v="5782.5322580645197"/>
    <n v="-131.19193548387099"/>
    <n v="30.6715988615423"/>
    <m/>
    <m/>
    <m/>
    <m/>
    <m/>
    <m/>
    <n v="129.58064516128999"/>
    <n v="6.7208267818767604"/>
    <n v="41.971186440677997"/>
    <n v="3.4158772978394798"/>
    <m/>
    <m/>
  </r>
  <r>
    <x v="2"/>
    <x v="3"/>
    <x v="180"/>
    <d v="2018-10-28T00:00:00"/>
    <n v="0.15625"/>
    <n v="160"/>
    <n v="5618.40625"/>
    <n v="-132.31"/>
    <n v="27.315074169527598"/>
    <m/>
    <m/>
    <m/>
    <m/>
    <m/>
    <m/>
    <n v="143.17500000000001"/>
    <n v="4.5623523496398404"/>
    <n v="30.715624999999999"/>
    <n v="1.70220019175955"/>
    <m/>
    <m/>
  </r>
  <r>
    <x v="2"/>
    <x v="3"/>
    <x v="436"/>
    <d v="2019-07-12T00:00:00"/>
    <n v="0.22867647058823501"/>
    <n v="68"/>
    <n v="4627.9264705882397"/>
    <n v="-132.84705882352901"/>
    <n v="34.708948912898997"/>
    <m/>
    <m/>
    <m/>
    <m/>
    <m/>
    <m/>
    <n v="159.08823529411799"/>
    <n v="7.9039930366662698"/>
    <n v="31.098484848484802"/>
    <n v="2.0407109374389498"/>
    <m/>
    <m/>
  </r>
  <r>
    <x v="2"/>
    <x v="3"/>
    <x v="190"/>
    <d v="2019-02-06T00:00:00"/>
    <m/>
    <n v="26"/>
    <n v="3865.8846153846198"/>
    <n v="-135.83076923076899"/>
    <n v="51.779723019501901"/>
    <m/>
    <m/>
    <m/>
    <m/>
    <m/>
    <m/>
    <n v="127.92307692307701"/>
    <n v="11.0731724419425"/>
    <n v="20.961538461538499"/>
    <n v="2.7933331450386598"/>
    <m/>
    <m/>
  </r>
  <r>
    <x v="2"/>
    <x v="3"/>
    <x v="43"/>
    <d v="2019-06-27T00:00:00"/>
    <n v="1.3296703296703301E-2"/>
    <n v="182"/>
    <n v="5711.0769230769201"/>
    <n v="-136.11868131868101"/>
    <n v="24.324954860192101"/>
    <m/>
    <m/>
    <m/>
    <m/>
    <m/>
    <m/>
    <n v="155.137362637363"/>
    <n v="4.3468954611055901"/>
    <n v="35.748351648351701"/>
    <n v="1.4286458324660101"/>
    <m/>
    <m/>
  </r>
  <r>
    <x v="2"/>
    <x v="1"/>
    <x v="437"/>
    <d v="2018-11-26T00:00:00"/>
    <m/>
    <n v="267"/>
    <n v="6472.2471910112399"/>
    <n v="-139.824344569288"/>
    <n v="18.4298569304962"/>
    <m/>
    <m/>
    <m/>
    <m/>
    <n v="2.8423095910680698"/>
    <n v="0.16774053577817799"/>
    <n v="168.172284644195"/>
    <n v="3.9179334349570301"/>
    <n v="34.977528089887699"/>
    <n v="1.4362169857712801"/>
    <m/>
    <m/>
  </r>
  <r>
    <x v="2"/>
    <x v="1"/>
    <x v="256"/>
    <d v="2019-04-05T00:00:00"/>
    <n v="0.265842391304348"/>
    <n v="736"/>
    <n v="4620.6494565217399"/>
    <n v="-140.375"/>
    <n v="15.2427394833738"/>
    <m/>
    <m/>
    <m/>
    <m/>
    <m/>
    <m/>
    <n v="149.01630434782601"/>
    <n v="2.3221617747789001"/>
    <n v="25.617622950819602"/>
    <n v="0.71636842419306201"/>
    <m/>
    <m/>
  </r>
  <r>
    <x v="2"/>
    <x v="5"/>
    <x v="438"/>
    <d v="2019-06-02T00:00:00"/>
    <n v="8.9487179487179505E-2"/>
    <n v="39"/>
    <n v="6337.64102564103"/>
    <n v="-141.538461538462"/>
    <n v="46.788657202923702"/>
    <m/>
    <m/>
    <m/>
    <m/>
    <m/>
    <m/>
    <n v="122.92307692307701"/>
    <n v="9.0713459844435391"/>
    <n v="33.938461538461503"/>
    <n v="4.0121687630666996"/>
    <m/>
    <m/>
  </r>
  <r>
    <x v="2"/>
    <x v="3"/>
    <x v="439"/>
    <d v="2019-05-21T00:00:00"/>
    <n v="1.53164556962025E-2"/>
    <n v="79"/>
    <n v="6577.8987341772199"/>
    <n v="-143.51139240506299"/>
    <n v="31.627957908753899"/>
    <m/>
    <m/>
    <m/>
    <m/>
    <m/>
    <m/>
    <n v="117.455696202532"/>
    <n v="6.7686246945650703"/>
    <n v="31.7025641025641"/>
    <n v="2.5866624104118898"/>
    <m/>
    <m/>
  </r>
  <r>
    <x v="2"/>
    <x v="4"/>
    <x v="201"/>
    <d v="2020-02-06T00:00:00"/>
    <m/>
    <n v="32"/>
    <n v="4493.59375"/>
    <n v="-143.72499999999999"/>
    <n v="57.899292435366803"/>
    <m/>
    <m/>
    <m/>
    <m/>
    <m/>
    <m/>
    <n v="130.25"/>
    <n v="12.4968544429285"/>
    <n v="25.021875000000001"/>
    <n v="5.2725872298398402"/>
    <m/>
    <m/>
  </r>
  <r>
    <x v="2"/>
    <x v="3"/>
    <x v="440"/>
    <d v="2020-01-05T00:00:00"/>
    <m/>
    <n v="73"/>
    <n v="6087.2602739725999"/>
    <n v="-147.66027397260299"/>
    <n v="30.818534998702201"/>
    <m/>
    <m/>
    <m/>
    <m/>
    <m/>
    <m/>
    <n v="147.42465753424699"/>
    <n v="6.7920267800491896"/>
    <n v="44.29"/>
    <n v="3.3668621081782599"/>
    <m/>
    <m/>
  </r>
  <r>
    <x v="2"/>
    <x v="1"/>
    <x v="185"/>
    <d v="2019-07-16T00:00:00"/>
    <m/>
    <n v="40"/>
    <n v="4721.625"/>
    <n v="-150.30250000000001"/>
    <n v="51.8927416355614"/>
    <m/>
    <m/>
    <m/>
    <m/>
    <m/>
    <m/>
    <n v="153.67500000000001"/>
    <n v="8.4300582091855301"/>
    <n v="33.889189189189203"/>
    <n v="3.6350041281638901"/>
    <m/>
    <m/>
  </r>
  <r>
    <x v="2"/>
    <x v="1"/>
    <x v="283"/>
    <d v="2020-02-02T00:00:00"/>
    <n v="0.33333333333333298"/>
    <n v="75"/>
    <n v="5625.92"/>
    <n v="-151.84266666666699"/>
    <n v="44.915887563083601"/>
    <m/>
    <m/>
    <m/>
    <m/>
    <n v="3.9258926120448199"/>
    <n v="0.31414907513896101"/>
    <n v="157.63999999999999"/>
    <n v="6.6008091232121702"/>
    <n v="38.502702702702699"/>
    <n v="3.0546951455640201"/>
    <m/>
    <m/>
  </r>
  <r>
    <x v="2"/>
    <x v="3"/>
    <x v="347"/>
    <d v="2018-11-28T00:00:00"/>
    <m/>
    <n v="29"/>
    <n v="5679.5862068965498"/>
    <n v="-151.88275862069"/>
    <n v="55.9364006084474"/>
    <m/>
    <m/>
    <m/>
    <m/>
    <m/>
    <m/>
    <n v="162.241379310345"/>
    <n v="13.7579941089716"/>
    <n v="40.965517241379303"/>
    <n v="3.55647704366553"/>
    <m/>
    <m/>
  </r>
  <r>
    <x v="2"/>
    <x v="0"/>
    <x v="261"/>
    <d v="2018-11-27T00:00:00"/>
    <m/>
    <n v="35"/>
    <n v="7655.9428571428598"/>
    <n v="-154.888571428571"/>
    <n v="50.057459047004201"/>
    <m/>
    <m/>
    <m/>
    <m/>
    <m/>
    <m/>
    <n v="161.685714285714"/>
    <n v="12.0624963223626"/>
    <n v="49.102857142857097"/>
    <n v="5.3313792588710802"/>
    <m/>
    <m/>
  </r>
  <r>
    <x v="2"/>
    <x v="1"/>
    <x v="83"/>
    <d v="2020-02-10T00:00:00"/>
    <m/>
    <n v="47"/>
    <n v="3529.2553191489401"/>
    <n v="-155.82553191489399"/>
    <n v="41.5552377464453"/>
    <m/>
    <m/>
    <m/>
    <m/>
    <m/>
    <m/>
    <n v="166.31914893617"/>
    <n v="10.3941342235044"/>
    <n v="18.0066666666667"/>
    <n v="2.10693755450556"/>
    <m/>
    <m/>
  </r>
  <r>
    <x v="2"/>
    <x v="1"/>
    <x v="441"/>
    <d v="2020-01-12T00:00:00"/>
    <m/>
    <n v="42"/>
    <n v="3705.1428571428601"/>
    <n v="-159.33809523809501"/>
    <n v="48.541962156872799"/>
    <m/>
    <m/>
    <m/>
    <n v="478"/>
    <m/>
    <m/>
    <n v="140.92857142857099"/>
    <n v="10.529941429122299"/>
    <n v="16.9926829268293"/>
    <n v="2.17156341972811"/>
    <m/>
    <m/>
  </r>
  <r>
    <x v="2"/>
    <x v="7"/>
    <x v="254"/>
    <d v="2020-01-22T00:00:00"/>
    <n v="0.70114457831325305"/>
    <n v="166"/>
    <n v="6582.01807228916"/>
    <n v="-159.447590361446"/>
    <n v="29.062902807651799"/>
    <m/>
    <m/>
    <m/>
    <m/>
    <m/>
    <m/>
    <n v="165.45783132530099"/>
    <n v="4.6664627484496197"/>
    <n v="29.76"/>
    <n v="1.5472739779203499"/>
    <m/>
    <m/>
  </r>
  <r>
    <x v="2"/>
    <x v="3"/>
    <x v="364"/>
    <d v="2019-08-06T00:00:00"/>
    <m/>
    <n v="61"/>
    <n v="5361.3606557377097"/>
    <n v="-160.683606557377"/>
    <n v="32.830322198087003"/>
    <m/>
    <m/>
    <m/>
    <m/>
    <m/>
    <m/>
    <n v="124.983606557377"/>
    <n v="8.7628591475014606"/>
    <n v="33.2152542372882"/>
    <n v="3.1617738120507601"/>
    <m/>
    <m/>
  </r>
  <r>
    <x v="2"/>
    <x v="1"/>
    <x v="166"/>
    <d v="2019-02-11T00:00:00"/>
    <n v="5.88888888888889E-2"/>
    <n v="99"/>
    <n v="3677.84848484849"/>
    <n v="-162.29898989898999"/>
    <n v="35.7429016813673"/>
    <m/>
    <m/>
    <m/>
    <m/>
    <m/>
    <m/>
    <n v="180.90909090909099"/>
    <n v="5.6264733915690002"/>
    <n v="23.5131313131313"/>
    <n v="1.54612891728653"/>
    <m/>
    <m/>
  </r>
  <r>
    <x v="2"/>
    <x v="2"/>
    <x v="442"/>
    <d v="2020-02-09T00:00:00"/>
    <n v="0.34246575342465801"/>
    <n v="73"/>
    <n v="6081.8630136986303"/>
    <n v="-162.63972602739699"/>
    <n v="39.221574537586797"/>
    <m/>
    <m/>
    <m/>
    <m/>
    <n v="3.24909624819625"/>
    <n v="0.40670073331581902"/>
    <n v="147.42465753424699"/>
    <n v="6.4123560154027697"/>
    <n v="46.293055555555497"/>
    <n v="3.47650358503991"/>
    <m/>
    <m/>
  </r>
  <r>
    <x v="2"/>
    <x v="3"/>
    <x v="221"/>
    <d v="2019-07-18T00:00:00"/>
    <m/>
    <n v="145"/>
    <n v="3924.87586206897"/>
    <n v="-164.151034482759"/>
    <n v="28.029628619945399"/>
    <m/>
    <m/>
    <m/>
    <m/>
    <m/>
    <m/>
    <n v="130.641379310345"/>
    <n v="4.50627144791203"/>
    <n v="26.8507042253521"/>
    <n v="1.3717084253128999"/>
    <m/>
    <m/>
  </r>
  <r>
    <x v="2"/>
    <x v="2"/>
    <x v="40"/>
    <d v="2020-01-26T00:00:00"/>
    <m/>
    <n v="35"/>
    <n v="5828.9142857142897"/>
    <n v="-169.405714285714"/>
    <n v="39.958438900634597"/>
    <m/>
    <m/>
    <m/>
    <n v="764.66666666666697"/>
    <n v="3.4098291564675698"/>
    <n v="0.225107337662036"/>
    <n v="139.828571428571"/>
    <n v="8.9086385905263104"/>
    <n v="43.52"/>
    <n v="3.7738369570175201"/>
    <m/>
    <m/>
  </r>
  <r>
    <x v="2"/>
    <x v="3"/>
    <x v="186"/>
    <d v="2019-07-20T00:00:00"/>
    <n v="6.4285714285714302E-3"/>
    <n v="168"/>
    <n v="6908.5535714285697"/>
    <n v="-170.45059523809499"/>
    <n v="25.508834173653"/>
    <m/>
    <m/>
    <m/>
    <m/>
    <n v="4.0750394736842104"/>
    <n v="0.28013595839428301"/>
    <n v="133.54761904761901"/>
    <n v="4.1940203601074497"/>
    <n v="34.034756097561001"/>
    <n v="1.8078034241847001"/>
    <m/>
    <m/>
  </r>
  <r>
    <x v="2"/>
    <x v="1"/>
    <x v="175"/>
    <d v="2019-06-20T00:00:00"/>
    <m/>
    <n v="138"/>
    <n v="6318.7536231884096"/>
    <n v="-171.25724637681199"/>
    <n v="29.0627066184908"/>
    <m/>
    <m/>
    <m/>
    <m/>
    <m/>
    <m/>
    <n v="159.64492753623199"/>
    <n v="5.5886421286884502"/>
    <n v="48.366423357664203"/>
    <n v="2.6830161882946602"/>
    <m/>
    <m/>
  </r>
  <r>
    <x v="2"/>
    <x v="7"/>
    <x v="443"/>
    <d v="2018-10-05T00:00:00"/>
    <n v="7.4146341463414603E-2"/>
    <n v="41"/>
    <n v="4168.4634146341496"/>
    <n v="-171.31463414634101"/>
    <n v="33.722277062141004"/>
    <m/>
    <m/>
    <m/>
    <m/>
    <m/>
    <m/>
    <n v="174.292682926829"/>
    <n v="9.6004473919148996"/>
    <n v="16.717073170731702"/>
    <n v="1.6010968132358401"/>
    <m/>
    <m/>
  </r>
  <r>
    <x v="2"/>
    <x v="3"/>
    <x v="305"/>
    <d v="2019-07-15T00:00:00"/>
    <m/>
    <n v="82"/>
    <n v="5351.9512195121997"/>
    <n v="-174.617073170732"/>
    <n v="31.467580704043399"/>
    <m/>
    <m/>
    <m/>
    <m/>
    <m/>
    <m/>
    <n v="127.707317073171"/>
    <n v="5.8071353332209599"/>
    <n v="31.957317073170699"/>
    <n v="2.7047061211358501"/>
    <m/>
    <m/>
  </r>
  <r>
    <x v="2"/>
    <x v="1"/>
    <x v="138"/>
    <d v="2019-07-19T00:00:00"/>
    <m/>
    <n v="48"/>
    <n v="4758.625"/>
    <n v="-175.691666666667"/>
    <n v="34.314140882148102"/>
    <m/>
    <m/>
    <m/>
    <m/>
    <m/>
    <m/>
    <n v="138.791666666667"/>
    <n v="9.9172980161381794"/>
    <n v="25.736170212766002"/>
    <n v="2.6152110117193001"/>
    <m/>
    <m/>
  </r>
  <r>
    <x v="2"/>
    <x v="2"/>
    <x v="335"/>
    <d v="2019-06-01T00:00:00"/>
    <m/>
    <n v="61"/>
    <n v="5648.7540983606596"/>
    <n v="-176.826229508197"/>
    <n v="43.379815312097598"/>
    <m/>
    <m/>
    <m/>
    <m/>
    <m/>
    <m/>
    <n v="147.34426229508199"/>
    <n v="8.5018443915346804"/>
    <n v="60.632786885245899"/>
    <n v="4.1658091279158"/>
    <m/>
    <m/>
  </r>
  <r>
    <x v="2"/>
    <x v="1"/>
    <x v="278"/>
    <d v="2019-11-07T00:00:00"/>
    <m/>
    <n v="28"/>
    <n v="4355.8214285714303"/>
    <n v="-178.73571428571401"/>
    <n v="50.1603693285006"/>
    <m/>
    <m/>
    <m/>
    <m/>
    <m/>
    <m/>
    <n v="162.46428571428601"/>
    <n v="12.524946761692"/>
    <n v="15.328571428571401"/>
    <n v="2.0327663608623001"/>
    <m/>
    <m/>
  </r>
  <r>
    <x v="2"/>
    <x v="2"/>
    <x v="444"/>
    <d v="2020-01-20T00:00:00"/>
    <n v="0.74152542372881403"/>
    <n v="236"/>
    <n v="6750.4449152542402"/>
    <n v="-180.073728813559"/>
    <n v="24.724790458178401"/>
    <m/>
    <m/>
    <m/>
    <m/>
    <n v="3.8227968499789302"/>
    <n v="0.142635916787405"/>
    <n v="131.42372881355899"/>
    <n v="3.66041786980447"/>
    <n v="36.724122807017501"/>
    <n v="1.4982796464607"/>
    <m/>
    <m/>
  </r>
  <r>
    <x v="2"/>
    <x v="4"/>
    <x v="107"/>
    <d v="2019-12-28T00:00:00"/>
    <m/>
    <n v="32"/>
    <n v="3890.75"/>
    <n v="-183.40312499999999"/>
    <n v="41.0936777680894"/>
    <m/>
    <m/>
    <m/>
    <m/>
    <m/>
    <m/>
    <n v="166.75"/>
    <n v="12.557288077883999"/>
    <n v="8.7899999999999991"/>
    <n v="1.00880434520107"/>
    <m/>
    <m/>
  </r>
  <r>
    <x v="2"/>
    <x v="7"/>
    <x v="313"/>
    <d v="2019-08-15T00:00:00"/>
    <m/>
    <n v="57"/>
    <n v="5417.9122807017502"/>
    <n v="-185.12982456140401"/>
    <n v="45.490658310410197"/>
    <m/>
    <m/>
    <m/>
    <m/>
    <m/>
    <m/>
    <n v="109.508771929825"/>
    <n v="7.7433423099918697"/>
    <n v="31.378947368421102"/>
    <n v="3.1263330358249402"/>
    <m/>
    <m/>
  </r>
  <r>
    <x v="2"/>
    <x v="1"/>
    <x v="49"/>
    <d v="2020-02-04T00:00:00"/>
    <n v="4.2647058823529404E-3"/>
    <n v="68"/>
    <n v="4303.3088235294099"/>
    <n v="-185.36029411764699"/>
    <n v="30.130178208773899"/>
    <m/>
    <m/>
    <m/>
    <m/>
    <m/>
    <m/>
    <n v="185.08823529411799"/>
    <n v="8.7967173843527906"/>
    <n v="10.049253731343301"/>
    <n v="1.014029521885"/>
    <m/>
    <m/>
  </r>
  <r>
    <x v="2"/>
    <x v="2"/>
    <x v="281"/>
    <d v="2019-11-07T00:00:00"/>
    <m/>
    <n v="119"/>
    <n v="5915.2857142857101"/>
    <n v="-187.83361344537801"/>
    <n v="32.173643412037499"/>
    <m/>
    <m/>
    <m/>
    <m/>
    <n v="2.3996511627907"/>
    <n v="0.31698218800498201"/>
    <n v="136.218487394958"/>
    <n v="5.6518687634264104"/>
    <n v="46.132203389830501"/>
    <n v="2.66263707968288"/>
    <m/>
    <m/>
  </r>
  <r>
    <x v="2"/>
    <x v="1"/>
    <x v="284"/>
    <d v="2020-01-07T00:00:00"/>
    <m/>
    <n v="93"/>
    <n v="2955.6236559139802"/>
    <n v="-190.21505376344101"/>
    <n v="31.950916253375201"/>
    <m/>
    <m/>
    <m/>
    <m/>
    <m/>
    <m/>
    <n v="146.02150537634401"/>
    <n v="5.7335242439421803"/>
    <n v="25.617204301075301"/>
    <n v="1.73816617565026"/>
    <m/>
    <m/>
  </r>
  <r>
    <x v="2"/>
    <x v="1"/>
    <x v="342"/>
    <d v="2020-01-12T00:00:00"/>
    <n v="0.55555555555555602"/>
    <n v="45"/>
    <n v="4964.8888888888896"/>
    <n v="-191.29777777777801"/>
    <n v="55.892400008191103"/>
    <m/>
    <m/>
    <m/>
    <m/>
    <m/>
    <m/>
    <n v="149.31111111111099"/>
    <n v="7.0627649479021599"/>
    <n v="25.4"/>
    <n v="2.9488319307986299"/>
    <m/>
    <m/>
  </r>
  <r>
    <x v="2"/>
    <x v="2"/>
    <x v="144"/>
    <d v="2020-01-06T00:00:00"/>
    <m/>
    <n v="35"/>
    <n v="5589.2285714285699"/>
    <n v="-197.64"/>
    <n v="58.631850437405497"/>
    <m/>
    <m/>
    <m/>
    <m/>
    <m/>
    <m/>
    <n v="122.114285714286"/>
    <n v="6.6045275314412502"/>
    <n v="39.684848484848501"/>
    <n v="3.0393353079030199"/>
    <m/>
    <m/>
  </r>
  <r>
    <x v="2"/>
    <x v="1"/>
    <x v="321"/>
    <d v="2020-01-15T00:00:00"/>
    <m/>
    <n v="42"/>
    <n v="5304.5952380952403"/>
    <n v="-199.65238095238101"/>
    <n v="31.742068657004101"/>
    <m/>
    <m/>
    <m/>
    <n v="611.857142857143"/>
    <m/>
    <m/>
    <n v="142.11904761904799"/>
    <n v="9.5547327529450108"/>
    <n v="30.157142857142901"/>
    <n v="3.2972274680818501"/>
    <m/>
    <m/>
  </r>
  <r>
    <x v="2"/>
    <x v="7"/>
    <x v="445"/>
    <d v="2019-12-17T00:00:00"/>
    <m/>
    <n v="26"/>
    <n v="2466.5769230769201"/>
    <n v="-200.453846153846"/>
    <n v="29.231623671722499"/>
    <m/>
    <m/>
    <m/>
    <m/>
    <m/>
    <m/>
    <n v="173.80769230769201"/>
    <n v="14.2030353452264"/>
    <n v="20.207692307692302"/>
    <n v="3.6075131987686402"/>
    <m/>
    <m/>
  </r>
  <r>
    <x v="2"/>
    <x v="4"/>
    <x v="290"/>
    <d v="2019-07-24T00:00:00"/>
    <n v="2.25609756097561E-2"/>
    <n v="82"/>
    <n v="4980.1585365853698"/>
    <n v="-202.43414634146299"/>
    <n v="35.668513836603701"/>
    <m/>
    <m/>
    <m/>
    <m/>
    <m/>
    <m/>
    <n v="148.03658536585399"/>
    <n v="7.20925342012786"/>
    <n v="25.565384615384598"/>
    <n v="2.4062175449316099"/>
    <m/>
    <m/>
  </r>
  <r>
    <x v="2"/>
    <x v="1"/>
    <x v="446"/>
    <d v="2019-05-06T00:00:00"/>
    <m/>
    <n v="50"/>
    <n v="4396.74"/>
    <n v="-204.32599999999999"/>
    <n v="39.666724841779697"/>
    <m/>
    <m/>
    <m/>
    <m/>
    <m/>
    <m/>
    <n v="109.96"/>
    <n v="8.8139018207671498"/>
    <n v="28.4897959183673"/>
    <n v="2.7016092535109699"/>
    <m/>
    <m/>
  </r>
  <r>
    <x v="2"/>
    <x v="3"/>
    <x v="304"/>
    <d v="2019-11-01T00:00:00"/>
    <n v="1.8668831168831199"/>
    <n v="154"/>
    <n v="6470.2792207792199"/>
    <n v="-204.536363636364"/>
    <n v="27.050545259330502"/>
    <m/>
    <m/>
    <m/>
    <m/>
    <n v="4.0455101307807597"/>
    <n v="0.17858277462459299"/>
    <n v="149.597402597403"/>
    <n v="4.8764161675219402"/>
    <n v="41.7609589041096"/>
    <n v="2.6623197596963801"/>
    <m/>
    <m/>
  </r>
  <r>
    <x v="2"/>
    <x v="1"/>
    <x v="71"/>
    <d v="2019-11-13T00:00:00"/>
    <m/>
    <n v="32"/>
    <n v="3188.5625"/>
    <n v="-205"/>
    <n v="33.9318909848309"/>
    <m/>
    <m/>
    <m/>
    <m/>
    <m/>
    <m/>
    <n v="109.15625"/>
    <n v="10.337657181295199"/>
    <n v="26.919354838709701"/>
    <n v="3.8688094341461801"/>
    <m/>
    <m/>
  </r>
  <r>
    <x v="2"/>
    <x v="4"/>
    <x v="79"/>
    <d v="2020-01-22T00:00:00"/>
    <m/>
    <n v="41"/>
    <n v="4180.5121951219498"/>
    <n v="-207.739024390244"/>
    <n v="40.6251669982382"/>
    <m/>
    <m/>
    <m/>
    <m/>
    <m/>
    <m/>
    <n v="169.756097560976"/>
    <n v="10.0360193065634"/>
    <n v="26.5585365853659"/>
    <n v="2.3162600627234702"/>
    <m/>
    <m/>
  </r>
  <r>
    <x v="2"/>
    <x v="3"/>
    <x v="301"/>
    <d v="2020-01-06T00:00:00"/>
    <m/>
    <n v="68"/>
    <n v="4705.6764705882397"/>
    <n v="-221.33823529411799"/>
    <n v="43.943079104481001"/>
    <m/>
    <m/>
    <m/>
    <m/>
    <m/>
    <m/>
    <n v="170.558823529412"/>
    <n v="8.4396421900107104"/>
    <n v="16.714545454545501"/>
    <n v="1.77134774951425"/>
    <m/>
    <m/>
  </r>
  <r>
    <x v="2"/>
    <x v="3"/>
    <x v="447"/>
    <d v="2019-07-30T00:00:00"/>
    <m/>
    <n v="36"/>
    <n v="6849.25"/>
    <n v="-223.85833333333301"/>
    <n v="44.581629317680303"/>
    <m/>
    <m/>
    <m/>
    <m/>
    <m/>
    <m/>
    <n v="120.722222222222"/>
    <n v="11.203359127151201"/>
    <n v="44.5625"/>
    <n v="4.8727471014322203"/>
    <m/>
    <m/>
  </r>
  <r>
    <x v="2"/>
    <x v="1"/>
    <x v="213"/>
    <d v="2019-01-14T00:00:00"/>
    <n v="0.53338028169014096"/>
    <n v="142"/>
    <n v="5022.8450704225397"/>
    <n v="-227.542957746479"/>
    <n v="24.642931945965799"/>
    <m/>
    <m/>
    <m/>
    <m/>
    <m/>
    <m/>
    <n v="175.22535211267601"/>
    <n v="5.6389415680968398"/>
    <n v="27.668309859154899"/>
    <n v="1.75557856787998"/>
    <m/>
    <m/>
  </r>
  <r>
    <x v="2"/>
    <x v="3"/>
    <x v="266"/>
    <d v="2019-11-26T00:00:00"/>
    <n v="0.45454545454545497"/>
    <n v="55"/>
    <n v="4258.9272727272701"/>
    <n v="-232.09090909090901"/>
    <n v="38.656003778186601"/>
    <m/>
    <m/>
    <m/>
    <m/>
    <m/>
    <m/>
    <n v="167.61818181818199"/>
    <n v="8.0918752496950201"/>
    <n v="14.437735849056599"/>
    <n v="1.3980242808351899"/>
    <m/>
    <m/>
  </r>
  <r>
    <x v="2"/>
    <x v="7"/>
    <x v="330"/>
    <d v="2019-08-11T00:00:00"/>
    <m/>
    <n v="72"/>
    <n v="5344.2083333333303"/>
    <n v="-242.754166666667"/>
    <n v="29.894583106802202"/>
    <m/>
    <m/>
    <m/>
    <m/>
    <m/>
    <m/>
    <n v="110.5"/>
    <n v="5.4683968978337596"/>
    <n v="37.125"/>
    <n v="3.51682617064793"/>
    <m/>
    <m/>
  </r>
  <r>
    <x v="2"/>
    <x v="3"/>
    <x v="324"/>
    <d v="2019-10-20T00:00:00"/>
    <m/>
    <n v="35"/>
    <n v="4055.5428571428602"/>
    <n v="-245.58285714285699"/>
    <n v="49.035558609679001"/>
    <m/>
    <m/>
    <m/>
    <m/>
    <m/>
    <m/>
    <n v="142.457142857143"/>
    <n v="12.4006873526723"/>
    <n v="22.854285714285702"/>
    <n v="2.7050880874056999"/>
    <m/>
    <m/>
  </r>
  <r>
    <x v="2"/>
    <x v="1"/>
    <x v="448"/>
    <d v="2018-11-23T00:00:00"/>
    <m/>
    <n v="65"/>
    <n v="5614.1230769230797"/>
    <n v="-246.26461538461501"/>
    <n v="32.171409490562603"/>
    <m/>
    <m/>
    <m/>
    <m/>
    <m/>
    <m/>
    <n v="100.12307692307699"/>
    <n v="8.6111094303406599"/>
    <n v="15.4953846153846"/>
    <n v="1.62907835961784"/>
    <m/>
    <m/>
  </r>
  <r>
    <x v="2"/>
    <x v="3"/>
    <x v="294"/>
    <d v="2019-02-28T00:00:00"/>
    <n v="0.83333333333333304"/>
    <n v="60"/>
    <n v="3670.85"/>
    <n v="-253.34"/>
    <n v="28.130531817563998"/>
    <m/>
    <m/>
    <m/>
    <m/>
    <m/>
    <m/>
    <n v="148.48333333333301"/>
    <n v="8.1835059298079305"/>
    <n v="16.903389830508502"/>
    <n v="1.0520747532338799"/>
    <m/>
    <m/>
  </r>
  <r>
    <x v="2"/>
    <x v="3"/>
    <x v="148"/>
    <d v="2020-01-02T00:00:00"/>
    <m/>
    <n v="73"/>
    <n v="4551.0958904109602"/>
    <n v="-259.98356164383603"/>
    <n v="33.296363688960597"/>
    <m/>
    <m/>
    <m/>
    <m/>
    <m/>
    <m/>
    <n v="161.63013698630101"/>
    <n v="6.9957996434965404"/>
    <n v="21.379452054794498"/>
    <n v="1.9027647101659899"/>
    <m/>
    <m/>
  </r>
  <r>
    <x v="2"/>
    <x v="5"/>
    <x v="449"/>
    <d v="2018-12-03T00:00:00"/>
    <n v="0.31981617647058802"/>
    <n v="272"/>
    <n v="7553.5294117647099"/>
    <n v="-260.29742647058799"/>
    <n v="27.1420549967977"/>
    <m/>
    <m/>
    <m/>
    <n v="955.7"/>
    <n v="4.9522650462962998"/>
    <n v="0.234305919598954"/>
    <n v="148.22426470588201"/>
    <n v="2.8653234865570298"/>
    <n v="54.809191176470598"/>
    <n v="2.0344403704134799"/>
    <m/>
    <m/>
  </r>
  <r>
    <x v="2"/>
    <x v="1"/>
    <x v="265"/>
    <d v="2019-07-25T00:00:00"/>
    <m/>
    <n v="29"/>
    <n v="3762.6896551724099"/>
    <n v="-263.75517241379299"/>
    <n v="42.053936920313497"/>
    <m/>
    <m/>
    <m/>
    <m/>
    <m/>
    <m/>
    <n v="157.20689655172399"/>
    <n v="11.241677743930699"/>
    <n v="21.011111111111099"/>
    <n v="2.6435878092515002"/>
    <m/>
    <m/>
  </r>
  <r>
    <x v="2"/>
    <x v="1"/>
    <x v="286"/>
    <d v="2019-04-06T00:00:00"/>
    <m/>
    <n v="49"/>
    <n v="4743.3673469387804"/>
    <n v="-270.57755102040801"/>
    <n v="48.251867034592898"/>
    <m/>
    <m/>
    <m/>
    <m/>
    <m/>
    <m/>
    <n v="171.734693877551"/>
    <n v="9.3026299912215595"/>
    <n v="27.431249999999999"/>
    <n v="3.6407650054502798"/>
    <m/>
    <m/>
  </r>
  <r>
    <x v="2"/>
    <x v="4"/>
    <x v="146"/>
    <d v="2020-01-10T00:00:00"/>
    <n v="0.92592592592592604"/>
    <n v="27"/>
    <n v="5241.6666666666697"/>
    <n v="-271.85925925925898"/>
    <n v="69.835501518522506"/>
    <m/>
    <m/>
    <m/>
    <m/>
    <m/>
    <m/>
    <n v="206.07407407407399"/>
    <n v="15.083237797867699"/>
    <n v="25.383333333333301"/>
    <n v="4.0743082753647002"/>
    <m/>
    <m/>
  </r>
  <r>
    <x v="2"/>
    <x v="7"/>
    <x v="291"/>
    <d v="2019-07-29T00:00:00"/>
    <n v="6.3129770992366399E-2"/>
    <n v="131"/>
    <n v="4860.28244274809"/>
    <n v="-283.14198473282403"/>
    <n v="28.861504450931101"/>
    <m/>
    <m/>
    <m/>
    <m/>
    <m/>
    <m/>
    <n v="157.717557251908"/>
    <n v="5.2463814648153697"/>
    <n v="21.616030534351101"/>
    <n v="1.4503850975019199"/>
    <m/>
    <m/>
  </r>
  <r>
    <x v="3"/>
    <x v="1"/>
    <x v="1"/>
    <d v="2020-01-12T00:00:00"/>
    <n v="0.90703703703703698"/>
    <n v="27"/>
    <n v="7503.6296296296296"/>
    <n v="334.974074074074"/>
    <n v="71.240504658954094"/>
    <m/>
    <m/>
    <m/>
    <m/>
    <m/>
    <m/>
    <n v="116.29629629629601"/>
    <n v="7.6112480145179697"/>
    <n v="47.488888888888901"/>
    <n v="6.1011356033546997"/>
    <m/>
    <m/>
  </r>
  <r>
    <x v="3"/>
    <x v="3"/>
    <x v="373"/>
    <d v="2020-02-12T00:00:00"/>
    <n v="0.41050420168067198"/>
    <n v="119"/>
    <n v="8409.56302521008"/>
    <n v="192.68487394958001"/>
    <n v="29.789624990417799"/>
    <m/>
    <m/>
    <m/>
    <m/>
    <m/>
    <m/>
    <n v="155.605042016807"/>
    <n v="4.9862254141627496"/>
    <n v="53.868376068376101"/>
    <n v="2.92856412632324"/>
    <m/>
    <m/>
  </r>
  <r>
    <x v="3"/>
    <x v="3"/>
    <x v="127"/>
    <d v="2020-01-16T00:00:00"/>
    <n v="0.218"/>
    <n v="60"/>
    <n v="6070.85"/>
    <n v="106.518333333333"/>
    <n v="61.442349649581203"/>
    <m/>
    <m/>
    <m/>
    <m/>
    <m/>
    <m/>
    <n v="155.166666666667"/>
    <n v="7.8857723081776703"/>
    <n v="46.061016949152503"/>
    <n v="4.1801288972469202"/>
    <m/>
    <m/>
  </r>
  <r>
    <x v="3"/>
    <x v="7"/>
    <x v="233"/>
    <d v="2019-08-12T00:00:00"/>
    <n v="0.11891891891891899"/>
    <n v="185"/>
    <n v="5927.9297297297298"/>
    <n v="57.416216216216"/>
    <n v="27.872386584951599"/>
    <m/>
    <m/>
    <m/>
    <m/>
    <m/>
    <m/>
    <n v="145.30270270270299"/>
    <n v="3.93358138771071"/>
    <n v="51.400540540540597"/>
    <n v="2.4377951473720501"/>
    <m/>
    <m/>
  </r>
  <r>
    <x v="3"/>
    <x v="1"/>
    <x v="166"/>
    <d v="2019-02-11T00:00:00"/>
    <n v="1.19148936170213E-2"/>
    <n v="47"/>
    <n v="3687.2127659574498"/>
    <n v="-2.0425531914894202"/>
    <n v="47.722976500578298"/>
    <m/>
    <m/>
    <m/>
    <m/>
    <m/>
    <m/>
    <n v="142"/>
    <n v="8.656087140755"/>
    <n v="26.2659574468085"/>
    <n v="3.2813932824565799"/>
    <m/>
    <m/>
  </r>
  <r>
    <x v="3"/>
    <x v="1"/>
    <x v="77"/>
    <d v="2020-02-07T00:00:00"/>
    <m/>
    <n v="41"/>
    <n v="5058.4146341463402"/>
    <n v="-6.6205128205128396"/>
    <n v="64.912100244544007"/>
    <m/>
    <m/>
    <m/>
    <m/>
    <m/>
    <m/>
    <n v="131.121951219512"/>
    <n v="7.6661431077642304"/>
    <n v="34.480487804878102"/>
    <n v="3.5434605166525501"/>
    <m/>
    <m/>
  </r>
  <r>
    <x v="3"/>
    <x v="1"/>
    <x v="296"/>
    <d v="2018-12-24T00:00:00"/>
    <n v="3.1851851851851902E-2"/>
    <n v="54"/>
    <n v="3982.62962962963"/>
    <n v="-10.8185185185185"/>
    <n v="38.595962979428201"/>
    <m/>
    <m/>
    <m/>
    <m/>
    <m/>
    <m/>
    <n v="154.79629629629599"/>
    <n v="6.2961159385521803"/>
    <n v="28.1111111111111"/>
    <n v="3.28173339117917"/>
    <m/>
    <m/>
  </r>
  <r>
    <x v="3"/>
    <x v="3"/>
    <x v="401"/>
    <d v="2019-07-15T00:00:00"/>
    <n v="7.2881355932203403E-3"/>
    <n v="59"/>
    <n v="6730.1525423728799"/>
    <n v="-15.2644067796609"/>
    <n v="56.6485622679808"/>
    <m/>
    <m/>
    <m/>
    <m/>
    <m/>
    <m/>
    <n v="142.084745762712"/>
    <n v="8.2036929196150101"/>
    <n v="35.461702127659599"/>
    <n v="3.1478617813614198"/>
    <m/>
    <m/>
  </r>
  <r>
    <x v="3"/>
    <x v="3"/>
    <x v="244"/>
    <d v="2019-12-06T00:00:00"/>
    <n v="8.6335403726708004E-2"/>
    <n v="483"/>
    <n v="4570.6149068323002"/>
    <n v="-51.251552795031103"/>
    <n v="21.2002493241054"/>
    <m/>
    <m/>
    <m/>
    <m/>
    <m/>
    <m/>
    <n v="150.45134575569401"/>
    <n v="2.5272512034485999"/>
    <n v="31.4862288135594"/>
    <n v="1.2168606531783801"/>
    <m/>
    <m/>
  </r>
  <r>
    <x v="3"/>
    <x v="3"/>
    <x v="450"/>
    <d v="2019-03-04T00:00:00"/>
    <n v="1.92405063291139E-2"/>
    <n v="237"/>
    <n v="5633.2236286919797"/>
    <n v="-76.275105485232203"/>
    <n v="24.887921004810401"/>
    <m/>
    <m/>
    <m/>
    <m/>
    <m/>
    <m/>
    <n v="144.324894514768"/>
    <n v="3.49060606078256"/>
    <n v="34.978969957081503"/>
    <n v="1.6156365056841"/>
    <m/>
    <m/>
  </r>
  <r>
    <x v="3"/>
    <x v="7"/>
    <x v="291"/>
    <d v="2019-07-29T00:00:00"/>
    <n v="0.116140350877193"/>
    <n v="57"/>
    <n v="4931.4561403508797"/>
    <n v="-109.850877192982"/>
    <n v="48.957240442522099"/>
    <m/>
    <m/>
    <m/>
    <m/>
    <m/>
    <m/>
    <n v="135.45614035087701"/>
    <n v="7.8679209012240898"/>
    <n v="36.905660377358501"/>
    <n v="3.47952273796189"/>
    <m/>
    <m/>
  </r>
  <r>
    <x v="3"/>
    <x v="3"/>
    <x v="451"/>
    <d v="2019-08-21T00:00:00"/>
    <m/>
    <n v="45"/>
    <n v="3419.2666666666701"/>
    <n v="-110.584444444444"/>
    <n v="42.832915097068501"/>
    <m/>
    <m/>
    <m/>
    <m/>
    <m/>
    <m/>
    <n v="159.444444444444"/>
    <n v="7.2922094555069803"/>
    <n v="24.779545454545499"/>
    <n v="2.44652875622298"/>
    <m/>
    <m/>
  </r>
  <r>
    <x v="3"/>
    <x v="1"/>
    <x v="185"/>
    <d v="2019-07-16T00:00:00"/>
    <m/>
    <n v="45"/>
    <n v="4729.24444444444"/>
    <n v="-129.25111111111099"/>
    <n v="47.8413319911675"/>
    <m/>
    <m/>
    <m/>
    <m/>
    <m/>
    <m/>
    <n v="143.35555555555601"/>
    <n v="6.66417798666384"/>
    <n v="38.268888888888902"/>
    <n v="4.1999252304819201"/>
    <m/>
    <m/>
  </r>
  <r>
    <x v="3"/>
    <x v="3"/>
    <x v="180"/>
    <d v="2018-10-28T00:00:00"/>
    <m/>
    <n v="33"/>
    <n v="6211.3939393939399"/>
    <n v="-132.84848484848499"/>
    <n v="55.540291155967303"/>
    <m/>
    <m/>
    <m/>
    <m/>
    <m/>
    <m/>
    <n v="128.57575757575799"/>
    <n v="9.0047367904248095"/>
    <n v="63.332258064516097"/>
    <n v="7.8873512283865397"/>
    <m/>
    <m/>
  </r>
  <r>
    <x v="3"/>
    <x v="3"/>
    <x v="190"/>
    <d v="2019-02-06T00:00:00"/>
    <n v="0.69444444444444398"/>
    <n v="36"/>
    <n v="3884.7777777777801"/>
    <n v="-148.14571428571401"/>
    <n v="38.526068516553003"/>
    <m/>
    <m/>
    <m/>
    <m/>
    <m/>
    <m/>
    <n v="132.083333333333"/>
    <n v="8.9559216022714097"/>
    <n v="22.102777777777799"/>
    <n v="2.9173794669436899"/>
    <m/>
    <m/>
  </r>
  <r>
    <x v="3"/>
    <x v="7"/>
    <x v="313"/>
    <d v="2019-08-15T00:00:00"/>
    <m/>
    <n v="112"/>
    <n v="5808.5089285714303"/>
    <n v="-157.62767857142899"/>
    <n v="42.335135246447201"/>
    <m/>
    <m/>
    <m/>
    <m/>
    <m/>
    <m/>
    <n v="93.223214285714306"/>
    <n v="4.0761870427917204"/>
    <n v="48.236607142857103"/>
    <n v="3.5354956827222699"/>
    <m/>
    <m/>
  </r>
  <r>
    <x v="3"/>
    <x v="3"/>
    <x v="270"/>
    <d v="2019-10-24T00:00:00"/>
    <m/>
    <n v="53"/>
    <n v="5371.1132075471696"/>
    <n v="-166.222641509434"/>
    <n v="50.724609043001699"/>
    <m/>
    <m/>
    <m/>
    <m/>
    <m/>
    <m/>
    <n v="88.264150943396203"/>
    <n v="5.9794126083040604"/>
    <n v="58.404000000000003"/>
    <n v="6.0807437515018199"/>
    <m/>
    <m/>
  </r>
  <r>
    <x v="3"/>
    <x v="1"/>
    <x v="441"/>
    <d v="2020-01-12T00:00:00"/>
    <m/>
    <n v="56"/>
    <n v="3717.0892857142899"/>
    <n v="-186.56785714285701"/>
    <n v="40.474853112296401"/>
    <m/>
    <m/>
    <m/>
    <m/>
    <m/>
    <m/>
    <n v="130.142857142857"/>
    <n v="9.2909825215212507"/>
    <n v="15.842857142857101"/>
    <n v="1.92418115008183"/>
    <m/>
    <m/>
  </r>
  <r>
    <x v="3"/>
    <x v="7"/>
    <x v="330"/>
    <d v="2019-08-11T00:00:00"/>
    <m/>
    <n v="85"/>
    <n v="5518.6"/>
    <n v="-189.53176470588201"/>
    <n v="34.284491034914801"/>
    <m/>
    <m/>
    <m/>
    <m/>
    <m/>
    <m/>
    <n v="103.10588235294099"/>
    <n v="5.5523740986615699"/>
    <n v="56.001176470588199"/>
    <n v="4.1645571671053601"/>
    <m/>
    <m/>
  </r>
  <r>
    <x v="3"/>
    <x v="2"/>
    <x v="442"/>
    <d v="2020-02-09T00:00:00"/>
    <n v="7.1428571428571396E-4"/>
    <n v="98"/>
    <n v="6197.5"/>
    <n v="-193.71734693877499"/>
    <n v="33.9909308032057"/>
    <m/>
    <m/>
    <m/>
    <m/>
    <m/>
    <m/>
    <n v="123.30612244898001"/>
    <n v="5.0884953790538203"/>
    <n v="59.554081632653002"/>
    <n v="4.1304443490313103"/>
    <m/>
    <m/>
  </r>
  <r>
    <x v="3"/>
    <x v="4"/>
    <x v="319"/>
    <d v="2019-02-14T00:00:00"/>
    <m/>
    <n v="29"/>
    <n v="3330.8275862068999"/>
    <n v="-210.844827586207"/>
    <n v="48.8071495474885"/>
    <m/>
    <m/>
    <m/>
    <m/>
    <m/>
    <m/>
    <n v="130.758620689655"/>
    <n v="7.3380134444796496"/>
    <n v="27.731034482758599"/>
    <n v="3.77614727761945"/>
    <m/>
    <m/>
  </r>
  <r>
    <x v="3"/>
    <x v="1"/>
    <x v="288"/>
    <d v="2020-02-12T00:00:00"/>
    <m/>
    <n v="77"/>
    <n v="4705.4155844155803"/>
    <n v="-225.69220779220799"/>
    <n v="40.469953866809199"/>
    <m/>
    <m/>
    <m/>
    <m/>
    <m/>
    <m/>
    <n v="145.636363636364"/>
    <n v="4.8879414547127"/>
    <n v="45.312987012987001"/>
    <n v="3.1713393925736"/>
    <m/>
    <m/>
  </r>
  <r>
    <x v="3"/>
    <x v="2"/>
    <x v="281"/>
    <d v="2019-11-07T00:00:00"/>
    <m/>
    <n v="30"/>
    <n v="5575.4"/>
    <n v="-368.613333333333"/>
    <n v="70.835250451405997"/>
    <m/>
    <m/>
    <m/>
    <m/>
    <m/>
    <m/>
    <n v="105.466666666667"/>
    <n v="8.1439256445656802"/>
    <n v="65.326666666666696"/>
    <n v="8.5429582931480699"/>
    <m/>
    <m/>
  </r>
  <r>
    <x v="4"/>
    <x v="1"/>
    <x v="1"/>
    <d v="2020-01-12T00:00:00"/>
    <n v="1.8979591836734699"/>
    <n v="98"/>
    <n v="7467.3163265306102"/>
    <n v="263.019387755102"/>
    <n v="40.650911317055801"/>
    <m/>
    <m/>
    <m/>
    <n v="934.18181818181802"/>
    <m/>
    <m/>
    <n v="137.43877551020401"/>
    <n v="5.4183701204861796"/>
    <n v="57.889534883720899"/>
    <n v="3.7617416830413801"/>
    <m/>
    <m/>
  </r>
  <r>
    <x v="4"/>
    <x v="3"/>
    <x v="244"/>
    <d v="2019-12-06T00:00:00"/>
    <n v="0.59292553191489406"/>
    <n v="188"/>
    <n v="4455.0106382978702"/>
    <n v="167.55744680851001"/>
    <n v="28.727118920324401"/>
    <m/>
    <m/>
    <m/>
    <m/>
    <m/>
    <m/>
    <n v="165.654255319149"/>
    <n v="4.26418952232161"/>
    <n v="37.669354838709701"/>
    <n v="2.15489194496294"/>
    <m/>
    <m/>
  </r>
  <r>
    <x v="4"/>
    <x v="3"/>
    <x v="450"/>
    <d v="2019-03-04T00:00:00"/>
    <n v="0.22813842482100199"/>
    <n v="419"/>
    <n v="5488.5035799522702"/>
    <n v="73.886157517899704"/>
    <n v="21.7478621726924"/>
    <n v="198"/>
    <n v="201.808080808081"/>
    <n v="180.00502512562801"/>
    <n v="671.91959798995003"/>
    <m/>
    <m/>
    <n v="141.68735083532201"/>
    <n v="2.3889742220304702"/>
    <n v="36.011386138613901"/>
    <n v="1.3897902317745701"/>
    <m/>
    <m/>
  </r>
  <r>
    <x v="4"/>
    <x v="3"/>
    <x v="452"/>
    <d v="2020-01-27T00:00:00"/>
    <n v="0.41592233009708801"/>
    <n v="412"/>
    <n v="4670.8713592232998"/>
    <n v="53.514320388349802"/>
    <n v="20.089493699481199"/>
    <m/>
    <m/>
    <m/>
    <m/>
    <m/>
    <m/>
    <n v="174.03398058252401"/>
    <n v="2.7736305214517598"/>
    <n v="49.950364963503603"/>
    <n v="1.8518537249293101"/>
    <m/>
    <m/>
  </r>
  <r>
    <x v="4"/>
    <x v="3"/>
    <x v="401"/>
    <d v="2019-07-15T00:00:00"/>
    <m/>
    <n v="146"/>
    <n v="4117.9657534246599"/>
    <n v="-75.613698630136994"/>
    <n v="21.4415154197562"/>
    <m/>
    <m/>
    <m/>
    <m/>
    <m/>
    <m/>
    <n v="143.390410958904"/>
    <n v="5.5307306830383203"/>
    <n v="36.317241379310303"/>
    <n v="2.7543776276566101"/>
    <m/>
    <m/>
  </r>
  <r>
    <x v="4"/>
    <x v="2"/>
    <x v="453"/>
    <d v="2018-09-28T00:00:00"/>
    <n v="0.189393939393939"/>
    <n v="132"/>
    <n v="2581.7272727272698"/>
    <n v="-107.762878787879"/>
    <n v="22.206244638717099"/>
    <m/>
    <m/>
    <m/>
    <m/>
    <m/>
    <m/>
    <n v="188.74242424242399"/>
    <n v="6.1728946913294296"/>
    <n v="22.794696969697"/>
    <n v="1.3761531510885401"/>
    <m/>
    <m/>
  </r>
  <r>
    <x v="4"/>
    <x v="3"/>
    <x v="451"/>
    <d v="2019-08-21T00:00:00"/>
    <m/>
    <n v="79"/>
    <n v="3064.44303797468"/>
    <n v="-108.551898734177"/>
    <n v="31.5381273333116"/>
    <m/>
    <m/>
    <m/>
    <m/>
    <m/>
    <m/>
    <n v="140"/>
    <n v="6.3367830847900004"/>
    <n v="34.414102564102599"/>
    <n v="2.4903621913326601"/>
    <m/>
    <m/>
  </r>
  <r>
    <x v="4"/>
    <x v="7"/>
    <x v="445"/>
    <d v="2019-12-17T00:00:00"/>
    <m/>
    <n v="26"/>
    <n v="2664.6538461538498"/>
    <n v="-125.519230769231"/>
    <n v="34.278477669828703"/>
    <m/>
    <m/>
    <m/>
    <m/>
    <m/>
    <m/>
    <n v="172.88461538461499"/>
    <n v="11.6623426757402"/>
    <n v="25.253846153846101"/>
    <n v="3.29101915834468"/>
    <m/>
    <m/>
  </r>
  <r>
    <x v="4"/>
    <x v="1"/>
    <x v="454"/>
    <d v="2020-01-30T00:00:00"/>
    <m/>
    <n v="26"/>
    <n v="5421.0769230769201"/>
    <n v="-129.65"/>
    <n v="53.201965623027903"/>
    <m/>
    <m/>
    <m/>
    <m/>
    <m/>
    <m/>
    <n v="123.153846153846"/>
    <n v="11.178646169260199"/>
    <n v="31.211538461538499"/>
    <n v="2.5331423290394901"/>
    <m/>
    <m/>
  </r>
  <r>
    <x v="4"/>
    <x v="4"/>
    <x v="79"/>
    <d v="2020-01-22T00:00:00"/>
    <m/>
    <n v="36"/>
    <n v="4421.5"/>
    <n v="-130.441666666667"/>
    <n v="36.821066773429202"/>
    <m/>
    <m/>
    <m/>
    <m/>
    <m/>
    <m/>
    <n v="147.861111111111"/>
    <n v="9.2859471209446696"/>
    <n v="43.175757575757601"/>
    <n v="4.7922859223756502"/>
    <m/>
    <m/>
  </r>
  <r>
    <x v="4"/>
    <x v="1"/>
    <x v="66"/>
    <d v="2018-11-22T00:00:00"/>
    <m/>
    <n v="27"/>
    <n v="2426.0370370370401"/>
    <n v="-131.207407407407"/>
    <n v="31.1173831861094"/>
    <m/>
    <m/>
    <m/>
    <m/>
    <m/>
    <m/>
    <n v="116.148148148148"/>
    <n v="13.519185871206799"/>
    <n v="22.377777777777801"/>
    <n v="2.6475185034331501"/>
    <m/>
    <m/>
  </r>
  <r>
    <x v="4"/>
    <x v="1"/>
    <x v="166"/>
    <d v="2019-02-11T00:00:00"/>
    <m/>
    <n v="80"/>
    <n v="3565.1374999999998"/>
    <n v="-133.24125000000001"/>
    <n v="37.792670103973997"/>
    <m/>
    <m/>
    <m/>
    <m/>
    <m/>
    <m/>
    <n v="180.625"/>
    <n v="7.6942024656411601"/>
    <n v="35.451250000000002"/>
    <n v="2.8447709045209399"/>
    <m/>
    <m/>
  </r>
  <r>
    <x v="4"/>
    <x v="8"/>
    <x v="140"/>
    <d v="2019-05-04T00:00:00"/>
    <m/>
    <n v="269"/>
    <n v="2762.0185873605901"/>
    <n v="-137.35018587360599"/>
    <n v="20.654312213223498"/>
    <m/>
    <m/>
    <m/>
    <m/>
    <m/>
    <m/>
    <n v="158.46840148698899"/>
    <n v="3.94520636221724"/>
    <n v="18.353159851301101"/>
    <n v="0.98976584816659996"/>
    <m/>
    <m/>
  </r>
  <r>
    <x v="4"/>
    <x v="7"/>
    <x v="313"/>
    <d v="2019-08-15T00:00:00"/>
    <m/>
    <n v="42"/>
    <n v="4917.0714285714303"/>
    <n v="-148.585714285714"/>
    <n v="60.581783308928699"/>
    <m/>
    <m/>
    <m/>
    <m/>
    <m/>
    <m/>
    <n v="113.30952380952399"/>
    <n v="7.5120103675501699"/>
    <n v="65.173170731707302"/>
    <n v="5.6726805987549502"/>
    <m/>
    <m/>
  </r>
  <r>
    <x v="4"/>
    <x v="3"/>
    <x v="455"/>
    <d v="2019-09-20T00:00:00"/>
    <m/>
    <n v="108"/>
    <n v="3376.6574074074101"/>
    <n v="-169.75648148148201"/>
    <n v="24.487640664178802"/>
    <m/>
    <m/>
    <m/>
    <m/>
    <m/>
    <m/>
    <n v="135.416666666667"/>
    <n v="6.6191338312249197"/>
    <n v="28.156603773584902"/>
    <n v="2.32471544940387"/>
    <m/>
    <m/>
  </r>
  <r>
    <x v="5"/>
    <x v="0"/>
    <x v="28"/>
    <d v="2018-11-05T00:00:00"/>
    <n v="2.8333333333333301E-2"/>
    <n v="54"/>
    <n v="7666.5"/>
    <n v="472.553703703704"/>
    <n v="35.440645720180299"/>
    <m/>
    <m/>
    <m/>
    <m/>
    <m/>
    <m/>
    <n v="96.537037037036995"/>
    <n v="6.7432557068730503"/>
    <n v="52.8642857142857"/>
    <n v="3.8246766185004701"/>
    <m/>
    <m/>
  </r>
  <r>
    <x v="5"/>
    <x v="0"/>
    <x v="51"/>
    <d v="2020-02-10T00:00:00"/>
    <n v="0.105897435897436"/>
    <n v="39"/>
    <n v="6962.2051282051298"/>
    <n v="210.63333333333301"/>
    <n v="36.569199988026597"/>
    <m/>
    <m/>
    <m/>
    <m/>
    <m/>
    <m/>
    <n v="148.538461538462"/>
    <n v="9.77070769967861"/>
    <n v="59.534285714285701"/>
    <n v="6.1844504696087901"/>
    <m/>
    <m/>
  </r>
  <r>
    <x v="5"/>
    <x v="1"/>
    <x v="1"/>
    <d v="2020-01-12T00:00:00"/>
    <n v="0.90156250000000004"/>
    <n v="32"/>
    <n v="7236.375"/>
    <n v="175.1875"/>
    <n v="74.508313125438505"/>
    <m/>
    <m/>
    <m/>
    <m/>
    <m/>
    <m/>
    <n v="124.78125"/>
    <n v="8.0105442576915795"/>
    <n v="49.782758620689698"/>
    <n v="5.9669617260822099"/>
    <m/>
    <m/>
  </r>
  <r>
    <x v="5"/>
    <x v="6"/>
    <x v="48"/>
    <d v="2019-11-13T00:00:00"/>
    <n v="5.3437499999999999E-2"/>
    <n v="32"/>
    <n v="6019.5625"/>
    <n v="128.359375"/>
    <n v="60.949225937054599"/>
    <m/>
    <m/>
    <m/>
    <m/>
    <m/>
    <m/>
    <n v="141.6875"/>
    <n v="10.677402794853601"/>
    <n v="56.561538461538497"/>
    <n v="6.6607116203856798"/>
    <m/>
    <m/>
  </r>
  <r>
    <x v="5"/>
    <x v="3"/>
    <x v="452"/>
    <d v="2020-01-27T00:00:00"/>
    <n v="8.6666666666666697E-2"/>
    <n v="60"/>
    <n v="5035.5333333333301"/>
    <n v="57.865000000000002"/>
    <n v="37.543920857598003"/>
    <m/>
    <m/>
    <m/>
    <m/>
    <m/>
    <m/>
    <n v="153.73333333333301"/>
    <n v="8.1482682180276207"/>
    <n v="31.5833333333333"/>
    <n v="3.0947469312915099"/>
    <m/>
    <m/>
  </r>
  <r>
    <x v="5"/>
    <x v="1"/>
    <x v="85"/>
    <d v="2020-02-01T00:00:00"/>
    <n v="0.360547945205479"/>
    <n v="73"/>
    <n v="4943.9726027397301"/>
    <n v="53.093150684931402"/>
    <n v="42.044615777324999"/>
    <m/>
    <m/>
    <m/>
    <m/>
    <m/>
    <m/>
    <n v="101.561643835616"/>
    <n v="4.3277970562088299"/>
    <n v="39.708219178082203"/>
    <n v="3.6216301995406401"/>
    <m/>
    <m/>
  </r>
  <r>
    <x v="5"/>
    <x v="3"/>
    <x v="456"/>
    <d v="2018-11-08T00:00:00"/>
    <m/>
    <n v="29"/>
    <n v="3260.5862068965498"/>
    <n v="32.389655172413804"/>
    <n v="44.1791085150317"/>
    <m/>
    <m/>
    <m/>
    <m/>
    <m/>
    <m/>
    <n v="117.172413793103"/>
    <n v="7.4288196898318004"/>
    <n v="32.548000000000002"/>
    <n v="6.66716861443697"/>
    <m/>
    <m/>
  </r>
  <r>
    <x v="5"/>
    <x v="1"/>
    <x v="215"/>
    <d v="2019-10-15T00:00:00"/>
    <m/>
    <n v="26"/>
    <n v="4886.1923076923104"/>
    <n v="-10.192"/>
    <n v="34.794455458688603"/>
    <m/>
    <m/>
    <m/>
    <m/>
    <m/>
    <m/>
    <n v="168.461538461538"/>
    <n v="12.9007132503154"/>
    <n v="41.82"/>
    <n v="4.0907904696606803"/>
    <m/>
    <m/>
  </r>
  <r>
    <x v="5"/>
    <x v="3"/>
    <x v="244"/>
    <d v="2019-12-06T00:00:00"/>
    <n v="0.120365853658537"/>
    <n v="82"/>
    <n v="4191.2926829268299"/>
    <n v="-12.8158536585366"/>
    <n v="24.314470945277201"/>
    <m/>
    <m/>
    <m/>
    <m/>
    <m/>
    <m/>
    <n v="159.81707317073199"/>
    <n v="6.5718672643467801"/>
    <n v="25.3708860759494"/>
    <n v="2.3547531825631101"/>
    <m/>
    <m/>
  </r>
  <r>
    <x v="5"/>
    <x v="1"/>
    <x v="129"/>
    <d v="2020-01-29T00:00:00"/>
    <n v="6.1228070175438597E-2"/>
    <n v="57"/>
    <n v="5874.5614035087701"/>
    <n v="-19.917543859649101"/>
    <n v="39.042225560402201"/>
    <m/>
    <m/>
    <m/>
    <m/>
    <m/>
    <m/>
    <n v="102.333333333333"/>
    <n v="7.2203647762483998"/>
    <n v="42.154545454545499"/>
    <n v="4.6042483808695103"/>
    <m/>
    <m/>
  </r>
  <r>
    <x v="5"/>
    <x v="1"/>
    <x v="457"/>
    <d v="2019-08-11T00:00:00"/>
    <m/>
    <n v="49"/>
    <n v="4471.1224489795904"/>
    <n v="-36.414285714285697"/>
    <n v="30.547655420681298"/>
    <m/>
    <m/>
    <m/>
    <m/>
    <m/>
    <m/>
    <n v="90.346938775510196"/>
    <n v="7.5313715211867596"/>
    <n v="41.454166666666701"/>
    <n v="3.6784485415957402"/>
    <m/>
    <m/>
  </r>
  <r>
    <x v="5"/>
    <x v="3"/>
    <x v="450"/>
    <d v="2019-03-04T00:00:00"/>
    <n v="5.7276785714285697E-2"/>
    <n v="672"/>
    <n v="5419.0714285714303"/>
    <n v="-41.710565476190702"/>
    <n v="13.2094570414218"/>
    <m/>
    <m/>
    <m/>
    <m/>
    <m/>
    <m/>
    <n v="125.800595238095"/>
    <n v="2.0424662207494499"/>
    <n v="28.682461538461499"/>
    <n v="0.84499412814223096"/>
    <m/>
    <m/>
  </r>
  <r>
    <x v="5"/>
    <x v="1"/>
    <x v="166"/>
    <d v="2019-02-11T00:00:00"/>
    <m/>
    <n v="39"/>
    <n v="3316.5641025640998"/>
    <n v="-50.943589743589797"/>
    <n v="57.955526808494099"/>
    <m/>
    <m/>
    <m/>
    <m/>
    <m/>
    <m/>
    <n v="163.97435897435901"/>
    <n v="11.879482941276301"/>
    <n v="24.5615384615385"/>
    <n v="3.3122327058599099"/>
    <m/>
    <m/>
  </r>
  <r>
    <x v="5"/>
    <x v="3"/>
    <x v="458"/>
    <d v="2020-02-06T00:00:00"/>
    <m/>
    <n v="28"/>
    <n v="3333.6071428571399"/>
    <n v="-66.418518518518496"/>
    <n v="33.998906902588097"/>
    <m/>
    <m/>
    <m/>
    <m/>
    <m/>
    <m/>
    <n v="125.428571428571"/>
    <n v="13.297613718718299"/>
    <n v="28.103571428571399"/>
    <n v="4.1292237703445203"/>
    <m/>
    <m/>
  </r>
  <r>
    <x v="5"/>
    <x v="7"/>
    <x v="154"/>
    <d v="2020-01-07T00:00:00"/>
    <m/>
    <n v="32"/>
    <n v="2375.65625"/>
    <n v="-68.629032258064498"/>
    <n v="32.664992011128099"/>
    <m/>
    <m/>
    <m/>
    <m/>
    <m/>
    <m/>
    <n v="121.96875"/>
    <n v="9.8958777234431707"/>
    <n v="16.587499999999999"/>
    <n v="1.81437333667542"/>
    <m/>
    <m/>
  </r>
  <r>
    <x v="5"/>
    <x v="3"/>
    <x v="159"/>
    <d v="2019-12-16T00:00:00"/>
    <n v="0.21551724137931"/>
    <n v="58"/>
    <n v="3747.7586206896599"/>
    <n v="-81.274137931034502"/>
    <n v="41.865071165210601"/>
    <m/>
    <m/>
    <m/>
    <m/>
    <m/>
    <m/>
    <n v="108.706896551724"/>
    <n v="6.0848014431826796"/>
    <n v="30.5965517241379"/>
    <n v="3.5930757546716898"/>
    <m/>
    <m/>
  </r>
  <r>
    <x v="5"/>
    <x v="2"/>
    <x v="67"/>
    <d v="2020-01-19T00:00:00"/>
    <n v="0.12833333333333299"/>
    <n v="30"/>
    <n v="7065.2666666666701"/>
    <n v="-83.25"/>
    <n v="49.588747275181703"/>
    <m/>
    <m/>
    <m/>
    <m/>
    <m/>
    <m/>
    <n v="120.633333333333"/>
    <n v="10.8821781260134"/>
    <n v="55.3642857142857"/>
    <n v="6.3925659831423296"/>
    <m/>
    <m/>
  </r>
  <r>
    <x v="5"/>
    <x v="1"/>
    <x v="185"/>
    <d v="2019-07-16T00:00:00"/>
    <m/>
    <n v="32"/>
    <n v="4142.3125"/>
    <n v="-93.271874999999994"/>
    <n v="38.2665990849952"/>
    <m/>
    <m/>
    <m/>
    <m/>
    <m/>
    <m/>
    <n v="112.5625"/>
    <n v="8.0877168789786502"/>
    <n v="30.053125000000001"/>
    <n v="4.4649530945568401"/>
    <m/>
    <m/>
  </r>
  <r>
    <x v="5"/>
    <x v="4"/>
    <x v="107"/>
    <d v="2019-12-28T00:00:00"/>
    <m/>
    <n v="30"/>
    <n v="3791.6666666666702"/>
    <n v="-102.566666666667"/>
    <n v="48.150468023491001"/>
    <m/>
    <m/>
    <m/>
    <m/>
    <m/>
    <m/>
    <n v="127.2"/>
    <n v="10.205632882322201"/>
    <n v="18.171428571428599"/>
    <n v="3.7727295535464198"/>
    <m/>
    <m/>
  </r>
  <r>
    <x v="5"/>
    <x v="4"/>
    <x v="79"/>
    <d v="2020-01-22T00:00:00"/>
    <m/>
    <n v="31"/>
    <n v="4174"/>
    <n v="-130.167741935484"/>
    <n v="51.0184005151118"/>
    <m/>
    <m/>
    <m/>
    <m/>
    <m/>
    <m/>
    <n v="122.58064516128999"/>
    <n v="10.084351146734299"/>
    <n v="36.672413793103402"/>
    <n v="4.1241804576287402"/>
    <m/>
    <m/>
  </r>
  <r>
    <x v="5"/>
    <x v="1"/>
    <x v="157"/>
    <d v="2020-01-14T00:00:00"/>
    <m/>
    <n v="29"/>
    <n v="3822.7241379310299"/>
    <n v="-156.134482758621"/>
    <n v="40.848227519975701"/>
    <m/>
    <m/>
    <m/>
    <m/>
    <m/>
    <m/>
    <n v="131.758620689655"/>
    <n v="11.0920527148761"/>
    <n v="15.9555555555556"/>
    <n v="2.3291252245190601"/>
    <m/>
    <m/>
  </r>
  <r>
    <x v="5"/>
    <x v="3"/>
    <x v="220"/>
    <d v="2019-04-05T00:00:00"/>
    <m/>
    <n v="27"/>
    <n v="4066.1851851851902"/>
    <n v="-186.68518518518499"/>
    <n v="57.295995768985897"/>
    <m/>
    <m/>
    <m/>
    <m/>
    <m/>
    <m/>
    <n v="138.111111111111"/>
    <n v="10.6524121278024"/>
    <n v="26.507999999999999"/>
    <n v="3.66341334459181"/>
    <m/>
    <m/>
  </r>
  <r>
    <x v="6"/>
    <x v="0"/>
    <x v="53"/>
    <d v="2019-06-22T00:00:00"/>
    <n v="1.0588235294117601"/>
    <n v="187"/>
    <n v="6711.1016042780702"/>
    <n v="-39.877540106951898"/>
    <n v="32.822558015691797"/>
    <m/>
    <m/>
    <m/>
    <n v="849.3"/>
    <n v="4.0559377618653096"/>
    <n v="0.13377713011286099"/>
    <n v="152.71122994652401"/>
    <n v="3.5021470304063298"/>
    <n v="48.143783783783803"/>
    <n v="2.7756120388321901"/>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r>
    <x v="7"/>
    <x v="9"/>
    <x v="459"/>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 dinámica1" cacheId="235" dataOnRows="1" applyNumberFormats="0" applyBorderFormats="0" applyFontFormats="0" applyPatternFormats="0" applyAlignmentFormats="0" applyWidthHeightFormats="1" dataCaption="Datos" updatedVersion="6" minRefreshableVersion="3" showMemberPropertyTips="0" useAutoFormatting="1" itemPrintTitles="1" createdVersion="4" indent="0" compact="0" compactData="0" gridDropZones="1" chartFormat="1">
  <location ref="A1:D52" firstHeaderRow="1" firstDataRow="2" firstDataCol="2"/>
  <pivotFields count="21">
    <pivotField axis="axisCol" compact="0" outline="0" subtotalTop="0" showAll="0" includeNewItemsInFilter="1">
      <items count="9">
        <item h="1" x="6"/>
        <item x="2"/>
        <item h="1" x="1"/>
        <item h="1" x="3"/>
        <item h="1" x="0"/>
        <item h="1" x="5"/>
        <item h="1" x="4"/>
        <item h="1" x="7"/>
        <item t="default"/>
      </items>
    </pivotField>
    <pivotField axis="axisRow" compact="0" outline="0" subtotalTop="0" showAll="0" includeNewItemsInFilter="1">
      <items count="11">
        <item h="1" x="0"/>
        <item h="1" x="2"/>
        <item h="1" x="7"/>
        <item h="1" x="6"/>
        <item h="1" x="4"/>
        <item h="1" x="3"/>
        <item x="1"/>
        <item h="1" x="5"/>
        <item h="1" x="8"/>
        <item h="1" x="9"/>
        <item t="default"/>
      </items>
    </pivotField>
    <pivotField axis="axisRow" compact="0" outline="0" subtotalTop="0" showAll="0" includeNewItemsInFilter="1">
      <items count="1020">
        <item m="1" x="542"/>
        <item m="1" x="624"/>
        <item m="1" x="752"/>
        <item m="1" x="907"/>
        <item m="1" x="900"/>
        <item m="1" x="655"/>
        <item m="1" x="804"/>
        <item m="1" x="809"/>
        <item m="1" x="987"/>
        <item m="1" x="796"/>
        <item m="1" x="582"/>
        <item m="1" x="786"/>
        <item m="1" x="850"/>
        <item m="1" x="521"/>
        <item m="1" x="830"/>
        <item m="1" x="832"/>
        <item m="1" x="839"/>
        <item m="1" x="605"/>
        <item m="1" x="998"/>
        <item m="1" x="1000"/>
        <item m="1" x="821"/>
        <item m="1" x="692"/>
        <item m="1" x="507"/>
        <item m="1" x="806"/>
        <item m="1" x="813"/>
        <item m="1" x="820"/>
        <item m="1" x="822"/>
        <item m="1" x="831"/>
        <item m="1" x="833"/>
        <item m="1" x="937"/>
        <item m="1" x="503"/>
        <item m="1" x="538"/>
        <item m="1" x="504"/>
        <item m="1" x="472"/>
        <item m="1" x="473"/>
        <item m="1" x="478"/>
        <item m="1" x="986"/>
        <item m="1" x="952"/>
        <item m="1" x="874"/>
        <item m="1" x="795"/>
        <item m="1" x="734"/>
        <item m="1" x="735"/>
        <item m="1" x="581"/>
        <item m="1" x="583"/>
        <item m="1" x="669"/>
        <item m="1" x="670"/>
        <item m="1" x="625"/>
        <item m="1" x="576"/>
        <item m="1" x="943"/>
        <item m="1" x="569"/>
        <item m="1" x="571"/>
        <item m="1" x="973"/>
        <item m="1" x="841"/>
        <item m="1" x="712"/>
        <item m="1" x="493"/>
        <item m="1" x="1008"/>
        <item m="1" x="533"/>
        <item m="1" x="518"/>
        <item m="1" x="1006"/>
        <item m="1" x="1007"/>
        <item m="1" x="950"/>
        <item m="1" x="932"/>
        <item m="1" x="918"/>
        <item m="1" x="868"/>
        <item m="1" x="869"/>
        <item m="1" x="872"/>
        <item m="1" x="873"/>
        <item m="1" x="876"/>
        <item m="1" x="879"/>
        <item m="1" x="880"/>
        <item m="1" x="883"/>
        <item m="1" x="885"/>
        <item m="1" x="886"/>
        <item m="1" x="888"/>
        <item m="1" x="891"/>
        <item m="1" x="905"/>
        <item m="1" x="881"/>
        <item m="1" x="766"/>
        <item m="1" x="708"/>
        <item m="1" x="709"/>
        <item m="1" x="711"/>
        <item m="1" x="672"/>
        <item m="1" x="606"/>
        <item m="1" x="554"/>
        <item m="1" x="528"/>
        <item m="1" x="979"/>
        <item m="1" x="823"/>
        <item m="1" x="825"/>
        <item m="1" x="790"/>
        <item m="1" x="696"/>
        <item m="1" x="523"/>
        <item m="1" x="1017"/>
        <item m="1" x="890"/>
        <item m="1" x="892"/>
        <item m="1" x="779"/>
        <item m="1" x="723"/>
        <item m="1" x="685"/>
        <item m="1" x="686"/>
        <item m="1" x="687"/>
        <item m="1" x="688"/>
        <item m="1" x="691"/>
        <item m="1" x="698"/>
        <item m="1" x="700"/>
        <item m="1" x="703"/>
        <item m="1" x="704"/>
        <item m="1" x="705"/>
        <item m="1" x="707"/>
        <item m="1" x="729"/>
        <item m="1" x="643"/>
        <item m="1" x="646"/>
        <item m="1" x="594"/>
        <item m="1" x="597"/>
        <item m="1" x="599"/>
        <item m="1" x="600"/>
        <item m="1" x="612"/>
        <item m="1" x="613"/>
        <item m="1" x="623"/>
        <item m="1" x="658"/>
        <item m="1" x="563"/>
        <item m="1" x="564"/>
        <item m="1" x="567"/>
        <item m="1" x="568"/>
        <item m="1" x="570"/>
        <item m="1" x="572"/>
        <item m="1" x="575"/>
        <item m="1" x="541"/>
        <item m="1" x="548"/>
        <item m="1" x="573"/>
        <item m="1" x="683"/>
        <item m="1" x="701"/>
        <item m="1" x="939"/>
        <item m="1" x="487"/>
        <item m="1" x="508"/>
        <item m="1" x="586"/>
        <item m="1" x="699"/>
        <item m="1" x="736"/>
        <item m="1" x="776"/>
        <item m="1" x="818"/>
        <item m="1" x="893"/>
        <item m="1" x="474"/>
        <item m="1" x="1010"/>
        <item m="1" x="603"/>
        <item m="1" x="963"/>
        <item m="1" x="543"/>
        <item m="1" x="675"/>
        <item m="1" x="988"/>
        <item m="1" x="971"/>
        <item m="1" x="934"/>
        <item m="1" x="935"/>
        <item m="1" x="834"/>
        <item m="1" x="836"/>
        <item m="1" x="837"/>
        <item m="1" x="838"/>
        <item m="1" x="840"/>
        <item m="1" x="842"/>
        <item m="1" x="843"/>
        <item m="1" x="845"/>
        <item m="1" x="846"/>
        <item m="1" x="847"/>
        <item m="1" x="851"/>
        <item m="1" x="852"/>
        <item m="1" x="853"/>
        <item m="1" x="854"/>
        <item m="1" x="855"/>
        <item m="1" x="857"/>
        <item m="1" x="858"/>
        <item m="1" x="859"/>
        <item m="1" x="860"/>
        <item m="1" x="862"/>
        <item m="1" x="863"/>
        <item m="1" x="887"/>
        <item m="1" x="798"/>
        <item m="1" x="799"/>
        <item m="1" x="802"/>
        <item m="1" x="803"/>
        <item m="1" x="826"/>
        <item m="1" x="769"/>
        <item m="1" x="770"/>
        <item m="1" x="772"/>
        <item m="1" x="773"/>
        <item m="1" x="774"/>
        <item m="1" x="775"/>
        <item m="1" x="777"/>
        <item m="1" x="778"/>
        <item m="1" x="783"/>
        <item m="1" x="787"/>
        <item m="1" x="789"/>
        <item m="1" x="791"/>
        <item m="1" x="811"/>
        <item m="1" x="817"/>
        <item m="1" x="819"/>
        <item m="1" x="990"/>
        <item m="1" x="726"/>
        <item m="1" x="913"/>
        <item m="1" x="515"/>
        <item m="1" x="737"/>
        <item m="1" x="740"/>
        <item m="1" x="780"/>
        <item m="1" x="781"/>
        <item m="1" x="714"/>
        <item m="1" x="719"/>
        <item m="1" x="724"/>
        <item m="1" x="742"/>
        <item m="1" x="745"/>
        <item m="1" x="746"/>
        <item m="1" x="677"/>
        <item m="1" x="680"/>
        <item m="1" x="722"/>
        <item m="1" x="750"/>
        <item m="1" x="755"/>
        <item m="1" x="756"/>
        <item m="1" x="757"/>
        <item m="1" x="760"/>
        <item m="1" x="761"/>
        <item m="1" x="551"/>
        <item m="1" x="578"/>
        <item m="1" x="630"/>
        <item m="1" x="631"/>
        <item m="1" x="632"/>
        <item m="1" x="633"/>
        <item m="1" x="635"/>
        <item m="1" x="636"/>
        <item m="1" x="637"/>
        <item m="1" x="639"/>
        <item m="1" x="641"/>
        <item m="1" x="642"/>
        <item m="1" x="644"/>
        <item m="1" x="645"/>
        <item m="1" x="647"/>
        <item m="1" x="648"/>
        <item m="1" x="650"/>
        <item m="1" x="651"/>
        <item m="1" x="666"/>
        <item m="1" x="667"/>
        <item m="1" x="689"/>
        <item m="1" x="743"/>
        <item m="1" x="910"/>
        <item m="1" x="610"/>
        <item m="1" x="611"/>
        <item m="1" x="584"/>
        <item m="1" x="465"/>
        <item m="1" x="949"/>
        <item m="1" x="929"/>
        <item m="1" x="995"/>
        <item m="1" x="466"/>
        <item m="1" x="469"/>
        <item m="1" x="959"/>
        <item m="1" x="530"/>
        <item m="1" x="784"/>
        <item m="1" x="827"/>
        <item m="1" x="749"/>
        <item m="1" x="616"/>
        <item m="1" x="526"/>
        <item m="1" x="1011"/>
        <item m="1" x="702"/>
        <item m="1" x="954"/>
        <item m="1" x="921"/>
        <item m="1" x="577"/>
        <item m="1" x="512"/>
        <item m="1" x="800"/>
        <item m="1" x="718"/>
        <item m="1" x="679"/>
        <item m="1" x="977"/>
        <item m="1" x="1005"/>
        <item m="1" x="946"/>
        <item m="1" x="965"/>
        <item m="1" x="618"/>
        <item m="1" x="864"/>
        <item m="1" x="500"/>
        <item m="1" x="788"/>
        <item m="1" x="753"/>
        <item m="1" x="470"/>
        <item m="1" x="931"/>
        <item m="1" x="917"/>
        <item m="1" x="898"/>
        <item m="1" x="527"/>
        <item m="1" x="496"/>
        <item m="1" x="479"/>
        <item m="1" x="660"/>
        <item m="1" x="957"/>
        <item m="1" x="903"/>
        <item m="1" x="927"/>
        <item m="1" x="553"/>
        <item m="1" x="844"/>
        <item m="1" x="519"/>
        <item m="1" x="483"/>
        <item m="1" x="741"/>
        <item m="1" x="664"/>
        <item m="1" x="638"/>
        <item m="1" x="947"/>
        <item m="1" x="620"/>
        <item m="1" x="588"/>
        <item m="1" x="871"/>
        <item m="1" x="607"/>
        <item m="1" x="895"/>
        <item m="1" x="912"/>
        <item m="1" x="981"/>
        <item m="1" x="562"/>
        <item m="1" x="878"/>
        <item m="1" x="462"/>
        <item m="1" x="524"/>
        <item m="1" x="739"/>
        <item m="1" x="923"/>
        <item m="1" x="565"/>
        <item m="1" x="690"/>
        <item m="1" x="904"/>
        <item m="1" x="713"/>
        <item m="1" x="501"/>
        <item m="1" x="924"/>
        <item m="1" x="668"/>
        <item m="1" x="897"/>
        <item m="1" x="793"/>
        <item m="1" x="933"/>
        <item m="1" x="676"/>
        <item m="1" x="488"/>
        <item m="1" x="975"/>
        <item m="1" x="555"/>
        <item m="1" x="674"/>
        <item m="1" x="744"/>
        <item m="1" x="925"/>
        <item m="1" x="693"/>
        <item m="1" x="731"/>
        <item m="1" x="865"/>
        <item m="1" x="649"/>
        <item m="1" x="694"/>
        <item m="1" x="558"/>
        <item m="1" x="720"/>
        <item m="1" x="908"/>
        <item m="1" x="1012"/>
        <item m="1" x="574"/>
        <item m="1" x="662"/>
        <item m="1" x="471"/>
        <item m="1" x="801"/>
        <item m="1" x="848"/>
        <item m="1" x="978"/>
        <item m="1" x="467"/>
        <item m="1" x="617"/>
        <item m="1" x="771"/>
        <item m="1" x="901"/>
        <item m="1" x="938"/>
        <item m="1" x="684"/>
        <item m="1" x="1002"/>
        <item m="1" x="491"/>
        <item m="1" x="653"/>
        <item m="1" x="870"/>
        <item m="1" x="968"/>
        <item m="1" x="982"/>
        <item m="1" x="732"/>
        <item m="1" x="805"/>
        <item m="1" x="980"/>
        <item m="1" x="953"/>
        <item m="1" x="758"/>
        <item m="1" x="522"/>
        <item m="1" x="654"/>
        <item m="1" x="738"/>
        <item m="1" x="482"/>
        <item m="1" x="861"/>
        <item m="1" x="601"/>
        <item m="1" x="621"/>
        <item m="1" x="785"/>
        <item m="1" x="765"/>
        <item m="1" x="728"/>
        <item m="1" x="673"/>
        <item m="1" x="715"/>
        <item m="1" x="502"/>
        <item m="1" x="627"/>
        <item m="1" x="884"/>
        <item m="1" x="993"/>
        <item m="1" x="997"/>
        <item m="1" x="485"/>
        <item m="1" x="919"/>
        <item m="1" x="936"/>
        <item m="1" x="529"/>
        <item m="1" x="721"/>
        <item m="1" x="928"/>
        <item m="1" x="615"/>
        <item m="1" x="824"/>
        <item m="1" x="1001"/>
        <item m="1" x="468"/>
        <item m="1" x="559"/>
        <item m="1" x="505"/>
        <item m="1" x="591"/>
        <item m="1" x="671"/>
        <item m="1" x="579"/>
        <item m="1" x="989"/>
        <item m="1" x="759"/>
        <item m="1" x="656"/>
        <item m="1" x="951"/>
        <item m="1" x="634"/>
        <item m="1" x="659"/>
        <item m="1" x="525"/>
        <item m="1" x="992"/>
        <item m="1" x="463"/>
        <item m="1" x="580"/>
        <item m="1" x="540"/>
        <item m="1" x="916"/>
        <item m="1" x="484"/>
        <item m="1" x="480"/>
        <item m="1" x="849"/>
        <item m="1" x="592"/>
        <item m="1" x="972"/>
        <item m="1" x="816"/>
        <item m="1" x="866"/>
        <item m="1" x="730"/>
        <item m="1" x="976"/>
        <item m="1" x="510"/>
        <item m="1" x="906"/>
        <item m="1" x="556"/>
        <item m="1" x="747"/>
        <item m="1" x="948"/>
        <item m="1" x="964"/>
        <item m="1" x="513"/>
        <item m="1" x="678"/>
        <item m="1" x="748"/>
        <item m="1" x="930"/>
        <item m="1" x="920"/>
        <item m="1" x="514"/>
        <item m="1" x="751"/>
        <item m="1" x="604"/>
        <item m="1" x="560"/>
        <item m="1" x="922"/>
        <item m="1" x="516"/>
        <item m="1" x="983"/>
        <item m="1" x="962"/>
        <item m="1" x="509"/>
        <item m="1" x="994"/>
        <item x="459"/>
        <item m="1" x="856"/>
        <item m="1" x="536"/>
        <item m="1" x="640"/>
        <item m="1" x="914"/>
        <item m="1" x="763"/>
        <item m="1" x="991"/>
        <item m="1" x="762"/>
        <item m="1" x="1018"/>
        <item m="1" x="812"/>
        <item m="1" x="486"/>
        <item m="1" x="875"/>
        <item m="1" x="549"/>
        <item m="1" x="716"/>
        <item m="1" x="969"/>
        <item m="1" x="534"/>
        <item m="1" x="499"/>
        <item m="1" x="490"/>
        <item m="1" x="725"/>
        <item m="1" x="495"/>
        <item m="1" x="532"/>
        <item m="1" x="477"/>
        <item m="1" x="602"/>
        <item m="1" x="807"/>
        <item m="1" x="589"/>
        <item m="1" x="942"/>
        <item m="1" x="546"/>
        <item m="1" x="717"/>
        <item m="1" x="899"/>
        <item m="1" x="544"/>
        <item m="1" x="867"/>
        <item m="1" x="727"/>
        <item m="1" x="1015"/>
        <item m="1" x="815"/>
        <item m="1" x="984"/>
        <item m="1" x="915"/>
        <item m="1" x="596"/>
        <item m="1" x="517"/>
        <item m="1" x="494"/>
        <item m="1" x="520"/>
        <item m="1" x="608"/>
        <item m="1" x="629"/>
        <item m="1" x="665"/>
        <item m="1" x="710"/>
        <item m="1" x="828"/>
        <item m="1" x="706"/>
        <item m="1" x="882"/>
        <item m="1" x="896"/>
        <item m="1" x="794"/>
        <item m="1" x="889"/>
        <item m="1" x="506"/>
        <item m="1" x="585"/>
        <item m="1" x="552"/>
        <item m="1" x="587"/>
        <item m="1" x="894"/>
        <item m="1" x="764"/>
        <item m="1" x="1003"/>
        <item m="1" x="835"/>
        <item m="1" x="614"/>
        <item m="1" x="941"/>
        <item m="1" x="550"/>
        <item m="1" x="475"/>
        <item m="1" x="768"/>
        <item m="1" x="967"/>
        <item m="1" x="985"/>
        <item m="1" x="1016"/>
        <item m="1" x="955"/>
        <item m="1" x="535"/>
        <item m="1" x="966"/>
        <item m="1" x="958"/>
        <item m="1" x="590"/>
        <item m="1" x="733"/>
        <item m="1" x="566"/>
        <item m="1" x="999"/>
        <item m="1" x="489"/>
        <item m="1" x="909"/>
        <item m="1" x="628"/>
        <item m="1" x="902"/>
        <item m="1" x="782"/>
        <item m="1" x="460"/>
        <item m="1" x="545"/>
        <item m="1" x="539"/>
        <item m="1" x="461"/>
        <item m="1" x="681"/>
        <item m="1" x="561"/>
        <item m="1" x="481"/>
        <item m="1" x="593"/>
        <item m="1" x="497"/>
        <item m="1" x="511"/>
        <item m="1" x="1013"/>
        <item m="1" x="547"/>
        <item m="1" x="557"/>
        <item m="1" x="911"/>
        <item m="1" x="810"/>
        <item m="1" x="609"/>
        <item m="1" x="945"/>
        <item m="1" x="1004"/>
        <item m="1" x="622"/>
        <item m="1" x="695"/>
        <item m="1" x="926"/>
        <item m="1" x="697"/>
        <item m="1" x="476"/>
        <item m="1" x="961"/>
        <item m="1" x="619"/>
        <item m="1" x="626"/>
        <item m="1" x="1014"/>
        <item m="1" x="464"/>
        <item m="1" x="663"/>
        <item m="1" x="682"/>
        <item m="1" x="595"/>
        <item m="1" x="814"/>
        <item m="1" x="877"/>
        <item m="1" x="808"/>
        <item m="1" x="492"/>
        <item m="1" x="829"/>
        <item m="1" x="792"/>
        <item m="1" x="498"/>
        <item m="1" x="940"/>
        <item m="1" x="996"/>
        <item m="1" x="1009"/>
        <item m="1" x="657"/>
        <item m="1" x="767"/>
        <item m="1" x="598"/>
        <item m="1" x="652"/>
        <item m="1" x="970"/>
        <item m="1" x="974"/>
        <item m="1" x="960"/>
        <item m="1" x="944"/>
        <item m="1" x="754"/>
        <item m="1" x="797"/>
        <item m="1" x="956"/>
        <item m="1" x="661"/>
        <item m="1" x="531"/>
        <item m="1" x="53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t="default"/>
      </items>
    </pivotField>
    <pivotField compact="0" outline="0" subtotalTop="0" showAll="0" includeNewItemsInFilter="1"/>
    <pivotField compact="0" outline="0" showAll="0" defaultSubtotal="0"/>
    <pivotField compact="0" outline="0" showAll="0" defaultSubtotal="0"/>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2">
    <field x="1"/>
    <field x="2"/>
  </rowFields>
  <rowItems count="50">
    <i>
      <x v="6"/>
      <x v="561"/>
    </i>
    <i r="1">
      <x v="587"/>
    </i>
    <i r="1">
      <x v="604"/>
    </i>
    <i r="1">
      <x v="609"/>
    </i>
    <i r="1">
      <x v="623"/>
    </i>
    <i r="1">
      <x v="629"/>
    </i>
    <i r="1">
      <x v="631"/>
    </i>
    <i r="1">
      <x v="637"/>
    </i>
    <i r="1">
      <x v="643"/>
    </i>
    <i r="1">
      <x v="645"/>
    </i>
    <i r="1">
      <x v="646"/>
    </i>
    <i r="1">
      <x v="689"/>
    </i>
    <i r="1">
      <x v="698"/>
    </i>
    <i r="1">
      <x v="713"/>
    </i>
    <i r="1">
      <x v="716"/>
    </i>
    <i r="1">
      <x v="726"/>
    </i>
    <i r="1">
      <x v="734"/>
    </i>
    <i r="1">
      <x v="735"/>
    </i>
    <i r="1">
      <x v="745"/>
    </i>
    <i r="1">
      <x v="773"/>
    </i>
    <i r="1">
      <x v="786"/>
    </i>
    <i r="1">
      <x v="805"/>
    </i>
    <i r="1">
      <x v="806"/>
    </i>
    <i r="1">
      <x v="810"/>
    </i>
    <i r="1">
      <x v="816"/>
    </i>
    <i r="1">
      <x v="820"/>
    </i>
    <i r="1">
      <x v="825"/>
    </i>
    <i r="1">
      <x v="827"/>
    </i>
    <i r="1">
      <x v="832"/>
    </i>
    <i r="1">
      <x v="838"/>
    </i>
    <i r="1">
      <x v="843"/>
    </i>
    <i r="1">
      <x v="844"/>
    </i>
    <i r="1">
      <x v="845"/>
    </i>
    <i r="1">
      <x v="846"/>
    </i>
    <i r="1">
      <x v="881"/>
    </i>
    <i r="1">
      <x v="883"/>
    </i>
    <i r="1">
      <x v="894"/>
    </i>
    <i r="1">
      <x v="902"/>
    </i>
    <i r="1">
      <x v="926"/>
    </i>
    <i r="1">
      <x v="963"/>
    </i>
    <i r="1">
      <x v="970"/>
    </i>
    <i r="1">
      <x v="984"/>
    </i>
    <i r="1">
      <x v="985"/>
    </i>
    <i r="1">
      <x v="995"/>
    </i>
    <i r="1">
      <x v="997"/>
    </i>
    <i r="1">
      <x v="1001"/>
    </i>
    <i r="1">
      <x v="1006"/>
    </i>
    <i r="1">
      <x v="1008"/>
    </i>
    <i t="default">
      <x v="6"/>
    </i>
    <i t="grand">
      <x/>
    </i>
  </rowItems>
  <colFields count="1">
    <field x="0"/>
  </colFields>
  <colItems count="2">
    <i>
      <x v="1"/>
    </i>
    <i t="grand">
      <x/>
    </i>
  </colItems>
  <dataFields count="1">
    <dataField name="Promedio de Kg_Producción_Leche_Corregida_305d" fld="6" subtotal="average" baseField="2" baseItem="331"/>
  </dataFields>
  <chartFormats count="3">
    <chartFormat chart="0" format="2" series="1">
      <pivotArea type="data" outline="0" fieldPosition="0">
        <references count="1">
          <reference field="0" count="1" selected="0">
            <x v="1"/>
          </reference>
        </references>
      </pivotArea>
    </chartFormat>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2">
          <reference field="4294967294" count="1" selected="0">
            <x v="0"/>
          </reference>
          <reference field="0" count="1" selected="0">
            <x v="1"/>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C1:L29"/>
  <sheetViews>
    <sheetView workbookViewId="0">
      <selection activeCell="D34" sqref="D34"/>
    </sheetView>
  </sheetViews>
  <sheetFormatPr baseColWidth="10" defaultRowHeight="12.75" x14ac:dyDescent="0.2"/>
  <cols>
    <col min="1" max="1" width="5.28515625" style="1" customWidth="1"/>
    <col min="2" max="2" width="11.42578125" style="1"/>
    <col min="3" max="3" width="23.28515625" style="1" bestFit="1" customWidth="1"/>
    <col min="4" max="4" width="12.42578125" style="1" customWidth="1"/>
    <col min="5" max="16384" width="11.42578125" style="1"/>
  </cols>
  <sheetData>
    <row r="1" spans="3:12" x14ac:dyDescent="0.2">
      <c r="E1" s="3"/>
    </row>
    <row r="2" spans="3:12" ht="13.5" thickBot="1" x14ac:dyDescent="0.25"/>
    <row r="3" spans="3:12" ht="18.75" x14ac:dyDescent="0.3">
      <c r="C3" s="20"/>
      <c r="D3" s="5"/>
      <c r="E3" s="5"/>
      <c r="F3" s="6" t="s">
        <v>27</v>
      </c>
      <c r="G3" s="5"/>
      <c r="H3" s="5"/>
      <c r="I3" s="5"/>
      <c r="J3" s="5"/>
      <c r="K3" s="5"/>
      <c r="L3" s="7"/>
    </row>
    <row r="4" spans="3:12" x14ac:dyDescent="0.2">
      <c r="C4" s="8"/>
      <c r="D4" s="9"/>
      <c r="E4" s="9"/>
      <c r="F4" s="9"/>
      <c r="G4" s="9"/>
      <c r="H4" s="9"/>
      <c r="I4" s="9"/>
      <c r="J4" s="9"/>
      <c r="K4" s="9"/>
      <c r="L4" s="10"/>
    </row>
    <row r="5" spans="3:12" s="4" customFormat="1" x14ac:dyDescent="0.2">
      <c r="C5" s="8" t="s">
        <v>14</v>
      </c>
      <c r="D5" s="9"/>
      <c r="E5" s="9"/>
      <c r="F5" s="9"/>
      <c r="G5" s="9"/>
      <c r="H5" s="9"/>
      <c r="I5" s="9"/>
      <c r="J5" s="9"/>
      <c r="K5" s="9"/>
      <c r="L5" s="10"/>
    </row>
    <row r="6" spans="3:12" s="4" customFormat="1" x14ac:dyDescent="0.2">
      <c r="C6" s="8"/>
      <c r="D6" s="9"/>
      <c r="E6" s="9"/>
      <c r="F6" s="9"/>
      <c r="G6" s="9"/>
      <c r="H6" s="9"/>
      <c r="I6" s="9"/>
      <c r="J6" s="9"/>
      <c r="K6" s="9"/>
      <c r="L6" s="10"/>
    </row>
    <row r="7" spans="3:12" x14ac:dyDescent="0.2">
      <c r="C7" s="8" t="s">
        <v>15</v>
      </c>
      <c r="D7" s="9"/>
      <c r="E7" s="9"/>
      <c r="F7" s="9"/>
      <c r="G7" s="9"/>
      <c r="H7" s="9"/>
      <c r="I7" s="9"/>
      <c r="J7" s="9"/>
      <c r="K7" s="9"/>
      <c r="L7" s="10"/>
    </row>
    <row r="8" spans="3:12" x14ac:dyDescent="0.2">
      <c r="C8" s="11"/>
      <c r="D8" s="9"/>
      <c r="E8" s="9"/>
      <c r="F8" s="9"/>
      <c r="G8" s="9"/>
      <c r="H8" s="9"/>
      <c r="I8" s="9"/>
      <c r="J8" s="9"/>
      <c r="K8" s="9"/>
      <c r="L8" s="10"/>
    </row>
    <row r="9" spans="3:12" x14ac:dyDescent="0.2">
      <c r="C9" s="12" t="s">
        <v>3</v>
      </c>
      <c r="D9" s="13" t="s">
        <v>47</v>
      </c>
      <c r="E9" s="9"/>
      <c r="F9" s="9"/>
      <c r="G9" s="9"/>
      <c r="H9" s="9"/>
      <c r="I9" s="9"/>
      <c r="J9" s="9"/>
      <c r="K9" s="9"/>
      <c r="L9" s="10"/>
    </row>
    <row r="10" spans="3:12" x14ac:dyDescent="0.2">
      <c r="C10" s="12" t="s">
        <v>3</v>
      </c>
      <c r="D10" s="13" t="s">
        <v>16</v>
      </c>
      <c r="E10" s="9"/>
      <c r="F10" s="9"/>
      <c r="G10" s="9"/>
      <c r="H10" s="9"/>
      <c r="I10" s="9"/>
      <c r="J10" s="9"/>
      <c r="K10" s="9"/>
      <c r="L10" s="10"/>
    </row>
    <row r="11" spans="3:12" x14ac:dyDescent="0.2">
      <c r="C11" s="12" t="s">
        <v>3</v>
      </c>
      <c r="D11" s="13" t="s">
        <v>33</v>
      </c>
      <c r="E11" s="9"/>
      <c r="F11" s="9"/>
      <c r="G11" s="9"/>
      <c r="H11" s="9"/>
      <c r="I11" s="9"/>
      <c r="J11" s="9"/>
      <c r="K11" s="9"/>
      <c r="L11" s="10"/>
    </row>
    <row r="12" spans="3:12" x14ac:dyDescent="0.2">
      <c r="C12" s="12" t="s">
        <v>3</v>
      </c>
      <c r="D12" s="17" t="s">
        <v>35</v>
      </c>
      <c r="E12" s="18"/>
      <c r="F12" s="18"/>
      <c r="G12" s="18"/>
      <c r="H12" s="18"/>
      <c r="I12" s="18"/>
      <c r="J12" s="18"/>
      <c r="K12" s="18"/>
      <c r="L12" s="19"/>
    </row>
    <row r="13" spans="3:12" x14ac:dyDescent="0.2">
      <c r="C13" s="12"/>
      <c r="D13" s="13"/>
      <c r="E13" s="9"/>
      <c r="F13" s="9"/>
      <c r="G13" s="9"/>
      <c r="H13" s="9"/>
      <c r="I13" s="9"/>
      <c r="J13" s="9"/>
      <c r="K13" s="9"/>
      <c r="L13" s="10"/>
    </row>
    <row r="14" spans="3:12" ht="13.5" thickBot="1" x14ac:dyDescent="0.25">
      <c r="C14" s="14"/>
      <c r="D14" s="15"/>
      <c r="E14" s="15"/>
      <c r="F14" s="15"/>
      <c r="G14" s="15"/>
      <c r="H14" s="15"/>
      <c r="I14" s="15"/>
      <c r="J14" s="15"/>
      <c r="K14" s="15"/>
      <c r="L14" s="16"/>
    </row>
    <row r="29" s="2" customFormat="1" x14ac:dyDescent="0.2"/>
  </sheetData>
  <phoneticPr fontId="2" type="noConversion"/>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2"/>
  <sheetViews>
    <sheetView workbookViewId="0">
      <selection activeCell="C16" sqref="C16"/>
    </sheetView>
  </sheetViews>
  <sheetFormatPr baseColWidth="10" defaultRowHeight="12.75" x14ac:dyDescent="0.2"/>
  <cols>
    <col min="1" max="1" width="11.5703125" bestFit="1" customWidth="1"/>
    <col min="2" max="2" width="10" bestFit="1" customWidth="1"/>
    <col min="3" max="4" width="12" bestFit="1" customWidth="1"/>
    <col min="5" max="5" width="11.5703125" bestFit="1" customWidth="1"/>
    <col min="6" max="11" width="12" bestFit="1" customWidth="1"/>
  </cols>
  <sheetData>
    <row r="1" spans="1:4" x14ac:dyDescent="0.2">
      <c r="A1" s="91" t="s">
        <v>62</v>
      </c>
      <c r="B1" s="92"/>
      <c r="C1" s="91" t="s">
        <v>0</v>
      </c>
      <c r="D1" s="93"/>
    </row>
    <row r="2" spans="1:4" x14ac:dyDescent="0.2">
      <c r="A2" s="91" t="s">
        <v>7</v>
      </c>
      <c r="B2" s="91" t="s">
        <v>1</v>
      </c>
      <c r="C2" s="94" t="s">
        <v>448</v>
      </c>
      <c r="D2" s="95" t="s">
        <v>11</v>
      </c>
    </row>
    <row r="3" spans="1:4" x14ac:dyDescent="0.2">
      <c r="A3" s="94" t="s">
        <v>67</v>
      </c>
      <c r="B3" s="94" t="s">
        <v>68</v>
      </c>
      <c r="C3" s="96">
        <v>7508.3258426966304</v>
      </c>
      <c r="D3" s="97">
        <v>7508.3258426966304</v>
      </c>
    </row>
    <row r="4" spans="1:4" x14ac:dyDescent="0.2">
      <c r="A4" s="98"/>
      <c r="B4" s="99" t="s">
        <v>98</v>
      </c>
      <c r="C4" s="100">
        <v>5126.48888888889</v>
      </c>
      <c r="D4" s="101">
        <v>5126.48888888889</v>
      </c>
    </row>
    <row r="5" spans="1:4" x14ac:dyDescent="0.2">
      <c r="A5" s="98"/>
      <c r="B5" s="99" t="s">
        <v>116</v>
      </c>
      <c r="C5" s="100">
        <v>7312.9479166666697</v>
      </c>
      <c r="D5" s="101">
        <v>7312.9479166666697</v>
      </c>
    </row>
    <row r="6" spans="1:4" x14ac:dyDescent="0.2">
      <c r="A6" s="98"/>
      <c r="B6" s="99" t="s">
        <v>121</v>
      </c>
      <c r="C6" s="100">
        <v>4303.3088235294099</v>
      </c>
      <c r="D6" s="101">
        <v>4303.3088235294099</v>
      </c>
    </row>
    <row r="7" spans="1:4" x14ac:dyDescent="0.2">
      <c r="A7" s="98"/>
      <c r="B7" s="99" t="s">
        <v>136</v>
      </c>
      <c r="C7" s="100">
        <v>6640.3300970873797</v>
      </c>
      <c r="D7" s="101">
        <v>6640.3300970873797</v>
      </c>
    </row>
    <row r="8" spans="1:4" x14ac:dyDescent="0.2">
      <c r="A8" s="98"/>
      <c r="B8" s="99" t="s">
        <v>142</v>
      </c>
      <c r="C8" s="100">
        <v>5858.5084745762697</v>
      </c>
      <c r="D8" s="101">
        <v>5858.5084745762697</v>
      </c>
    </row>
    <row r="9" spans="1:4" x14ac:dyDescent="0.2">
      <c r="A9" s="98"/>
      <c r="B9" s="99" t="s">
        <v>144</v>
      </c>
      <c r="C9" s="100">
        <v>3188.5625</v>
      </c>
      <c r="D9" s="101">
        <v>3188.5625</v>
      </c>
    </row>
    <row r="10" spans="1:4" x14ac:dyDescent="0.2">
      <c r="A10" s="98"/>
      <c r="B10" s="99" t="s">
        <v>150</v>
      </c>
      <c r="C10" s="100">
        <v>4949.8904109589002</v>
      </c>
      <c r="D10" s="101">
        <v>4949.8904109589002</v>
      </c>
    </row>
    <row r="11" spans="1:4" x14ac:dyDescent="0.2">
      <c r="A11" s="98"/>
      <c r="B11" s="99" t="s">
        <v>156</v>
      </c>
      <c r="C11" s="100">
        <v>3529.2553191489401</v>
      </c>
      <c r="D11" s="101">
        <v>3529.2553191489401</v>
      </c>
    </row>
    <row r="12" spans="1:4" x14ac:dyDescent="0.2">
      <c r="A12" s="98"/>
      <c r="B12" s="99" t="s">
        <v>158</v>
      </c>
      <c r="C12" s="100">
        <v>5563.1851851851898</v>
      </c>
      <c r="D12" s="101">
        <v>5563.1851851851898</v>
      </c>
    </row>
    <row r="13" spans="1:4" x14ac:dyDescent="0.2">
      <c r="A13" s="98"/>
      <c r="B13" s="99" t="s">
        <v>159</v>
      </c>
      <c r="C13" s="100">
        <v>5998.9077490774898</v>
      </c>
      <c r="D13" s="101">
        <v>5998.9077490774898</v>
      </c>
    </row>
    <row r="14" spans="1:4" x14ac:dyDescent="0.2">
      <c r="A14" s="98"/>
      <c r="B14" s="99" t="s">
        <v>202</v>
      </c>
      <c r="C14" s="100">
        <v>6436.1282051282096</v>
      </c>
      <c r="D14" s="101">
        <v>6436.1282051282096</v>
      </c>
    </row>
    <row r="15" spans="1:4" x14ac:dyDescent="0.2">
      <c r="A15" s="98"/>
      <c r="B15" s="99" t="s">
        <v>211</v>
      </c>
      <c r="C15" s="100">
        <v>4758.625</v>
      </c>
      <c r="D15" s="101">
        <v>4758.625</v>
      </c>
    </row>
    <row r="16" spans="1:4" x14ac:dyDescent="0.2">
      <c r="A16" s="98"/>
      <c r="B16" s="99" t="s">
        <v>227</v>
      </c>
      <c r="C16" s="100">
        <v>9126.0297029702997</v>
      </c>
      <c r="D16" s="101">
        <v>9126.0297029702997</v>
      </c>
    </row>
    <row r="17" spans="1:4" x14ac:dyDescent="0.2">
      <c r="A17" s="98"/>
      <c r="B17" s="99" t="s">
        <v>230</v>
      </c>
      <c r="C17" s="100">
        <v>5060.8809523809496</v>
      </c>
      <c r="D17" s="101">
        <v>5060.8809523809496</v>
      </c>
    </row>
    <row r="18" spans="1:4" x14ac:dyDescent="0.2">
      <c r="A18" s="98"/>
      <c r="B18" s="99" t="s">
        <v>240</v>
      </c>
      <c r="C18" s="100">
        <v>3677.84848484849</v>
      </c>
      <c r="D18" s="101">
        <v>3677.84848484849</v>
      </c>
    </row>
    <row r="19" spans="1:4" x14ac:dyDescent="0.2">
      <c r="A19" s="98"/>
      <c r="B19" s="99" t="s">
        <v>248</v>
      </c>
      <c r="C19" s="100">
        <v>4449.1538461538503</v>
      </c>
      <c r="D19" s="101">
        <v>4449.1538461538503</v>
      </c>
    </row>
    <row r="20" spans="1:4" x14ac:dyDescent="0.2">
      <c r="A20" s="98"/>
      <c r="B20" s="99" t="s">
        <v>249</v>
      </c>
      <c r="C20" s="100">
        <v>6318.7536231884096</v>
      </c>
      <c r="D20" s="101">
        <v>6318.7536231884096</v>
      </c>
    </row>
    <row r="21" spans="1:4" x14ac:dyDescent="0.2">
      <c r="A21" s="98"/>
      <c r="B21" s="99" t="s">
        <v>259</v>
      </c>
      <c r="C21" s="100">
        <v>4721.625</v>
      </c>
      <c r="D21" s="101">
        <v>4721.625</v>
      </c>
    </row>
    <row r="22" spans="1:4" x14ac:dyDescent="0.2">
      <c r="A22" s="98"/>
      <c r="B22" s="99" t="s">
        <v>287</v>
      </c>
      <c r="C22" s="100">
        <v>5022.8450704225397</v>
      </c>
      <c r="D22" s="101">
        <v>5022.8450704225397</v>
      </c>
    </row>
    <row r="23" spans="1:4" x14ac:dyDescent="0.2">
      <c r="A23" s="98"/>
      <c r="B23" s="99" t="s">
        <v>300</v>
      </c>
      <c r="C23" s="100">
        <v>7258.2173913043498</v>
      </c>
      <c r="D23" s="101">
        <v>7258.2173913043498</v>
      </c>
    </row>
    <row r="24" spans="1:4" x14ac:dyDescent="0.2">
      <c r="A24" s="98"/>
      <c r="B24" s="99" t="s">
        <v>320</v>
      </c>
      <c r="C24" s="100">
        <v>7284.2941176470604</v>
      </c>
      <c r="D24" s="101">
        <v>7284.2941176470604</v>
      </c>
    </row>
    <row r="25" spans="1:4" x14ac:dyDescent="0.2">
      <c r="A25" s="98"/>
      <c r="B25" s="99" t="s">
        <v>321</v>
      </c>
      <c r="C25" s="100">
        <v>6468.8285714285703</v>
      </c>
      <c r="D25" s="101">
        <v>6468.8285714285703</v>
      </c>
    </row>
    <row r="26" spans="1:4" x14ac:dyDescent="0.2">
      <c r="A26" s="98"/>
      <c r="B26" s="99" t="s">
        <v>325</v>
      </c>
      <c r="C26" s="100">
        <v>5220.6315789473701</v>
      </c>
      <c r="D26" s="101">
        <v>5220.6315789473701</v>
      </c>
    </row>
    <row r="27" spans="1:4" x14ac:dyDescent="0.2">
      <c r="A27" s="98"/>
      <c r="B27" s="99" t="s">
        <v>331</v>
      </c>
      <c r="C27" s="100">
        <v>4620.6494565217399</v>
      </c>
      <c r="D27" s="101">
        <v>4620.6494565217399</v>
      </c>
    </row>
    <row r="28" spans="1:4" x14ac:dyDescent="0.2">
      <c r="A28" s="98"/>
      <c r="B28" s="99" t="s">
        <v>335</v>
      </c>
      <c r="C28" s="100">
        <v>6297.0123456790097</v>
      </c>
      <c r="D28" s="101">
        <v>6297.0123456790097</v>
      </c>
    </row>
    <row r="29" spans="1:4" x14ac:dyDescent="0.2">
      <c r="A29" s="98"/>
      <c r="B29" s="99" t="s">
        <v>340</v>
      </c>
      <c r="C29" s="100">
        <v>3762.6896551724099</v>
      </c>
      <c r="D29" s="101">
        <v>3762.6896551724099</v>
      </c>
    </row>
    <row r="30" spans="1:4" x14ac:dyDescent="0.2">
      <c r="A30" s="98"/>
      <c r="B30" s="99" t="s">
        <v>342</v>
      </c>
      <c r="C30" s="100">
        <v>6440.8529411764703</v>
      </c>
      <c r="D30" s="101">
        <v>6440.8529411764703</v>
      </c>
    </row>
    <row r="31" spans="1:4" x14ac:dyDescent="0.2">
      <c r="A31" s="98"/>
      <c r="B31" s="99" t="s">
        <v>347</v>
      </c>
      <c r="C31" s="100">
        <v>5073.85365853659</v>
      </c>
      <c r="D31" s="101">
        <v>5073.85365853659</v>
      </c>
    </row>
    <row r="32" spans="1:4" x14ac:dyDescent="0.2">
      <c r="A32" s="98"/>
      <c r="B32" s="99" t="s">
        <v>353</v>
      </c>
      <c r="C32" s="100">
        <v>4355.8214285714303</v>
      </c>
      <c r="D32" s="101">
        <v>4355.8214285714303</v>
      </c>
    </row>
    <row r="33" spans="1:4" x14ac:dyDescent="0.2">
      <c r="A33" s="98"/>
      <c r="B33" s="99" t="s">
        <v>358</v>
      </c>
      <c r="C33" s="100">
        <v>5625.92</v>
      </c>
      <c r="D33" s="101">
        <v>5625.92</v>
      </c>
    </row>
    <row r="34" spans="1:4" x14ac:dyDescent="0.2">
      <c r="A34" s="98"/>
      <c r="B34" s="99" t="s">
        <v>359</v>
      </c>
      <c r="C34" s="100">
        <v>2955.6236559139802</v>
      </c>
      <c r="D34" s="101">
        <v>2955.6236559139802</v>
      </c>
    </row>
    <row r="35" spans="1:4" x14ac:dyDescent="0.2">
      <c r="A35" s="98"/>
      <c r="B35" s="99" t="s">
        <v>360</v>
      </c>
      <c r="C35" s="100">
        <v>7702.1369863013697</v>
      </c>
      <c r="D35" s="101">
        <v>7702.1369863013697</v>
      </c>
    </row>
    <row r="36" spans="1:4" x14ac:dyDescent="0.2">
      <c r="A36" s="98"/>
      <c r="B36" s="99" t="s">
        <v>361</v>
      </c>
      <c r="C36" s="100">
        <v>4743.3673469387804</v>
      </c>
      <c r="D36" s="101">
        <v>4743.3673469387804</v>
      </c>
    </row>
    <row r="37" spans="1:4" x14ac:dyDescent="0.2">
      <c r="A37" s="98"/>
      <c r="B37" s="99" t="s">
        <v>396</v>
      </c>
      <c r="C37" s="100">
        <v>5304.5952380952403</v>
      </c>
      <c r="D37" s="101">
        <v>5304.5952380952403</v>
      </c>
    </row>
    <row r="38" spans="1:4" x14ac:dyDescent="0.2">
      <c r="A38" s="98"/>
      <c r="B38" s="99" t="s">
        <v>398</v>
      </c>
      <c r="C38" s="100">
        <v>8354.5174825174799</v>
      </c>
      <c r="D38" s="101">
        <v>8354.5174825174799</v>
      </c>
    </row>
    <row r="39" spans="1:4" x14ac:dyDescent="0.2">
      <c r="A39" s="98"/>
      <c r="B39" s="99" t="s">
        <v>409</v>
      </c>
      <c r="C39" s="100">
        <v>6801.01639344262</v>
      </c>
      <c r="D39" s="101">
        <v>6801.01639344262</v>
      </c>
    </row>
    <row r="40" spans="1:4" x14ac:dyDescent="0.2">
      <c r="A40" s="98"/>
      <c r="B40" s="99" t="s">
        <v>417</v>
      </c>
      <c r="C40" s="100">
        <v>4964.8888888888896</v>
      </c>
      <c r="D40" s="101">
        <v>4964.8888888888896</v>
      </c>
    </row>
    <row r="41" spans="1:4" x14ac:dyDescent="0.2">
      <c r="A41" s="98"/>
      <c r="B41" s="99" t="s">
        <v>441</v>
      </c>
      <c r="C41" s="100">
        <v>5267.2954545454604</v>
      </c>
      <c r="D41" s="101">
        <v>5267.2954545454604</v>
      </c>
    </row>
    <row r="42" spans="1:4" x14ac:dyDescent="0.2">
      <c r="A42" s="98"/>
      <c r="B42" s="99" t="s">
        <v>479</v>
      </c>
      <c r="C42" s="100">
        <v>8890.5739644970399</v>
      </c>
      <c r="D42" s="101">
        <v>8890.5739644970399</v>
      </c>
    </row>
    <row r="43" spans="1:4" x14ac:dyDescent="0.2">
      <c r="A43" s="98"/>
      <c r="B43" s="99" t="s">
        <v>486</v>
      </c>
      <c r="C43" s="100">
        <v>9732.6593707250304</v>
      </c>
      <c r="D43" s="101">
        <v>9732.6593707250304</v>
      </c>
    </row>
    <row r="44" spans="1:4" x14ac:dyDescent="0.2">
      <c r="A44" s="98"/>
      <c r="B44" s="99" t="s">
        <v>500</v>
      </c>
      <c r="C44" s="100">
        <v>6527.1764705882397</v>
      </c>
      <c r="D44" s="101">
        <v>6527.1764705882397</v>
      </c>
    </row>
    <row r="45" spans="1:4" x14ac:dyDescent="0.2">
      <c r="A45" s="98"/>
      <c r="B45" s="99" t="s">
        <v>501</v>
      </c>
      <c r="C45" s="100">
        <v>5832.5481481481502</v>
      </c>
      <c r="D45" s="101">
        <v>5832.5481481481502</v>
      </c>
    </row>
    <row r="46" spans="1:4" x14ac:dyDescent="0.2">
      <c r="A46" s="98"/>
      <c r="B46" s="99" t="s">
        <v>511</v>
      </c>
      <c r="C46" s="100">
        <v>5782.5322580645197</v>
      </c>
      <c r="D46" s="101">
        <v>5782.5322580645197</v>
      </c>
    </row>
    <row r="47" spans="1:4" x14ac:dyDescent="0.2">
      <c r="A47" s="98"/>
      <c r="B47" s="99" t="s">
        <v>513</v>
      </c>
      <c r="C47" s="100">
        <v>6472.2471910112399</v>
      </c>
      <c r="D47" s="101">
        <v>6472.2471910112399</v>
      </c>
    </row>
    <row r="48" spans="1:4" x14ac:dyDescent="0.2">
      <c r="A48" s="98"/>
      <c r="B48" s="99" t="s">
        <v>517</v>
      </c>
      <c r="C48" s="100">
        <v>3705.1428571428601</v>
      </c>
      <c r="D48" s="101">
        <v>3705.1428571428601</v>
      </c>
    </row>
    <row r="49" spans="1:4" x14ac:dyDescent="0.2">
      <c r="A49" s="98"/>
      <c r="B49" s="99" t="s">
        <v>522</v>
      </c>
      <c r="C49" s="100">
        <v>4396.74</v>
      </c>
      <c r="D49" s="101">
        <v>4396.74</v>
      </c>
    </row>
    <row r="50" spans="1:4" x14ac:dyDescent="0.2">
      <c r="A50" s="98"/>
      <c r="B50" s="99" t="s">
        <v>524</v>
      </c>
      <c r="C50" s="100">
        <v>5614.1230769230797</v>
      </c>
      <c r="D50" s="101">
        <v>5614.1230769230797</v>
      </c>
    </row>
    <row r="51" spans="1:4" x14ac:dyDescent="0.2">
      <c r="A51" s="94" t="s">
        <v>539</v>
      </c>
      <c r="B51" s="92"/>
      <c r="C51" s="96">
        <v>5729.324104617448</v>
      </c>
      <c r="D51" s="97">
        <v>5729.324104617448</v>
      </c>
    </row>
    <row r="52" spans="1:4" x14ac:dyDescent="0.2">
      <c r="A52" s="102" t="s">
        <v>11</v>
      </c>
      <c r="B52" s="103"/>
      <c r="C52" s="104">
        <v>5729.324104617448</v>
      </c>
      <c r="D52" s="105">
        <v>5729.324104617448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706"/>
  <sheetViews>
    <sheetView tabSelected="1" workbookViewId="0">
      <pane ySplit="10" topLeftCell="A12" activePane="bottomLeft" state="frozen"/>
      <selection pane="bottomLeft" activeCell="B4" sqref="B4"/>
    </sheetView>
  </sheetViews>
  <sheetFormatPr baseColWidth="10" defaultRowHeight="12.75" x14ac:dyDescent="0.2"/>
  <cols>
    <col min="1" max="1" width="6.85546875" style="56" customWidth="1"/>
    <col min="2" max="2" width="14.85546875" style="55" customWidth="1"/>
    <col min="3" max="3" width="11.5703125" style="51" customWidth="1"/>
    <col min="4" max="4" width="9.7109375" style="57" customWidth="1"/>
    <col min="5" max="5" width="7.85546875" style="52" customWidth="1"/>
    <col min="6" max="6" width="8.140625" style="53" customWidth="1"/>
    <col min="7" max="7" width="9" style="53" customWidth="1"/>
    <col min="8" max="8" width="8.42578125" style="54" customWidth="1"/>
    <col min="9" max="9" width="9.42578125" style="52" bestFit="1" customWidth="1"/>
    <col min="10" max="10" width="9.42578125" style="53" bestFit="1" customWidth="1"/>
    <col min="11" max="12" width="7.7109375" style="52" customWidth="1"/>
    <col min="13" max="13" width="9.28515625" style="52" customWidth="1"/>
    <col min="14" max="15" width="9.42578125" style="52" customWidth="1"/>
    <col min="16" max="16" width="7.7109375" style="52" bestFit="1" customWidth="1"/>
    <col min="17" max="17" width="9.5703125" style="52" customWidth="1"/>
    <col min="18" max="18" width="7.42578125" style="81" bestFit="1" customWidth="1"/>
    <col min="19" max="19" width="9.85546875" style="81" customWidth="1"/>
    <col min="20" max="20" width="7.28515625" style="52" customWidth="1"/>
    <col min="21" max="21" width="12" style="52" bestFit="1" customWidth="1"/>
    <col min="22" max="22" width="4.42578125" style="53" customWidth="1"/>
    <col min="23" max="16384" width="11.42578125" style="53"/>
  </cols>
  <sheetData>
    <row r="1" spans="1:21" s="32" customFormat="1" ht="18.75" x14ac:dyDescent="0.3">
      <c r="A1" s="28" t="s">
        <v>26</v>
      </c>
      <c r="B1" s="29"/>
      <c r="C1" s="30"/>
      <c r="D1" s="31"/>
      <c r="E1" s="24"/>
      <c r="H1" s="47"/>
      <c r="I1" s="24"/>
      <c r="K1" s="33">
        <v>3</v>
      </c>
      <c r="L1" s="33"/>
      <c r="M1" s="34" t="s">
        <v>36</v>
      </c>
      <c r="N1" s="34"/>
      <c r="O1" s="34"/>
      <c r="R1" s="24"/>
      <c r="S1" s="24"/>
      <c r="T1" s="24"/>
      <c r="U1" s="24"/>
    </row>
    <row r="2" spans="1:21" s="32" customFormat="1" ht="18.75" x14ac:dyDescent="0.3">
      <c r="A2" s="28"/>
      <c r="B2" s="29"/>
      <c r="C2" s="30"/>
      <c r="D2" s="31"/>
      <c r="E2" s="24"/>
      <c r="H2" s="47"/>
      <c r="I2" s="24"/>
      <c r="K2" s="33">
        <v>2</v>
      </c>
      <c r="L2" s="33"/>
      <c r="M2" s="34" t="s">
        <v>37</v>
      </c>
      <c r="N2" s="34"/>
      <c r="O2" s="34"/>
      <c r="R2" s="24"/>
      <c r="S2" s="24"/>
      <c r="T2" s="24"/>
      <c r="U2" s="24"/>
    </row>
    <row r="3" spans="1:21" s="32" customFormat="1" ht="18.75" hidden="1" x14ac:dyDescent="0.3">
      <c r="A3" s="28"/>
      <c r="B3" s="29" t="s">
        <v>63</v>
      </c>
      <c r="C3" s="30"/>
      <c r="D3" s="31"/>
      <c r="E3" s="24"/>
      <c r="H3" s="47"/>
      <c r="I3" s="24"/>
      <c r="K3" s="33"/>
      <c r="L3" s="33"/>
      <c r="M3" s="34"/>
      <c r="N3" s="34"/>
      <c r="O3" s="34"/>
      <c r="R3" s="24"/>
      <c r="S3" s="24"/>
      <c r="T3" s="24"/>
      <c r="U3" s="24"/>
    </row>
    <row r="4" spans="1:21" s="32" customFormat="1" ht="18.75" x14ac:dyDescent="0.3">
      <c r="A4" s="35"/>
      <c r="B4" s="36">
        <v>43896</v>
      </c>
      <c r="C4" s="30"/>
      <c r="D4" s="31"/>
      <c r="E4" s="24"/>
      <c r="H4" s="47"/>
      <c r="I4" s="24"/>
      <c r="K4" s="33">
        <v>1</v>
      </c>
      <c r="L4" s="33"/>
      <c r="M4" s="34" t="s">
        <v>38</v>
      </c>
      <c r="N4" s="34"/>
      <c r="O4" s="34"/>
      <c r="R4" s="24"/>
      <c r="S4" s="24"/>
      <c r="T4" s="24"/>
      <c r="U4" s="24"/>
    </row>
    <row r="5" spans="1:21" s="32" customFormat="1" x14ac:dyDescent="0.2">
      <c r="A5" s="37"/>
      <c r="B5" s="38"/>
      <c r="C5" s="30"/>
      <c r="D5" s="39"/>
      <c r="E5" s="24"/>
      <c r="F5" s="84" t="s">
        <v>32</v>
      </c>
      <c r="G5" s="85"/>
      <c r="H5" s="86"/>
      <c r="I5" s="86"/>
      <c r="J5" s="83" t="s">
        <v>28</v>
      </c>
      <c r="K5" s="83"/>
      <c r="L5" s="83"/>
      <c r="M5" s="83"/>
      <c r="N5" s="89" t="s">
        <v>39</v>
      </c>
      <c r="O5" s="90"/>
      <c r="P5" s="87" t="s">
        <v>18</v>
      </c>
      <c r="Q5" s="87"/>
      <c r="R5" s="88" t="s">
        <v>17</v>
      </c>
      <c r="S5" s="88"/>
      <c r="T5" s="82" t="s">
        <v>9</v>
      </c>
      <c r="U5" s="82"/>
    </row>
    <row r="6" spans="1:21" s="35" customFormat="1" x14ac:dyDescent="0.2">
      <c r="A6" s="37"/>
      <c r="B6" s="38"/>
      <c r="C6" s="40"/>
      <c r="D6" s="25" t="s">
        <v>25</v>
      </c>
      <c r="E6" s="26">
        <f>+SUBTOTAL(101,E12:E10032)</f>
        <v>0.53750050179054343</v>
      </c>
      <c r="F6" s="26">
        <f t="shared" ref="F6:M6" si="0">+SUBTOTAL(101,F12:F10032)</f>
        <v>132.55207026348808</v>
      </c>
      <c r="G6" s="27">
        <f t="shared" si="0"/>
        <v>5479.9847234394729</v>
      </c>
      <c r="H6" s="48">
        <f t="shared" si="0"/>
        <v>-57.294585464233855</v>
      </c>
      <c r="I6" s="26">
        <f t="shared" si="0"/>
        <v>31.824006259956015</v>
      </c>
      <c r="J6" s="26">
        <f t="shared" si="0"/>
        <v>120.54545454545455</v>
      </c>
      <c r="K6" s="26">
        <f t="shared" si="0"/>
        <v>244.54195049646162</v>
      </c>
      <c r="L6" s="26">
        <f>+SUBTOTAL(101,L12:L10032)</f>
        <v>222.969665784135</v>
      </c>
      <c r="M6" s="26">
        <f t="shared" si="0"/>
        <v>801.77781433760322</v>
      </c>
      <c r="N6" s="26">
        <f>+SUBTOTAL(101,N12:N10032)</f>
        <v>3.5114445244874544</v>
      </c>
      <c r="O6" s="26">
        <f>+SUBTOTAL(101,O12:O10032)</f>
        <v>0.21755541187162802</v>
      </c>
      <c r="P6" s="26">
        <f t="shared" ref="P6:U6" si="1">+SUBTOTAL(101,P12:P10032)</f>
        <v>134.81933257368644</v>
      </c>
      <c r="Q6" s="26">
        <f t="shared" si="1"/>
        <v>7.0233950465651542</v>
      </c>
      <c r="R6" s="26">
        <f t="shared" si="1"/>
        <v>36.151636818683826</v>
      </c>
      <c r="S6" s="26">
        <f t="shared" si="1"/>
        <v>2.9954545491151086</v>
      </c>
      <c r="T6" s="26">
        <f t="shared" si="1"/>
        <v>-13.50793178878577</v>
      </c>
      <c r="U6" s="26">
        <f t="shared" si="1"/>
        <v>8.7383966441404262</v>
      </c>
    </row>
    <row r="7" spans="1:21" s="35" customFormat="1" x14ac:dyDescent="0.2">
      <c r="A7" s="37"/>
      <c r="B7" s="38"/>
      <c r="C7" s="40"/>
      <c r="D7" s="25" t="s">
        <v>34</v>
      </c>
      <c r="E7" s="27">
        <f>+SUBTOTAL(102,E12:E10032)</f>
        <v>464</v>
      </c>
      <c r="F7" s="27">
        <f t="shared" ref="F7:U7" si="2">+SUBTOTAL(102,F12:F10032)</f>
        <v>797</v>
      </c>
      <c r="G7" s="27">
        <f t="shared" si="2"/>
        <v>797</v>
      </c>
      <c r="H7" s="49">
        <f t="shared" si="2"/>
        <v>797</v>
      </c>
      <c r="I7" s="27">
        <f t="shared" si="2"/>
        <v>797</v>
      </c>
      <c r="J7" s="27">
        <f t="shared" si="2"/>
        <v>88</v>
      </c>
      <c r="K7" s="27">
        <f t="shared" si="2"/>
        <v>88</v>
      </c>
      <c r="L7" s="27">
        <f>+SUBTOTAL(102,L12:L10032)</f>
        <v>88</v>
      </c>
      <c r="M7" s="27">
        <f t="shared" si="2"/>
        <v>162</v>
      </c>
      <c r="N7" s="27">
        <f>+SUBTOTAL(102,N12:N10032)</f>
        <v>234</v>
      </c>
      <c r="O7" s="27">
        <f>+SUBTOTAL(102,O12:O10032)</f>
        <v>234</v>
      </c>
      <c r="P7" s="27">
        <f t="shared" si="2"/>
        <v>797</v>
      </c>
      <c r="Q7" s="27">
        <f t="shared" si="2"/>
        <v>797</v>
      </c>
      <c r="R7" s="27">
        <f t="shared" si="2"/>
        <v>797</v>
      </c>
      <c r="S7" s="27">
        <f t="shared" si="2"/>
        <v>797</v>
      </c>
      <c r="T7" s="27">
        <f t="shared" si="2"/>
        <v>81</v>
      </c>
      <c r="U7" s="27">
        <f t="shared" si="2"/>
        <v>81</v>
      </c>
    </row>
    <row r="8" spans="1:21" s="35" customFormat="1" x14ac:dyDescent="0.2">
      <c r="A8" s="37"/>
      <c r="B8" s="38"/>
      <c r="C8" s="40"/>
      <c r="D8" s="25" t="s">
        <v>4</v>
      </c>
      <c r="E8" s="26">
        <f>+SUBTOTAL(105,E12:E10032)</f>
        <v>4.4247787610619497E-5</v>
      </c>
      <c r="F8" s="41">
        <f t="shared" ref="F8:M8" si="3">+SUBTOTAL(105,F12:F10032)</f>
        <v>26</v>
      </c>
      <c r="G8" s="27">
        <f t="shared" si="3"/>
        <v>2129.4383561643799</v>
      </c>
      <c r="H8" s="48">
        <f t="shared" si="3"/>
        <v>-368.613333333333</v>
      </c>
      <c r="I8" s="26">
        <f t="shared" si="3"/>
        <v>8.4056112843037099</v>
      </c>
      <c r="J8" s="27">
        <f t="shared" si="3"/>
        <v>26</v>
      </c>
      <c r="K8" s="26">
        <f t="shared" si="3"/>
        <v>104.384615384615</v>
      </c>
      <c r="L8" s="26">
        <f>+SUBTOTAL(105,L12:L10032)</f>
        <v>93.869047619047606</v>
      </c>
      <c r="M8" s="26">
        <f t="shared" si="3"/>
        <v>376.5</v>
      </c>
      <c r="N8" s="26">
        <f>+SUBTOTAL(105,N12:N10032)</f>
        <v>2.0432868347338902</v>
      </c>
      <c r="O8" s="26">
        <f>+SUBTOTAL(105,O12:O10032)</f>
        <v>3.5168747705399302E-2</v>
      </c>
      <c r="P8" s="26">
        <f t="shared" ref="P8:U8" si="4">+SUBTOTAL(105,P12:P10032)</f>
        <v>81.62</v>
      </c>
      <c r="Q8" s="26">
        <f t="shared" si="4"/>
        <v>1.1672850588977099</v>
      </c>
      <c r="R8" s="26">
        <f t="shared" si="4"/>
        <v>8.7899999999999991</v>
      </c>
      <c r="S8" s="26">
        <f t="shared" si="4"/>
        <v>0.58947775099740396</v>
      </c>
      <c r="T8" s="26">
        <f t="shared" si="4"/>
        <v>-82.447465437787997</v>
      </c>
      <c r="U8" s="26">
        <f t="shared" si="4"/>
        <v>3.30224676645155</v>
      </c>
    </row>
    <row r="9" spans="1:21" s="35" customFormat="1" x14ac:dyDescent="0.2">
      <c r="A9" s="37"/>
      <c r="B9" s="38"/>
      <c r="C9" s="40"/>
      <c r="D9" s="25" t="s">
        <v>5</v>
      </c>
      <c r="E9" s="26">
        <f>+SUBTOTAL(104,E12:E10032)</f>
        <v>3.3270689655172401</v>
      </c>
      <c r="F9" s="41">
        <f t="shared" ref="F9:M9" si="5">+SUBTOTAL(104,F12:F10032)</f>
        <v>1789</v>
      </c>
      <c r="G9" s="27">
        <f t="shared" si="5"/>
        <v>11256.3014705882</v>
      </c>
      <c r="H9" s="48">
        <f t="shared" si="5"/>
        <v>472.553703703704</v>
      </c>
      <c r="I9" s="26">
        <f t="shared" si="5"/>
        <v>81.542479067337595</v>
      </c>
      <c r="J9" s="27">
        <f t="shared" si="5"/>
        <v>707</v>
      </c>
      <c r="K9" s="26">
        <f t="shared" si="5"/>
        <v>330.45569620253201</v>
      </c>
      <c r="L9" s="26">
        <f>+SUBTOTAL(104,L12:L10032)</f>
        <v>302.55696202531601</v>
      </c>
      <c r="M9" s="26">
        <f t="shared" si="5"/>
        <v>1168.3164556961999</v>
      </c>
      <c r="N9" s="26">
        <f>+SUBTOTAL(104,N12:N10032)</f>
        <v>5.6861041666666603</v>
      </c>
      <c r="O9" s="26">
        <f>+SUBTOTAL(104,O12:O10032)</f>
        <v>0.55514314695352895</v>
      </c>
      <c r="P9" s="26">
        <f t="shared" ref="P9:U9" si="6">+SUBTOTAL(104,P12:P10032)</f>
        <v>206.07407407407399</v>
      </c>
      <c r="Q9" s="26">
        <f t="shared" si="6"/>
        <v>16.110943188449799</v>
      </c>
      <c r="R9" s="26">
        <f t="shared" si="6"/>
        <v>79.4040540540541</v>
      </c>
      <c r="S9" s="26">
        <f t="shared" si="6"/>
        <v>9.6686607036976504</v>
      </c>
      <c r="T9" s="26">
        <f t="shared" si="6"/>
        <v>63.496728971962597</v>
      </c>
      <c r="U9" s="26">
        <f t="shared" si="6"/>
        <v>17.579061562365698</v>
      </c>
    </row>
    <row r="10" spans="1:21" s="21" customFormat="1" ht="12" x14ac:dyDescent="0.2">
      <c r="A10" s="42" t="s">
        <v>0</v>
      </c>
      <c r="B10" s="43" t="s">
        <v>7</v>
      </c>
      <c r="C10" s="44" t="s">
        <v>1</v>
      </c>
      <c r="D10" s="45" t="s">
        <v>2</v>
      </c>
      <c r="E10" s="22" t="s">
        <v>6</v>
      </c>
      <c r="F10" s="21" t="s">
        <v>8</v>
      </c>
      <c r="G10" s="21" t="s">
        <v>24</v>
      </c>
      <c r="H10" s="50" t="s">
        <v>23</v>
      </c>
      <c r="I10" s="23" t="s">
        <v>12</v>
      </c>
      <c r="J10" s="21" t="s">
        <v>29</v>
      </c>
      <c r="K10" s="22" t="s">
        <v>30</v>
      </c>
      <c r="L10" s="22" t="s">
        <v>31</v>
      </c>
      <c r="M10" s="22" t="s">
        <v>42</v>
      </c>
      <c r="N10" s="22" t="s">
        <v>40</v>
      </c>
      <c r="O10" s="22" t="s">
        <v>41</v>
      </c>
      <c r="P10" s="22" t="s">
        <v>19</v>
      </c>
      <c r="Q10" s="22" t="s">
        <v>21</v>
      </c>
      <c r="R10" s="22" t="s">
        <v>20</v>
      </c>
      <c r="S10" s="22" t="s">
        <v>22</v>
      </c>
      <c r="T10" s="23" t="s">
        <v>10</v>
      </c>
      <c r="U10" s="46" t="s">
        <v>13</v>
      </c>
    </row>
    <row r="11" spans="1:21" s="62" customFormat="1" ht="12" hidden="1" x14ac:dyDescent="0.2">
      <c r="A11" s="58" t="s">
        <v>0</v>
      </c>
      <c r="B11" s="59" t="s">
        <v>7</v>
      </c>
      <c r="C11" s="60" t="s">
        <v>1</v>
      </c>
      <c r="D11" s="61" t="s">
        <v>43</v>
      </c>
      <c r="E11" s="63" t="s">
        <v>48</v>
      </c>
      <c r="F11" s="58" t="s">
        <v>49</v>
      </c>
      <c r="G11" s="58" t="s">
        <v>50</v>
      </c>
      <c r="H11" s="64" t="s">
        <v>51</v>
      </c>
      <c r="I11" s="63" t="s">
        <v>52</v>
      </c>
      <c r="J11" s="58" t="s">
        <v>53</v>
      </c>
      <c r="K11" s="63" t="s">
        <v>54</v>
      </c>
      <c r="L11" s="63" t="s">
        <v>44</v>
      </c>
      <c r="M11" s="63" t="s">
        <v>45</v>
      </c>
      <c r="N11" s="63" t="s">
        <v>46</v>
      </c>
      <c r="O11" s="63" t="s">
        <v>55</v>
      </c>
      <c r="P11" s="63" t="s">
        <v>56</v>
      </c>
      <c r="Q11" s="63" t="s">
        <v>57</v>
      </c>
      <c r="R11" s="63" t="s">
        <v>58</v>
      </c>
      <c r="S11" s="63" t="s">
        <v>59</v>
      </c>
      <c r="T11" s="63" t="s">
        <v>60</v>
      </c>
      <c r="U11" s="63" t="s">
        <v>61</v>
      </c>
    </row>
    <row r="12" spans="1:21" x14ac:dyDescent="0.2">
      <c r="A12" s="65" t="s">
        <v>64</v>
      </c>
      <c r="B12" s="66" t="s">
        <v>65</v>
      </c>
      <c r="C12" s="67" t="s">
        <v>66</v>
      </c>
      <c r="D12" s="68">
        <v>43626</v>
      </c>
      <c r="E12" s="69">
        <v>2.4888988476312401</v>
      </c>
      <c r="F12" s="65">
        <v>781</v>
      </c>
      <c r="G12" s="70">
        <v>5974.4596670934698</v>
      </c>
      <c r="H12" s="64">
        <v>204.68207426376401</v>
      </c>
      <c r="I12" s="69">
        <v>13.6153597187726</v>
      </c>
      <c r="J12" s="65"/>
      <c r="K12" s="69"/>
      <c r="L12" s="69"/>
      <c r="M12" s="69">
        <v>778.83333333333303</v>
      </c>
      <c r="N12" s="69">
        <v>4.2146567796610199</v>
      </c>
      <c r="O12" s="69">
        <v>0.120603149355047</v>
      </c>
      <c r="P12" s="70">
        <v>108.825864276568</v>
      </c>
      <c r="Q12" s="69">
        <v>1.48999107585326</v>
      </c>
      <c r="R12" s="69">
        <v>38.933739837398399</v>
      </c>
      <c r="S12" s="69">
        <v>1.06366356669592</v>
      </c>
      <c r="T12" s="69"/>
      <c r="U12" s="69"/>
    </row>
    <row r="13" spans="1:21" x14ac:dyDescent="0.2">
      <c r="A13" s="65" t="s">
        <v>64</v>
      </c>
      <c r="B13" s="66" t="s">
        <v>67</v>
      </c>
      <c r="C13" s="67" t="s">
        <v>68</v>
      </c>
      <c r="D13" s="68">
        <v>43842</v>
      </c>
      <c r="E13" s="69">
        <v>1.8463087248322101</v>
      </c>
      <c r="F13" s="65">
        <v>149</v>
      </c>
      <c r="G13" s="70">
        <v>6853.9664429530203</v>
      </c>
      <c r="H13" s="64">
        <v>192.04630872483199</v>
      </c>
      <c r="I13" s="69">
        <v>26.668930436879101</v>
      </c>
      <c r="J13" s="65"/>
      <c r="K13" s="69"/>
      <c r="L13" s="69"/>
      <c r="M13" s="69">
        <v>934.9</v>
      </c>
      <c r="N13" s="69">
        <v>3.8873558558558599</v>
      </c>
      <c r="O13" s="69">
        <v>0.30040176149350101</v>
      </c>
      <c r="P13" s="70">
        <v>122.214765100671</v>
      </c>
      <c r="Q13" s="69">
        <v>4.1467673728255603</v>
      </c>
      <c r="R13" s="69">
        <v>42.409790209790202</v>
      </c>
      <c r="S13" s="69">
        <v>1.9951088410373199</v>
      </c>
      <c r="T13" s="69"/>
      <c r="U13" s="69"/>
    </row>
    <row r="14" spans="1:21" x14ac:dyDescent="0.2">
      <c r="A14" s="65" t="s">
        <v>64</v>
      </c>
      <c r="B14" s="71" t="s">
        <v>69</v>
      </c>
      <c r="C14" s="67" t="s">
        <v>70</v>
      </c>
      <c r="D14" s="68">
        <v>43703</v>
      </c>
      <c r="E14" s="69">
        <v>2.5436021505376298</v>
      </c>
      <c r="F14" s="65">
        <v>558</v>
      </c>
      <c r="G14" s="70">
        <v>6678.2831541218602</v>
      </c>
      <c r="H14" s="64">
        <v>139.12813620071699</v>
      </c>
      <c r="I14" s="69">
        <v>14.4609469756832</v>
      </c>
      <c r="J14" s="65"/>
      <c r="K14" s="69"/>
      <c r="L14" s="69"/>
      <c r="M14" s="69"/>
      <c r="N14" s="69"/>
      <c r="O14" s="69"/>
      <c r="P14" s="70">
        <v>106.86379928315399</v>
      </c>
      <c r="Q14" s="69">
        <v>1.63071161699722</v>
      </c>
      <c r="R14" s="69">
        <v>50.444230769230799</v>
      </c>
      <c r="S14" s="69">
        <v>1.6409624700965999</v>
      </c>
      <c r="T14" s="69"/>
      <c r="U14" s="69"/>
    </row>
    <row r="15" spans="1:21" x14ac:dyDescent="0.2">
      <c r="A15" s="65" t="s">
        <v>64</v>
      </c>
      <c r="B15" s="71" t="s">
        <v>71</v>
      </c>
      <c r="C15" s="67" t="s">
        <v>72</v>
      </c>
      <c r="D15" s="68">
        <v>43544</v>
      </c>
      <c r="E15" s="69">
        <v>1.7322627737226299</v>
      </c>
      <c r="F15" s="65">
        <v>137</v>
      </c>
      <c r="G15" s="70">
        <v>4940.5912408759104</v>
      </c>
      <c r="H15" s="64">
        <v>120.808759124088</v>
      </c>
      <c r="I15" s="69">
        <v>22.0735122142144</v>
      </c>
      <c r="J15" s="65"/>
      <c r="K15" s="69"/>
      <c r="L15" s="69"/>
      <c r="M15" s="69"/>
      <c r="N15" s="69"/>
      <c r="O15" s="69"/>
      <c r="P15" s="70">
        <v>128.29197080291999</v>
      </c>
      <c r="Q15" s="69">
        <v>4.6890786087696199</v>
      </c>
      <c r="R15" s="69">
        <v>30.618518518518499</v>
      </c>
      <c r="S15" s="69">
        <v>1.8228942007705899</v>
      </c>
      <c r="T15" s="69"/>
      <c r="U15" s="69"/>
    </row>
    <row r="16" spans="1:21" x14ac:dyDescent="0.2">
      <c r="A16" s="65" t="s">
        <v>64</v>
      </c>
      <c r="B16" s="71" t="s">
        <v>65</v>
      </c>
      <c r="C16" s="67" t="s">
        <v>73</v>
      </c>
      <c r="D16" s="68">
        <v>43825</v>
      </c>
      <c r="E16" s="69">
        <v>1.51911111111111</v>
      </c>
      <c r="F16" s="65">
        <v>45</v>
      </c>
      <c r="G16" s="70">
        <v>5717.4222222222197</v>
      </c>
      <c r="H16" s="64">
        <v>92.993333333333396</v>
      </c>
      <c r="I16" s="69">
        <v>30.382654275228798</v>
      </c>
      <c r="J16" s="65"/>
      <c r="K16" s="69"/>
      <c r="L16" s="69"/>
      <c r="M16" s="69"/>
      <c r="N16" s="69"/>
      <c r="O16" s="69"/>
      <c r="P16" s="70">
        <v>114.533333333333</v>
      </c>
      <c r="Q16" s="69">
        <v>6.8009654691912198</v>
      </c>
      <c r="R16" s="69">
        <v>55.746341463414602</v>
      </c>
      <c r="S16" s="69">
        <v>5.3786639214596699</v>
      </c>
      <c r="T16" s="69"/>
      <c r="U16" s="69"/>
    </row>
    <row r="17" spans="1:21" x14ac:dyDescent="0.2">
      <c r="A17" s="65" t="s">
        <v>64</v>
      </c>
      <c r="B17" s="66" t="s">
        <v>74</v>
      </c>
      <c r="C17" s="67" t="s">
        <v>75</v>
      </c>
      <c r="D17" s="68">
        <v>43788</v>
      </c>
      <c r="E17" s="69">
        <v>2.4646341463414601</v>
      </c>
      <c r="F17" s="65">
        <v>41</v>
      </c>
      <c r="G17" s="70">
        <v>5231.4390243902399</v>
      </c>
      <c r="H17" s="64">
        <v>85.982926829268294</v>
      </c>
      <c r="I17" s="69">
        <v>36.870955570257301</v>
      </c>
      <c r="J17" s="65">
        <v>39</v>
      </c>
      <c r="K17" s="69">
        <v>236.897435897436</v>
      </c>
      <c r="L17" s="69">
        <v>194.97435897435901</v>
      </c>
      <c r="M17" s="69">
        <v>718.71794871794896</v>
      </c>
      <c r="N17" s="69">
        <v>2.9029489899172898</v>
      </c>
      <c r="O17" s="69">
        <v>0.13530043820430401</v>
      </c>
      <c r="P17" s="70">
        <v>129.26829268292701</v>
      </c>
      <c r="Q17" s="69">
        <v>8.3627385226287192</v>
      </c>
      <c r="R17" s="69">
        <v>42.2512195121951</v>
      </c>
      <c r="S17" s="69">
        <v>4.0187216174337701</v>
      </c>
      <c r="T17" s="69">
        <v>36.070731707317101</v>
      </c>
      <c r="U17" s="69">
        <v>14.991470438260899</v>
      </c>
    </row>
    <row r="18" spans="1:21" x14ac:dyDescent="0.2">
      <c r="A18" s="65" t="s">
        <v>64</v>
      </c>
      <c r="B18" s="66" t="s">
        <v>71</v>
      </c>
      <c r="C18" s="67" t="s">
        <v>76</v>
      </c>
      <c r="D18" s="68">
        <v>43845</v>
      </c>
      <c r="E18" s="69">
        <v>1.52349333333333</v>
      </c>
      <c r="F18" s="65">
        <v>375</v>
      </c>
      <c r="G18" s="70">
        <v>6250.192</v>
      </c>
      <c r="H18" s="64">
        <v>84.738399999999899</v>
      </c>
      <c r="I18" s="69">
        <v>13.524524231958001</v>
      </c>
      <c r="J18" s="65"/>
      <c r="K18" s="69"/>
      <c r="L18" s="69"/>
      <c r="M18" s="69"/>
      <c r="N18" s="69"/>
      <c r="O18" s="69"/>
      <c r="P18" s="70">
        <v>104.234666666667</v>
      </c>
      <c r="Q18" s="69">
        <v>1.7793654847229701</v>
      </c>
      <c r="R18" s="69">
        <v>45.379378531073499</v>
      </c>
      <c r="S18" s="69">
        <v>1.3151885305350499</v>
      </c>
      <c r="T18" s="69"/>
      <c r="U18" s="69"/>
    </row>
    <row r="19" spans="1:21" x14ac:dyDescent="0.2">
      <c r="A19" s="65" t="s">
        <v>64</v>
      </c>
      <c r="B19" s="71" t="s">
        <v>65</v>
      </c>
      <c r="C19" s="67" t="s">
        <v>77</v>
      </c>
      <c r="D19" s="68">
        <v>43843</v>
      </c>
      <c r="E19" s="69">
        <v>2.6933412887828201</v>
      </c>
      <c r="F19" s="65">
        <v>419</v>
      </c>
      <c r="G19" s="70">
        <v>6691.0930787589496</v>
      </c>
      <c r="H19" s="64">
        <v>75.380906921241007</v>
      </c>
      <c r="I19" s="69">
        <v>14.283925433376099</v>
      </c>
      <c r="J19" s="65">
        <v>28</v>
      </c>
      <c r="K19" s="69">
        <v>272.142857142857</v>
      </c>
      <c r="L19" s="69">
        <v>213.62068965517199</v>
      </c>
      <c r="M19" s="69">
        <v>814.37931034482801</v>
      </c>
      <c r="N19" s="69"/>
      <c r="O19" s="69"/>
      <c r="P19" s="70">
        <v>110.34128878281599</v>
      </c>
      <c r="Q19" s="69">
        <v>2.0944651854929801</v>
      </c>
      <c r="R19" s="69">
        <v>51.134793814433003</v>
      </c>
      <c r="S19" s="69">
        <v>1.4181290262258499</v>
      </c>
      <c r="T19" s="69"/>
      <c r="U19" s="69"/>
    </row>
    <row r="20" spans="1:21" x14ac:dyDescent="0.2">
      <c r="A20" s="65" t="s">
        <v>64</v>
      </c>
      <c r="B20" s="71" t="s">
        <v>65</v>
      </c>
      <c r="C20" s="67" t="s">
        <v>78</v>
      </c>
      <c r="D20" s="68">
        <v>43839</v>
      </c>
      <c r="E20" s="69">
        <v>2.2628164196123102</v>
      </c>
      <c r="F20" s="65">
        <v>877</v>
      </c>
      <c r="G20" s="70">
        <v>6408.3055872291898</v>
      </c>
      <c r="H20" s="64">
        <v>69.414139110604395</v>
      </c>
      <c r="I20" s="69">
        <v>9.9136097208096405</v>
      </c>
      <c r="J20" s="65">
        <v>93</v>
      </c>
      <c r="K20" s="69">
        <v>260.88172043010798</v>
      </c>
      <c r="L20" s="69">
        <v>201.22580645161301</v>
      </c>
      <c r="M20" s="69">
        <v>773.02150537634395</v>
      </c>
      <c r="N20" s="69"/>
      <c r="O20" s="69"/>
      <c r="P20" s="70">
        <v>111.56898517673901</v>
      </c>
      <c r="Q20" s="69">
        <v>1.52463934262664</v>
      </c>
      <c r="R20" s="69">
        <v>48.1455542021925</v>
      </c>
      <c r="S20" s="69">
        <v>1.00413780767704</v>
      </c>
      <c r="T20" s="69"/>
      <c r="U20" s="69"/>
    </row>
    <row r="21" spans="1:21" x14ac:dyDescent="0.2">
      <c r="A21" s="65" t="s">
        <v>64</v>
      </c>
      <c r="B21" s="71" t="s">
        <v>71</v>
      </c>
      <c r="C21" s="67" t="s">
        <v>79</v>
      </c>
      <c r="D21" s="68">
        <v>43597</v>
      </c>
      <c r="E21" s="69">
        <v>2.5243902439024399</v>
      </c>
      <c r="F21" s="65">
        <v>41</v>
      </c>
      <c r="G21" s="70">
        <v>5996.9512195121997</v>
      </c>
      <c r="H21" s="64">
        <v>60.7487804878049</v>
      </c>
      <c r="I21" s="69">
        <v>34.352538359357197</v>
      </c>
      <c r="J21" s="65"/>
      <c r="K21" s="69"/>
      <c r="L21" s="69"/>
      <c r="M21" s="69"/>
      <c r="N21" s="69"/>
      <c r="O21" s="69"/>
      <c r="P21" s="70">
        <v>99.243902439024396</v>
      </c>
      <c r="Q21" s="69">
        <v>5.91574794642366</v>
      </c>
      <c r="R21" s="69">
        <v>35.4560975609756</v>
      </c>
      <c r="S21" s="69">
        <v>4.7606069616871798</v>
      </c>
      <c r="T21" s="69"/>
      <c r="U21" s="69"/>
    </row>
    <row r="22" spans="1:21" x14ac:dyDescent="0.2">
      <c r="A22" s="65" t="s">
        <v>64</v>
      </c>
      <c r="B22" s="71" t="s">
        <v>80</v>
      </c>
      <c r="C22" s="67" t="s">
        <v>81</v>
      </c>
      <c r="D22" s="68">
        <v>43879</v>
      </c>
      <c r="E22" s="69">
        <v>1.9679663608562701</v>
      </c>
      <c r="F22" s="65">
        <v>654</v>
      </c>
      <c r="G22" s="70">
        <v>7393.5856269113101</v>
      </c>
      <c r="H22" s="64">
        <v>56.129357798164797</v>
      </c>
      <c r="I22" s="69">
        <v>11.780638382940801</v>
      </c>
      <c r="J22" s="65">
        <v>587</v>
      </c>
      <c r="K22" s="69">
        <v>320.29812606473598</v>
      </c>
      <c r="L22" s="69">
        <v>263.89847715735999</v>
      </c>
      <c r="M22" s="69">
        <v>997.35702199661603</v>
      </c>
      <c r="N22" s="69">
        <v>3.7453006119516101</v>
      </c>
      <c r="O22" s="69">
        <v>6.1636484823139499E-2</v>
      </c>
      <c r="P22" s="70">
        <v>137.18807339449501</v>
      </c>
      <c r="Q22" s="69">
        <v>2.05307590652746</v>
      </c>
      <c r="R22" s="69">
        <v>40.7935379644588</v>
      </c>
      <c r="S22" s="69">
        <v>1.3586373089899999</v>
      </c>
      <c r="T22" s="69">
        <v>-7.9756880733944904</v>
      </c>
      <c r="U22" s="69">
        <v>4.9256610514544503</v>
      </c>
    </row>
    <row r="23" spans="1:21" x14ac:dyDescent="0.2">
      <c r="A23" s="65" t="s">
        <v>64</v>
      </c>
      <c r="B23" s="71" t="s">
        <v>74</v>
      </c>
      <c r="C23" s="67" t="s">
        <v>82</v>
      </c>
      <c r="D23" s="68">
        <v>43662</v>
      </c>
      <c r="E23" s="69">
        <v>0.52549450549450505</v>
      </c>
      <c r="F23" s="65">
        <v>91</v>
      </c>
      <c r="G23" s="70">
        <v>4372.2307692307704</v>
      </c>
      <c r="H23" s="64">
        <v>49.432967032966999</v>
      </c>
      <c r="I23" s="69">
        <v>24.643671593022098</v>
      </c>
      <c r="J23" s="65"/>
      <c r="K23" s="69"/>
      <c r="L23" s="69"/>
      <c r="M23" s="69"/>
      <c r="N23" s="69"/>
      <c r="O23" s="69"/>
      <c r="P23" s="70">
        <v>106.43956043956</v>
      </c>
      <c r="Q23" s="69">
        <v>4.5972388801778097</v>
      </c>
      <c r="R23" s="69">
        <v>26.616666666666699</v>
      </c>
      <c r="S23" s="69">
        <v>2.3195296619539398</v>
      </c>
      <c r="T23" s="69"/>
      <c r="U23" s="69"/>
    </row>
    <row r="24" spans="1:21" x14ac:dyDescent="0.2">
      <c r="A24" s="65" t="s">
        <v>64</v>
      </c>
      <c r="B24" s="71" t="s">
        <v>74</v>
      </c>
      <c r="C24" s="67" t="s">
        <v>83</v>
      </c>
      <c r="D24" s="68">
        <v>43363</v>
      </c>
      <c r="E24" s="69">
        <v>1.25315789473684</v>
      </c>
      <c r="F24" s="65">
        <v>76</v>
      </c>
      <c r="G24" s="70">
        <v>5539.71052631579</v>
      </c>
      <c r="H24" s="64">
        <v>47.772368421052597</v>
      </c>
      <c r="I24" s="69">
        <v>27.8027386382145</v>
      </c>
      <c r="J24" s="65"/>
      <c r="K24" s="69"/>
      <c r="L24" s="69"/>
      <c r="M24" s="69"/>
      <c r="N24" s="69"/>
      <c r="O24" s="69"/>
      <c r="P24" s="70">
        <v>133.73684210526301</v>
      </c>
      <c r="Q24" s="69">
        <v>5.5921739933856802</v>
      </c>
      <c r="R24" s="69">
        <v>34.097260273972601</v>
      </c>
      <c r="S24" s="69">
        <v>2.7622192706403998</v>
      </c>
      <c r="T24" s="69"/>
      <c r="U24" s="69"/>
    </row>
    <row r="25" spans="1:21" x14ac:dyDescent="0.2">
      <c r="A25" s="65" t="s">
        <v>64</v>
      </c>
      <c r="B25" s="71" t="s">
        <v>69</v>
      </c>
      <c r="C25" s="67" t="s">
        <v>84</v>
      </c>
      <c r="D25" s="68">
        <v>43812</v>
      </c>
      <c r="E25" s="69">
        <v>3.3270689655172401</v>
      </c>
      <c r="F25" s="65">
        <v>406</v>
      </c>
      <c r="G25" s="70">
        <v>6380.1305418719203</v>
      </c>
      <c r="H25" s="64">
        <v>47.4549261083746</v>
      </c>
      <c r="I25" s="69">
        <v>14.8167117287298</v>
      </c>
      <c r="J25" s="65">
        <v>151</v>
      </c>
      <c r="K25" s="69">
        <v>256.900662251656</v>
      </c>
      <c r="L25" s="69">
        <v>228.655629139073</v>
      </c>
      <c r="M25" s="69">
        <v>854.91390728476802</v>
      </c>
      <c r="N25" s="69">
        <v>2.7022859247011302</v>
      </c>
      <c r="O25" s="69">
        <v>7.7957194730489496E-2</v>
      </c>
      <c r="P25" s="70">
        <v>110.928571428571</v>
      </c>
      <c r="Q25" s="69">
        <v>2.1617313284455202</v>
      </c>
      <c r="R25" s="69">
        <v>42.173433583959898</v>
      </c>
      <c r="S25" s="69">
        <v>1.6838401590151799</v>
      </c>
      <c r="T25" s="69">
        <v>2.8130541871921202</v>
      </c>
      <c r="U25" s="69">
        <v>5.4536691624345703</v>
      </c>
    </row>
    <row r="26" spans="1:21" x14ac:dyDescent="0.2">
      <c r="A26" s="65" t="s">
        <v>64</v>
      </c>
      <c r="B26" s="71" t="s">
        <v>71</v>
      </c>
      <c r="C26" s="67" t="s">
        <v>85</v>
      </c>
      <c r="D26" s="68">
        <v>43840</v>
      </c>
      <c r="E26" s="69"/>
      <c r="F26" s="65">
        <v>45</v>
      </c>
      <c r="G26" s="70">
        <v>6752.4222222222197</v>
      </c>
      <c r="H26" s="64">
        <v>40.6533333333334</v>
      </c>
      <c r="I26" s="69">
        <v>44.158812063146399</v>
      </c>
      <c r="J26" s="65"/>
      <c r="K26" s="69"/>
      <c r="L26" s="69"/>
      <c r="M26" s="69"/>
      <c r="N26" s="69"/>
      <c r="O26" s="69"/>
      <c r="P26" s="70">
        <v>131.46666666666701</v>
      </c>
      <c r="Q26" s="69">
        <v>9.9022801169807106</v>
      </c>
      <c r="R26" s="69">
        <v>51.825581395348799</v>
      </c>
      <c r="S26" s="69">
        <v>4.6339281464760198</v>
      </c>
      <c r="T26" s="69"/>
      <c r="U26" s="69"/>
    </row>
    <row r="27" spans="1:21" x14ac:dyDescent="0.2">
      <c r="A27" s="65" t="s">
        <v>64</v>
      </c>
      <c r="B27" s="71" t="s">
        <v>69</v>
      </c>
      <c r="C27" s="67" t="s">
        <v>86</v>
      </c>
      <c r="D27" s="68">
        <v>43664</v>
      </c>
      <c r="E27" s="69">
        <v>2.34076433121019</v>
      </c>
      <c r="F27" s="65">
        <v>1099</v>
      </c>
      <c r="G27" s="70">
        <v>5758.2111010009103</v>
      </c>
      <c r="H27" s="64">
        <v>39.443767060964198</v>
      </c>
      <c r="I27" s="69">
        <v>8.9917591831283996</v>
      </c>
      <c r="J27" s="65">
        <v>707</v>
      </c>
      <c r="K27" s="69">
        <v>245.83875530410199</v>
      </c>
      <c r="L27" s="69">
        <v>210.48948106591899</v>
      </c>
      <c r="M27" s="69">
        <v>776.472650771389</v>
      </c>
      <c r="N27" s="69">
        <v>3.2361821363099499</v>
      </c>
      <c r="O27" s="69">
        <v>4.9368057745365103E-2</v>
      </c>
      <c r="P27" s="70">
        <v>109.227479526843</v>
      </c>
      <c r="Q27" s="69">
        <v>1.1672850588977099</v>
      </c>
      <c r="R27" s="69">
        <v>45.8340931615461</v>
      </c>
      <c r="S27" s="69">
        <v>0.84881719536094102</v>
      </c>
      <c r="T27" s="69">
        <v>-51.055646630236801</v>
      </c>
      <c r="U27" s="69">
        <v>4.2617033953632397</v>
      </c>
    </row>
    <row r="28" spans="1:21" x14ac:dyDescent="0.2">
      <c r="A28" s="65" t="s">
        <v>64</v>
      </c>
      <c r="B28" s="71" t="s">
        <v>71</v>
      </c>
      <c r="C28" s="67" t="s">
        <v>87</v>
      </c>
      <c r="D28" s="68">
        <v>43687</v>
      </c>
      <c r="E28" s="69"/>
      <c r="F28" s="65">
        <v>26</v>
      </c>
      <c r="G28" s="70">
        <v>4385.3076923076896</v>
      </c>
      <c r="H28" s="64">
        <v>37.707692307692298</v>
      </c>
      <c r="I28" s="69">
        <v>48.283972471547301</v>
      </c>
      <c r="J28" s="65"/>
      <c r="K28" s="69"/>
      <c r="L28" s="69"/>
      <c r="M28" s="69"/>
      <c r="N28" s="69"/>
      <c r="O28" s="69"/>
      <c r="P28" s="70">
        <v>101.153846153846</v>
      </c>
      <c r="Q28" s="69">
        <v>11.7913517601402</v>
      </c>
      <c r="R28" s="69">
        <v>37.576923076923102</v>
      </c>
      <c r="S28" s="69">
        <v>4.5420134731782298</v>
      </c>
      <c r="T28" s="69"/>
      <c r="U28" s="69"/>
    </row>
    <row r="29" spans="1:21" x14ac:dyDescent="0.2">
      <c r="A29" s="65" t="s">
        <v>64</v>
      </c>
      <c r="B29" s="71" t="s">
        <v>74</v>
      </c>
      <c r="C29" s="67" t="s">
        <v>88</v>
      </c>
      <c r="D29" s="68">
        <v>43801</v>
      </c>
      <c r="E29" s="69">
        <v>4.36507936507936E-2</v>
      </c>
      <c r="F29" s="65">
        <v>63</v>
      </c>
      <c r="G29" s="70">
        <v>4262.3809523809496</v>
      </c>
      <c r="H29" s="64">
        <v>33.120634920634899</v>
      </c>
      <c r="I29" s="69">
        <v>32.5972869112138</v>
      </c>
      <c r="J29" s="65"/>
      <c r="K29" s="69"/>
      <c r="L29" s="69"/>
      <c r="M29" s="69"/>
      <c r="N29" s="69">
        <v>3.2916550387596901</v>
      </c>
      <c r="O29" s="69">
        <v>0.20109289904939801</v>
      </c>
      <c r="P29" s="70">
        <v>131.17460317460299</v>
      </c>
      <c r="Q29" s="69">
        <v>7.7687565894751103</v>
      </c>
      <c r="R29" s="69">
        <v>31.055737704917998</v>
      </c>
      <c r="S29" s="69">
        <v>3.24608088592676</v>
      </c>
      <c r="T29" s="69"/>
      <c r="U29" s="69"/>
    </row>
    <row r="30" spans="1:21" x14ac:dyDescent="0.2">
      <c r="A30" s="65" t="s">
        <v>64</v>
      </c>
      <c r="B30" s="71" t="s">
        <v>69</v>
      </c>
      <c r="C30" s="67" t="s">
        <v>89</v>
      </c>
      <c r="D30" s="68">
        <v>43449</v>
      </c>
      <c r="E30" s="69">
        <v>1.2193684210526301</v>
      </c>
      <c r="F30" s="65">
        <v>95</v>
      </c>
      <c r="G30" s="70">
        <v>5881.4315789473703</v>
      </c>
      <c r="H30" s="64">
        <v>32.642105263157902</v>
      </c>
      <c r="I30" s="69">
        <v>28.644112785444801</v>
      </c>
      <c r="J30" s="65"/>
      <c r="K30" s="69"/>
      <c r="L30" s="69"/>
      <c r="M30" s="69">
        <v>833.90909090909099</v>
      </c>
      <c r="N30" s="69">
        <v>3.6095982919254701</v>
      </c>
      <c r="O30" s="69">
        <v>0.20079355515484301</v>
      </c>
      <c r="P30" s="70">
        <v>116.65263157894699</v>
      </c>
      <c r="Q30" s="69">
        <v>5.2787424361151301</v>
      </c>
      <c r="R30" s="69">
        <v>46.668478260869598</v>
      </c>
      <c r="S30" s="69">
        <v>3.00472709649073</v>
      </c>
      <c r="T30" s="69"/>
      <c r="U30" s="69"/>
    </row>
    <row r="31" spans="1:21" x14ac:dyDescent="0.2">
      <c r="A31" s="65" t="s">
        <v>64</v>
      </c>
      <c r="B31" s="71" t="s">
        <v>74</v>
      </c>
      <c r="C31" s="67" t="s">
        <v>90</v>
      </c>
      <c r="D31" s="68">
        <v>43569</v>
      </c>
      <c r="E31" s="69">
        <v>0.237777777777778</v>
      </c>
      <c r="F31" s="65">
        <v>144</v>
      </c>
      <c r="G31" s="70">
        <v>4302.8402777777801</v>
      </c>
      <c r="H31" s="64">
        <v>30.610416666666801</v>
      </c>
      <c r="I31" s="69">
        <v>26.077378911022301</v>
      </c>
      <c r="J31" s="65">
        <v>48</v>
      </c>
      <c r="K31" s="69">
        <v>149.166666666667</v>
      </c>
      <c r="L31" s="69">
        <v>115.416666666667</v>
      </c>
      <c r="M31" s="69">
        <v>435.39583333333297</v>
      </c>
      <c r="N31" s="69">
        <v>4.8811510522484003</v>
      </c>
      <c r="O31" s="72">
        <v>0.142633673831527</v>
      </c>
      <c r="P31" s="70">
        <v>111.159722222222</v>
      </c>
      <c r="Q31" s="69">
        <v>4.1231841049615499</v>
      </c>
      <c r="R31" s="69">
        <v>34.194202898550699</v>
      </c>
      <c r="S31" s="69">
        <v>1.57541065193221</v>
      </c>
      <c r="T31" s="69">
        <v>-8.1422535211267508</v>
      </c>
      <c r="U31" s="69">
        <v>7.8998250211660901</v>
      </c>
    </row>
    <row r="32" spans="1:21" x14ac:dyDescent="0.2">
      <c r="A32" s="65" t="s">
        <v>64</v>
      </c>
      <c r="B32" s="66" t="s">
        <v>69</v>
      </c>
      <c r="C32" s="67" t="s">
        <v>91</v>
      </c>
      <c r="D32" s="68">
        <v>43868</v>
      </c>
      <c r="E32" s="69">
        <v>0.579772727272727</v>
      </c>
      <c r="F32" s="65">
        <v>132</v>
      </c>
      <c r="G32" s="70">
        <v>5486.05303030303</v>
      </c>
      <c r="H32" s="64">
        <v>25.731818181818198</v>
      </c>
      <c r="I32" s="69">
        <v>21.689560556821501</v>
      </c>
      <c r="J32" s="65"/>
      <c r="K32" s="69"/>
      <c r="L32" s="69"/>
      <c r="M32" s="69">
        <v>754</v>
      </c>
      <c r="N32" s="69">
        <v>3.0379999999999998</v>
      </c>
      <c r="O32" s="72">
        <v>0.33580226753074199</v>
      </c>
      <c r="P32" s="70">
        <v>116.333333333333</v>
      </c>
      <c r="Q32" s="69">
        <v>3.8505907491092102</v>
      </c>
      <c r="R32" s="69">
        <v>40.266412213740502</v>
      </c>
      <c r="S32" s="69">
        <v>2.4261328293805402</v>
      </c>
      <c r="T32" s="69"/>
      <c r="U32" s="69"/>
    </row>
    <row r="33" spans="1:21" x14ac:dyDescent="0.2">
      <c r="A33" s="65" t="s">
        <v>64</v>
      </c>
      <c r="B33" s="71" t="s">
        <v>71</v>
      </c>
      <c r="C33" s="67" t="s">
        <v>92</v>
      </c>
      <c r="D33" s="68">
        <v>43737</v>
      </c>
      <c r="E33" s="69">
        <v>0.34136363636363598</v>
      </c>
      <c r="F33" s="65">
        <v>44</v>
      </c>
      <c r="G33" s="70">
        <v>5736.25</v>
      </c>
      <c r="H33" s="64">
        <v>24.177272727272701</v>
      </c>
      <c r="I33" s="69">
        <v>39.598434481146803</v>
      </c>
      <c r="J33" s="65"/>
      <c r="K33" s="69"/>
      <c r="L33" s="69"/>
      <c r="M33" s="69">
        <v>535.25</v>
      </c>
      <c r="N33" s="69"/>
      <c r="O33" s="69"/>
      <c r="P33" s="70">
        <v>117.15909090909101</v>
      </c>
      <c r="Q33" s="69">
        <v>6.1526514319042898</v>
      </c>
      <c r="R33" s="69">
        <v>46.436363636363602</v>
      </c>
      <c r="S33" s="69">
        <v>5.0271431230880603</v>
      </c>
      <c r="T33" s="69"/>
      <c r="U33" s="69"/>
    </row>
    <row r="34" spans="1:21" x14ac:dyDescent="0.2">
      <c r="A34" s="65" t="s">
        <v>64</v>
      </c>
      <c r="B34" s="71" t="s">
        <v>71</v>
      </c>
      <c r="C34" s="67" t="s">
        <v>93</v>
      </c>
      <c r="D34" s="68">
        <v>43867</v>
      </c>
      <c r="E34" s="69">
        <v>1.12403846153846</v>
      </c>
      <c r="F34" s="65">
        <v>208</v>
      </c>
      <c r="G34" s="70">
        <v>5801.9663461538503</v>
      </c>
      <c r="H34" s="64">
        <v>23.058173076923101</v>
      </c>
      <c r="I34" s="69">
        <v>16.778374682293201</v>
      </c>
      <c r="J34" s="65">
        <v>40</v>
      </c>
      <c r="K34" s="69">
        <v>224.8</v>
      </c>
      <c r="L34" s="69">
        <v>190.5</v>
      </c>
      <c r="M34" s="69">
        <v>710.77499999999998</v>
      </c>
      <c r="N34" s="69">
        <v>3.4886774193548402</v>
      </c>
      <c r="O34" s="69">
        <v>0.202926522202277</v>
      </c>
      <c r="P34" s="70">
        <v>139.961538461538</v>
      </c>
      <c r="Q34" s="69">
        <v>3.51007763839845</v>
      </c>
      <c r="R34" s="69">
        <v>43.620100502512599</v>
      </c>
      <c r="S34" s="69">
        <v>1.82587140718163</v>
      </c>
      <c r="T34" s="69">
        <v>-22.7865284974093</v>
      </c>
      <c r="U34" s="69">
        <v>6.9319005919330996</v>
      </c>
    </row>
    <row r="35" spans="1:21" x14ac:dyDescent="0.2">
      <c r="A35" s="65" t="s">
        <v>64</v>
      </c>
      <c r="B35" s="71" t="s">
        <v>74</v>
      </c>
      <c r="C35" s="67" t="s">
        <v>94</v>
      </c>
      <c r="D35" s="68">
        <v>43850</v>
      </c>
      <c r="E35" s="69">
        <v>1.53846153846154E-3</v>
      </c>
      <c r="F35" s="65">
        <v>91</v>
      </c>
      <c r="G35" s="70">
        <v>3993.3956043956</v>
      </c>
      <c r="H35" s="64">
        <v>22.2</v>
      </c>
      <c r="I35" s="69">
        <v>36.556105540098997</v>
      </c>
      <c r="J35" s="65"/>
      <c r="K35" s="69"/>
      <c r="L35" s="69"/>
      <c r="M35" s="69"/>
      <c r="N35" s="69"/>
      <c r="O35" s="69"/>
      <c r="P35" s="70">
        <v>105.142857142857</v>
      </c>
      <c r="Q35" s="69">
        <v>6.5323197881043003</v>
      </c>
      <c r="R35" s="69">
        <v>22.427586206896599</v>
      </c>
      <c r="S35" s="69">
        <v>2.5847617988802201</v>
      </c>
      <c r="T35" s="69"/>
      <c r="U35" s="69"/>
    </row>
    <row r="36" spans="1:21" x14ac:dyDescent="0.2">
      <c r="A36" s="65" t="s">
        <v>64</v>
      </c>
      <c r="B36" s="71" t="s">
        <v>74</v>
      </c>
      <c r="C36" s="67" t="s">
        <v>95</v>
      </c>
      <c r="D36" s="68">
        <v>43863</v>
      </c>
      <c r="E36" s="69"/>
      <c r="F36" s="65">
        <v>96</v>
      </c>
      <c r="G36" s="70">
        <v>5126.59375</v>
      </c>
      <c r="H36" s="64">
        <v>21.9270833333333</v>
      </c>
      <c r="I36" s="69">
        <v>29.912135456065901</v>
      </c>
      <c r="J36" s="65"/>
      <c r="K36" s="69"/>
      <c r="L36" s="69"/>
      <c r="M36" s="69"/>
      <c r="N36" s="69"/>
      <c r="O36" s="69"/>
      <c r="P36" s="70">
        <v>132.34375</v>
      </c>
      <c r="Q36" s="69">
        <v>5.17468594108046</v>
      </c>
      <c r="R36" s="69">
        <v>32.726041666666703</v>
      </c>
      <c r="S36" s="69">
        <v>2.141454480303</v>
      </c>
      <c r="T36" s="69"/>
      <c r="U36" s="69"/>
    </row>
    <row r="37" spans="1:21" x14ac:dyDescent="0.2">
      <c r="A37" s="65" t="s">
        <v>64</v>
      </c>
      <c r="B37" s="71" t="s">
        <v>74</v>
      </c>
      <c r="C37" s="67" t="s">
        <v>96</v>
      </c>
      <c r="D37" s="68">
        <v>43844</v>
      </c>
      <c r="E37" s="69">
        <v>1.83471204188482</v>
      </c>
      <c r="F37" s="65">
        <v>382</v>
      </c>
      <c r="G37" s="70">
        <v>6407.1282722513097</v>
      </c>
      <c r="H37" s="64">
        <v>21.686387434555002</v>
      </c>
      <c r="I37" s="69">
        <v>14.6320476408441</v>
      </c>
      <c r="J37" s="65"/>
      <c r="K37" s="69"/>
      <c r="L37" s="69"/>
      <c r="M37" s="69">
        <v>698.2</v>
      </c>
      <c r="N37" s="69">
        <v>2.86455555555556</v>
      </c>
      <c r="O37" s="69">
        <v>0.19420539262654801</v>
      </c>
      <c r="P37" s="70">
        <v>116.479057591623</v>
      </c>
      <c r="Q37" s="69">
        <v>2.2768936368617698</v>
      </c>
      <c r="R37" s="69">
        <v>36.835890410958903</v>
      </c>
      <c r="S37" s="69">
        <v>1.2910088681351599</v>
      </c>
      <c r="T37" s="69"/>
      <c r="U37" s="69"/>
    </row>
    <row r="38" spans="1:21" x14ac:dyDescent="0.2">
      <c r="A38" s="65" t="s">
        <v>64</v>
      </c>
      <c r="B38" s="66" t="s">
        <v>65</v>
      </c>
      <c r="C38" s="67" t="s">
        <v>97</v>
      </c>
      <c r="D38" s="68">
        <v>43876</v>
      </c>
      <c r="E38" s="69"/>
      <c r="F38" s="65">
        <v>28</v>
      </c>
      <c r="G38" s="70">
        <v>6761.1071428571404</v>
      </c>
      <c r="H38" s="64">
        <v>20.175000000000001</v>
      </c>
      <c r="I38" s="69">
        <v>28.641651426350599</v>
      </c>
      <c r="J38" s="65"/>
      <c r="K38" s="69"/>
      <c r="L38" s="69"/>
      <c r="M38" s="69"/>
      <c r="N38" s="69"/>
      <c r="O38" s="69"/>
      <c r="P38" s="70">
        <v>113.321428571429</v>
      </c>
      <c r="Q38" s="69">
        <v>11.166613784692199</v>
      </c>
      <c r="R38" s="69">
        <v>40.778260869565202</v>
      </c>
      <c r="S38" s="69">
        <v>3.8354336966209499</v>
      </c>
      <c r="T38" s="69"/>
      <c r="U38" s="69"/>
    </row>
    <row r="39" spans="1:21" x14ac:dyDescent="0.2">
      <c r="A39" s="65" t="s">
        <v>64</v>
      </c>
      <c r="B39" s="71" t="s">
        <v>67</v>
      </c>
      <c r="C39" s="67" t="s">
        <v>98</v>
      </c>
      <c r="D39" s="68">
        <v>43665</v>
      </c>
      <c r="E39" s="69">
        <v>1.41515306122449</v>
      </c>
      <c r="F39" s="65">
        <v>196</v>
      </c>
      <c r="G39" s="70">
        <v>4513.6581632653097</v>
      </c>
      <c r="H39" s="64">
        <v>19.306122448979501</v>
      </c>
      <c r="I39" s="69">
        <v>21.177979053080399</v>
      </c>
      <c r="J39" s="65"/>
      <c r="K39" s="69"/>
      <c r="L39" s="69"/>
      <c r="M39" s="69"/>
      <c r="N39" s="69"/>
      <c r="O39" s="69"/>
      <c r="P39" s="70">
        <v>127.96938775510201</v>
      </c>
      <c r="Q39" s="69">
        <v>3.8521872123996599</v>
      </c>
      <c r="R39" s="69">
        <v>32.794387755102001</v>
      </c>
      <c r="S39" s="69">
        <v>1.81906529026854</v>
      </c>
      <c r="T39" s="69"/>
      <c r="U39" s="69"/>
    </row>
    <row r="40" spans="1:21" x14ac:dyDescent="0.2">
      <c r="A40" s="65" t="s">
        <v>64</v>
      </c>
      <c r="B40" s="66" t="s">
        <v>65</v>
      </c>
      <c r="C40" s="67" t="s">
        <v>99</v>
      </c>
      <c r="D40" s="68">
        <v>43409</v>
      </c>
      <c r="E40" s="69">
        <v>1.27465753424658</v>
      </c>
      <c r="F40" s="65">
        <v>365</v>
      </c>
      <c r="G40" s="70">
        <v>6356.3917808219203</v>
      </c>
      <c r="H40" s="64">
        <v>18.479178082191599</v>
      </c>
      <c r="I40" s="69">
        <v>15.1024759536941</v>
      </c>
      <c r="J40" s="65"/>
      <c r="K40" s="69"/>
      <c r="L40" s="69"/>
      <c r="M40" s="69"/>
      <c r="N40" s="69"/>
      <c r="O40" s="69"/>
      <c r="P40" s="70">
        <v>123.142465753425</v>
      </c>
      <c r="Q40" s="69">
        <v>2.7373105639926001</v>
      </c>
      <c r="R40" s="69">
        <v>41.851123595505598</v>
      </c>
      <c r="S40" s="69">
        <v>1.2168372556403599</v>
      </c>
      <c r="T40" s="69"/>
      <c r="U40" s="69"/>
    </row>
    <row r="41" spans="1:21" x14ac:dyDescent="0.2">
      <c r="A41" s="65" t="s">
        <v>64</v>
      </c>
      <c r="B41" s="71" t="s">
        <v>80</v>
      </c>
      <c r="C41" s="67" t="s">
        <v>100</v>
      </c>
      <c r="D41" s="68">
        <v>43437</v>
      </c>
      <c r="E41" s="69">
        <v>2.0983606557377001E-2</v>
      </c>
      <c r="F41" s="65">
        <v>61</v>
      </c>
      <c r="G41" s="70">
        <v>4738.8032786885196</v>
      </c>
      <c r="H41" s="64">
        <v>17.022950819672101</v>
      </c>
      <c r="I41" s="69">
        <v>32.132287134079</v>
      </c>
      <c r="J41" s="65"/>
      <c r="K41" s="69"/>
      <c r="L41" s="69"/>
      <c r="M41" s="69">
        <v>605.46666666666704</v>
      </c>
      <c r="N41" s="69">
        <v>2.0432868347338902</v>
      </c>
      <c r="O41" s="69">
        <v>0.20896881514201801</v>
      </c>
      <c r="P41" s="70">
        <v>125.45901639344299</v>
      </c>
      <c r="Q41" s="69">
        <v>7.4654238977399201</v>
      </c>
      <c r="R41" s="69">
        <v>35.034426229508199</v>
      </c>
      <c r="S41" s="69">
        <v>2.97970721894507</v>
      </c>
      <c r="T41" s="69"/>
      <c r="U41" s="69"/>
    </row>
    <row r="42" spans="1:21" x14ac:dyDescent="0.2">
      <c r="A42" s="65" t="s">
        <v>64</v>
      </c>
      <c r="B42" s="71" t="s">
        <v>65</v>
      </c>
      <c r="C42" s="67" t="s">
        <v>101</v>
      </c>
      <c r="D42" s="68">
        <v>43826</v>
      </c>
      <c r="E42" s="69">
        <v>1.72417582417582</v>
      </c>
      <c r="F42" s="65">
        <v>455</v>
      </c>
      <c r="G42" s="70">
        <v>6023.5142857142901</v>
      </c>
      <c r="H42" s="64">
        <v>15.968351648351501</v>
      </c>
      <c r="I42" s="69">
        <v>14.0833265554595</v>
      </c>
      <c r="J42" s="65"/>
      <c r="K42" s="69"/>
      <c r="L42" s="69"/>
      <c r="M42" s="69"/>
      <c r="N42" s="69">
        <v>3.6153960557372802</v>
      </c>
      <c r="O42" s="69">
        <v>7.6907896661980002E-2</v>
      </c>
      <c r="P42" s="70">
        <v>130.56923076923101</v>
      </c>
      <c r="Q42" s="69">
        <v>2.4011216026117799</v>
      </c>
      <c r="R42" s="69">
        <v>41.127972027972</v>
      </c>
      <c r="S42" s="69">
        <v>1.21375451897294</v>
      </c>
      <c r="T42" s="69"/>
      <c r="U42" s="69"/>
    </row>
    <row r="43" spans="1:21" x14ac:dyDescent="0.2">
      <c r="A43" s="65" t="s">
        <v>64</v>
      </c>
      <c r="B43" s="71" t="s">
        <v>74</v>
      </c>
      <c r="C43" s="67" t="s">
        <v>102</v>
      </c>
      <c r="D43" s="68">
        <v>43817</v>
      </c>
      <c r="E43" s="69">
        <v>8.3333333333333297E-3</v>
      </c>
      <c r="F43" s="65">
        <v>36</v>
      </c>
      <c r="G43" s="70">
        <v>3553.1388888888901</v>
      </c>
      <c r="H43" s="64">
        <v>12.4194444444444</v>
      </c>
      <c r="I43" s="69">
        <v>37.500761435538202</v>
      </c>
      <c r="J43" s="65"/>
      <c r="K43" s="69"/>
      <c r="L43" s="69"/>
      <c r="M43" s="69"/>
      <c r="N43" s="69"/>
      <c r="O43" s="69"/>
      <c r="P43" s="70">
        <v>111.361111111111</v>
      </c>
      <c r="Q43" s="69">
        <v>7.6689595720089399</v>
      </c>
      <c r="R43" s="69">
        <v>33.9305555555556</v>
      </c>
      <c r="S43" s="69">
        <v>4.3569080696853897</v>
      </c>
      <c r="T43" s="69"/>
      <c r="U43" s="69"/>
    </row>
    <row r="44" spans="1:21" x14ac:dyDescent="0.2">
      <c r="A44" s="65" t="s">
        <v>64</v>
      </c>
      <c r="B44" s="71" t="s">
        <v>65</v>
      </c>
      <c r="C44" s="67" t="s">
        <v>103</v>
      </c>
      <c r="D44" s="68">
        <v>43856</v>
      </c>
      <c r="E44" s="69">
        <v>1.03788643533123</v>
      </c>
      <c r="F44" s="65">
        <v>317</v>
      </c>
      <c r="G44" s="70">
        <v>6413.49211356467</v>
      </c>
      <c r="H44" s="64">
        <v>11.9460567823345</v>
      </c>
      <c r="I44" s="69">
        <v>18.5420595555861</v>
      </c>
      <c r="J44" s="65">
        <v>158</v>
      </c>
      <c r="K44" s="69">
        <v>299.39240506329099</v>
      </c>
      <c r="L44" s="69">
        <v>253.04402515723299</v>
      </c>
      <c r="M44" s="69">
        <v>939.52830188679195</v>
      </c>
      <c r="N44" s="69">
        <v>2.8503660008481799</v>
      </c>
      <c r="O44" s="69">
        <v>9.0378343731670099E-2</v>
      </c>
      <c r="P44" s="70">
        <v>101.70977917981099</v>
      </c>
      <c r="Q44" s="69">
        <v>1.9758487174932799</v>
      </c>
      <c r="R44" s="69">
        <v>48.9233676975945</v>
      </c>
      <c r="S44" s="69">
        <v>1.9019775075916301</v>
      </c>
      <c r="T44" s="69">
        <v>-15.787697160883299</v>
      </c>
      <c r="U44" s="69">
        <v>7.5072312448818996</v>
      </c>
    </row>
    <row r="45" spans="1:21" x14ac:dyDescent="0.2">
      <c r="A45" s="65" t="s">
        <v>64</v>
      </c>
      <c r="B45" s="71" t="s">
        <v>74</v>
      </c>
      <c r="C45" s="67" t="s">
        <v>104</v>
      </c>
      <c r="D45" s="68">
        <v>43846</v>
      </c>
      <c r="E45" s="69">
        <v>0.682807692307692</v>
      </c>
      <c r="F45" s="65">
        <v>260</v>
      </c>
      <c r="G45" s="70">
        <v>5303.4423076923104</v>
      </c>
      <c r="H45" s="64">
        <v>9.9265384615384793</v>
      </c>
      <c r="I45" s="69">
        <v>14.258895215490201</v>
      </c>
      <c r="J45" s="65">
        <v>30</v>
      </c>
      <c r="K45" s="69">
        <v>209.86666666666699</v>
      </c>
      <c r="L45" s="69">
        <v>176.73333333333301</v>
      </c>
      <c r="M45" s="69">
        <v>616.46666666666704</v>
      </c>
      <c r="N45" s="69">
        <v>3.71804957078069</v>
      </c>
      <c r="O45" s="69">
        <v>0.146651716576022</v>
      </c>
      <c r="P45" s="70">
        <v>113.44230769230801</v>
      </c>
      <c r="Q45" s="69">
        <v>2.9760506642051698</v>
      </c>
      <c r="R45" s="69">
        <v>31.1447154471545</v>
      </c>
      <c r="S45" s="69">
        <v>1.5287649976219</v>
      </c>
      <c r="T45" s="69">
        <v>-7.0644628099173596</v>
      </c>
      <c r="U45" s="69">
        <v>5.2077544418495201</v>
      </c>
    </row>
    <row r="46" spans="1:21" x14ac:dyDescent="0.2">
      <c r="A46" s="65" t="s">
        <v>64</v>
      </c>
      <c r="B46" s="71" t="s">
        <v>105</v>
      </c>
      <c r="C46" s="67" t="s">
        <v>106</v>
      </c>
      <c r="D46" s="68">
        <v>43842</v>
      </c>
      <c r="E46" s="69">
        <v>0.20942028985507199</v>
      </c>
      <c r="F46" s="65">
        <v>138</v>
      </c>
      <c r="G46" s="70">
        <v>4195.1884057971001</v>
      </c>
      <c r="H46" s="64">
        <v>7.25652173913039</v>
      </c>
      <c r="I46" s="69">
        <v>22.848851891240201</v>
      </c>
      <c r="J46" s="65"/>
      <c r="K46" s="69"/>
      <c r="L46" s="69"/>
      <c r="M46" s="69"/>
      <c r="N46" s="69"/>
      <c r="O46" s="72"/>
      <c r="P46" s="70">
        <v>112.673913043478</v>
      </c>
      <c r="Q46" s="69">
        <v>4.0264801467412896</v>
      </c>
      <c r="R46" s="69">
        <v>32.579710144927503</v>
      </c>
      <c r="S46" s="69">
        <v>1.8052083747982299</v>
      </c>
      <c r="T46" s="69"/>
      <c r="U46" s="69"/>
    </row>
    <row r="47" spans="1:21" x14ac:dyDescent="0.2">
      <c r="A47" s="65" t="s">
        <v>64</v>
      </c>
      <c r="B47" s="71" t="s">
        <v>71</v>
      </c>
      <c r="C47" s="67" t="s">
        <v>107</v>
      </c>
      <c r="D47" s="68">
        <v>43626</v>
      </c>
      <c r="E47" s="69">
        <v>0.79823529411764704</v>
      </c>
      <c r="F47" s="65">
        <v>51</v>
      </c>
      <c r="G47" s="70">
        <v>6535.7647058823504</v>
      </c>
      <c r="H47" s="64">
        <v>7.1254901960784398</v>
      </c>
      <c r="I47" s="69">
        <v>38.484174882888702</v>
      </c>
      <c r="J47" s="65"/>
      <c r="K47" s="69"/>
      <c r="L47" s="69"/>
      <c r="M47" s="69"/>
      <c r="N47" s="69"/>
      <c r="O47" s="69"/>
      <c r="P47" s="70">
        <v>107.11764705882401</v>
      </c>
      <c r="Q47" s="69">
        <v>6.6781262523416398</v>
      </c>
      <c r="R47" s="69">
        <v>45.695999999999998</v>
      </c>
      <c r="S47" s="69">
        <v>5.0931261880447201</v>
      </c>
      <c r="T47" s="69"/>
      <c r="U47" s="69"/>
    </row>
    <row r="48" spans="1:21" x14ac:dyDescent="0.2">
      <c r="A48" s="65" t="s">
        <v>64</v>
      </c>
      <c r="B48" s="66" t="s">
        <v>65</v>
      </c>
      <c r="C48" s="67" t="s">
        <v>108</v>
      </c>
      <c r="D48" s="68">
        <v>43831</v>
      </c>
      <c r="E48" s="69">
        <v>0.31924242424242399</v>
      </c>
      <c r="F48" s="65">
        <v>66</v>
      </c>
      <c r="G48" s="70">
        <v>6557.1818181818198</v>
      </c>
      <c r="H48" s="64">
        <v>6.2378787878788202</v>
      </c>
      <c r="I48" s="69">
        <v>37.228115848478701</v>
      </c>
      <c r="J48" s="65"/>
      <c r="K48" s="69"/>
      <c r="L48" s="69"/>
      <c r="M48" s="69"/>
      <c r="N48" s="69"/>
      <c r="O48" s="69"/>
      <c r="P48" s="70">
        <v>127.545454545455</v>
      </c>
      <c r="Q48" s="69">
        <v>6.4427614943292797</v>
      </c>
      <c r="R48" s="69">
        <v>45.338461538461502</v>
      </c>
      <c r="S48" s="69">
        <v>3.6516801272125798</v>
      </c>
      <c r="T48" s="69"/>
      <c r="U48" s="69"/>
    </row>
    <row r="49" spans="1:21" x14ac:dyDescent="0.2">
      <c r="A49" s="65" t="s">
        <v>64</v>
      </c>
      <c r="B49" s="71" t="s">
        <v>71</v>
      </c>
      <c r="C49" s="67" t="s">
        <v>109</v>
      </c>
      <c r="D49" s="68">
        <v>43842</v>
      </c>
      <c r="E49" s="69">
        <v>0.26309677419354799</v>
      </c>
      <c r="F49" s="65">
        <v>155</v>
      </c>
      <c r="G49" s="70">
        <v>5303.53548387097</v>
      </c>
      <c r="H49" s="64">
        <v>6.2232258064516</v>
      </c>
      <c r="I49" s="69">
        <v>24.022393630591299</v>
      </c>
      <c r="J49" s="65"/>
      <c r="K49" s="69"/>
      <c r="L49" s="69"/>
      <c r="M49" s="69">
        <v>676.75</v>
      </c>
      <c r="N49" s="69">
        <v>2.6734912698412701</v>
      </c>
      <c r="O49" s="69">
        <v>0.197942179878483</v>
      </c>
      <c r="P49" s="70">
        <v>114.393548387097</v>
      </c>
      <c r="Q49" s="69">
        <v>4.5609267167586198</v>
      </c>
      <c r="R49" s="69">
        <v>26.313422818791999</v>
      </c>
      <c r="S49" s="69">
        <v>1.2488084862511799</v>
      </c>
      <c r="T49" s="69"/>
      <c r="U49" s="69"/>
    </row>
    <row r="50" spans="1:21" x14ac:dyDescent="0.2">
      <c r="A50" s="65" t="s">
        <v>64</v>
      </c>
      <c r="B50" s="71" t="s">
        <v>71</v>
      </c>
      <c r="C50" s="67" t="s">
        <v>110</v>
      </c>
      <c r="D50" s="68">
        <v>43661</v>
      </c>
      <c r="E50" s="69">
        <v>0.68547619047619002</v>
      </c>
      <c r="F50" s="65">
        <v>42</v>
      </c>
      <c r="G50" s="70">
        <v>4736.0714285714303</v>
      </c>
      <c r="H50" s="64">
        <v>5.1238095238095598</v>
      </c>
      <c r="I50" s="69">
        <v>30.493131270801001</v>
      </c>
      <c r="J50" s="65"/>
      <c r="K50" s="69"/>
      <c r="L50" s="69"/>
      <c r="M50" s="69"/>
      <c r="N50" s="69"/>
      <c r="O50" s="69"/>
      <c r="P50" s="70">
        <v>107.45238095238101</v>
      </c>
      <c r="Q50" s="69">
        <v>8.0470597844281393</v>
      </c>
      <c r="R50" s="69">
        <v>20.8571428571429</v>
      </c>
      <c r="S50" s="69">
        <v>2.5159933093781399</v>
      </c>
      <c r="T50" s="69"/>
      <c r="U50" s="69"/>
    </row>
    <row r="51" spans="1:21" x14ac:dyDescent="0.2">
      <c r="A51" s="65" t="s">
        <v>64</v>
      </c>
      <c r="B51" s="71" t="s">
        <v>67</v>
      </c>
      <c r="C51" s="67" t="s">
        <v>111</v>
      </c>
      <c r="D51" s="68">
        <v>43577</v>
      </c>
      <c r="E51" s="69"/>
      <c r="F51" s="65">
        <v>28</v>
      </c>
      <c r="G51" s="70">
        <v>4490.5714285714303</v>
      </c>
      <c r="H51" s="64">
        <v>2.7392857142857201</v>
      </c>
      <c r="I51" s="69">
        <v>31.100288936580199</v>
      </c>
      <c r="J51" s="65"/>
      <c r="K51" s="69"/>
      <c r="L51" s="69"/>
      <c r="M51" s="69"/>
      <c r="N51" s="69"/>
      <c r="O51" s="69"/>
      <c r="P51" s="70">
        <v>172.92857142857099</v>
      </c>
      <c r="Q51" s="69">
        <v>14.448405614189401</v>
      </c>
      <c r="R51" s="69">
        <v>31.1535714285714</v>
      </c>
      <c r="S51" s="69">
        <v>3.5873361996152902</v>
      </c>
      <c r="T51" s="69"/>
      <c r="U51" s="69"/>
    </row>
    <row r="52" spans="1:21" x14ac:dyDescent="0.2">
      <c r="A52" s="65" t="s">
        <v>64</v>
      </c>
      <c r="B52" s="71" t="s">
        <v>69</v>
      </c>
      <c r="C52" s="67" t="s">
        <v>112</v>
      </c>
      <c r="D52" s="68">
        <v>43856</v>
      </c>
      <c r="E52" s="69"/>
      <c r="F52" s="65">
        <v>26</v>
      </c>
      <c r="G52" s="70">
        <v>5285.5769230769201</v>
      </c>
      <c r="H52" s="64">
        <v>0.48846153846152901</v>
      </c>
      <c r="I52" s="69">
        <v>47.398079262259998</v>
      </c>
      <c r="J52" s="65"/>
      <c r="K52" s="69"/>
      <c r="L52" s="69"/>
      <c r="M52" s="69">
        <v>756</v>
      </c>
      <c r="N52" s="69">
        <v>2.7503599500087099</v>
      </c>
      <c r="O52" s="69">
        <v>0.27488133458432501</v>
      </c>
      <c r="P52" s="70">
        <v>136.57692307692301</v>
      </c>
      <c r="Q52" s="69">
        <v>12.7260088706219</v>
      </c>
      <c r="R52" s="69">
        <v>37.404000000000003</v>
      </c>
      <c r="S52" s="69">
        <v>5.1682443182703102</v>
      </c>
      <c r="T52" s="69"/>
      <c r="U52" s="69"/>
    </row>
    <row r="53" spans="1:21" x14ac:dyDescent="0.2">
      <c r="A53" s="65" t="s">
        <v>64</v>
      </c>
      <c r="B53" s="71" t="s">
        <v>80</v>
      </c>
      <c r="C53" s="67" t="s">
        <v>113</v>
      </c>
      <c r="D53" s="68">
        <v>43559</v>
      </c>
      <c r="E53" s="69">
        <v>2.0854983922829602</v>
      </c>
      <c r="F53" s="65">
        <v>622</v>
      </c>
      <c r="G53" s="70">
        <v>6727.5594855305499</v>
      </c>
      <c r="H53" s="64">
        <v>-0.24630225080372201</v>
      </c>
      <c r="I53" s="69">
        <v>11.2627044415695</v>
      </c>
      <c r="J53" s="65">
        <v>79</v>
      </c>
      <c r="K53" s="69">
        <v>273.37974683544297</v>
      </c>
      <c r="L53" s="69">
        <v>226.333333333333</v>
      </c>
      <c r="M53" s="69">
        <v>838.06329113924096</v>
      </c>
      <c r="N53" s="69">
        <v>3.2452109375</v>
      </c>
      <c r="O53" s="69">
        <v>0.21131233112615</v>
      </c>
      <c r="P53" s="70">
        <v>129.16720257234701</v>
      </c>
      <c r="Q53" s="69">
        <v>1.98403425055882</v>
      </c>
      <c r="R53" s="69">
        <v>41.882010582010601</v>
      </c>
      <c r="S53" s="69">
        <v>1.1807802312268001</v>
      </c>
      <c r="T53" s="69">
        <v>-24.589871382636701</v>
      </c>
      <c r="U53" s="69">
        <v>4.2005252725129401</v>
      </c>
    </row>
    <row r="54" spans="1:21" x14ac:dyDescent="0.2">
      <c r="A54" s="65" t="s">
        <v>64</v>
      </c>
      <c r="B54" s="71" t="s">
        <v>67</v>
      </c>
      <c r="C54" s="67" t="s">
        <v>114</v>
      </c>
      <c r="D54" s="68">
        <v>43773</v>
      </c>
      <c r="E54" s="69">
        <v>0.98833333333333295</v>
      </c>
      <c r="F54" s="65">
        <v>66</v>
      </c>
      <c r="G54" s="70">
        <v>5554.5151515151501</v>
      </c>
      <c r="H54" s="64">
        <v>-1.1272727272727501</v>
      </c>
      <c r="I54" s="69">
        <v>32.520329775338297</v>
      </c>
      <c r="J54" s="65"/>
      <c r="K54" s="69"/>
      <c r="L54" s="69"/>
      <c r="M54" s="69"/>
      <c r="N54" s="69"/>
      <c r="O54" s="69"/>
      <c r="P54" s="70">
        <v>134.07575757575799</v>
      </c>
      <c r="Q54" s="69">
        <v>8.14565282566139</v>
      </c>
      <c r="R54" s="69">
        <v>37.227272727272698</v>
      </c>
      <c r="S54" s="69">
        <v>3.6799016566459102</v>
      </c>
      <c r="T54" s="69"/>
      <c r="U54" s="69"/>
    </row>
    <row r="55" spans="1:21" x14ac:dyDescent="0.2">
      <c r="A55" s="65" t="s">
        <v>64</v>
      </c>
      <c r="B55" s="71" t="s">
        <v>71</v>
      </c>
      <c r="C55" s="67" t="s">
        <v>115</v>
      </c>
      <c r="D55" s="68">
        <v>43643</v>
      </c>
      <c r="E55" s="69"/>
      <c r="F55" s="65">
        <v>31</v>
      </c>
      <c r="G55" s="70">
        <v>5266.1290322580599</v>
      </c>
      <c r="H55" s="64">
        <v>-3.5354838709677399</v>
      </c>
      <c r="I55" s="69">
        <v>44.151609902183203</v>
      </c>
      <c r="J55" s="65"/>
      <c r="K55" s="69"/>
      <c r="L55" s="69"/>
      <c r="M55" s="69"/>
      <c r="N55" s="69"/>
      <c r="O55" s="69"/>
      <c r="P55" s="70">
        <v>153.77419354838699</v>
      </c>
      <c r="Q55" s="69">
        <v>12.2606731802605</v>
      </c>
      <c r="R55" s="69">
        <v>38</v>
      </c>
      <c r="S55" s="69">
        <v>5.6756653653912199</v>
      </c>
      <c r="T55" s="69"/>
      <c r="U55" s="69"/>
    </row>
    <row r="56" spans="1:21" x14ac:dyDescent="0.2">
      <c r="A56" s="65" t="s">
        <v>64</v>
      </c>
      <c r="B56" s="71" t="s">
        <v>67</v>
      </c>
      <c r="C56" s="67" t="s">
        <v>116</v>
      </c>
      <c r="D56" s="68">
        <v>43389</v>
      </c>
      <c r="E56" s="69"/>
      <c r="F56" s="65">
        <v>27</v>
      </c>
      <c r="G56" s="70">
        <v>5782.5185185185201</v>
      </c>
      <c r="H56" s="64">
        <v>-3.68518518518521</v>
      </c>
      <c r="I56" s="69">
        <v>54.699865545573502</v>
      </c>
      <c r="J56" s="65"/>
      <c r="K56" s="69"/>
      <c r="L56" s="69"/>
      <c r="M56" s="69"/>
      <c r="N56" s="69"/>
      <c r="O56" s="69"/>
      <c r="P56" s="70">
        <v>119.444444444444</v>
      </c>
      <c r="Q56" s="69">
        <v>9.6893828777072901</v>
      </c>
      <c r="R56" s="69">
        <v>43.184615384615398</v>
      </c>
      <c r="S56" s="69">
        <v>7.4443487958372101</v>
      </c>
      <c r="T56" s="69"/>
      <c r="U56" s="69"/>
    </row>
    <row r="57" spans="1:21" x14ac:dyDescent="0.2">
      <c r="A57" s="65" t="s">
        <v>64</v>
      </c>
      <c r="B57" s="71" t="s">
        <v>67</v>
      </c>
      <c r="C57" s="67" t="s">
        <v>117</v>
      </c>
      <c r="D57" s="68">
        <v>43871</v>
      </c>
      <c r="E57" s="69">
        <v>0.12578947368421101</v>
      </c>
      <c r="F57" s="65">
        <v>57</v>
      </c>
      <c r="G57" s="70">
        <v>4066.0526315789498</v>
      </c>
      <c r="H57" s="64">
        <v>-4.70175438596491</v>
      </c>
      <c r="I57" s="69">
        <v>26.351726329056302</v>
      </c>
      <c r="J57" s="65"/>
      <c r="K57" s="69"/>
      <c r="L57" s="69"/>
      <c r="M57" s="69"/>
      <c r="N57" s="69"/>
      <c r="O57" s="69"/>
      <c r="P57" s="70">
        <v>119.017543859649</v>
      </c>
      <c r="Q57" s="69">
        <v>6.13218486721152</v>
      </c>
      <c r="R57" s="69">
        <v>35.642105263157902</v>
      </c>
      <c r="S57" s="69">
        <v>3.1267550934777599</v>
      </c>
      <c r="T57" s="69"/>
      <c r="U57" s="69"/>
    </row>
    <row r="58" spans="1:21" x14ac:dyDescent="0.2">
      <c r="A58" s="65" t="s">
        <v>64</v>
      </c>
      <c r="B58" s="71" t="s">
        <v>65</v>
      </c>
      <c r="C58" s="67" t="s">
        <v>118</v>
      </c>
      <c r="D58" s="68">
        <v>43873</v>
      </c>
      <c r="E58" s="69">
        <v>0.80718562874251498</v>
      </c>
      <c r="F58" s="65">
        <v>167</v>
      </c>
      <c r="G58" s="70">
        <v>5341.2574850299397</v>
      </c>
      <c r="H58" s="64">
        <v>-4.9670658682634796</v>
      </c>
      <c r="I58" s="69">
        <v>20.414381685814199</v>
      </c>
      <c r="J58" s="65">
        <v>61</v>
      </c>
      <c r="K58" s="69">
        <v>246.13114754098399</v>
      </c>
      <c r="L58" s="69">
        <v>211.45161290322599</v>
      </c>
      <c r="M58" s="69">
        <v>770.38709677419399</v>
      </c>
      <c r="N58" s="69">
        <v>3.50748905455655</v>
      </c>
      <c r="O58" s="69">
        <v>0.15630600924625501</v>
      </c>
      <c r="P58" s="70">
        <v>119.17964071856299</v>
      </c>
      <c r="Q58" s="69">
        <v>3.49227253958585</v>
      </c>
      <c r="R58" s="69">
        <v>41.406962025316503</v>
      </c>
      <c r="S58" s="69">
        <v>1.8460897434949699</v>
      </c>
      <c r="T58" s="69">
        <v>-48.668862275449101</v>
      </c>
      <c r="U58" s="69">
        <v>8.7917786093724608</v>
      </c>
    </row>
    <row r="59" spans="1:21" x14ac:dyDescent="0.2">
      <c r="A59" s="65" t="s">
        <v>64</v>
      </c>
      <c r="B59" s="66" t="s">
        <v>71</v>
      </c>
      <c r="C59" s="67" t="s">
        <v>119</v>
      </c>
      <c r="D59" s="68">
        <v>43863</v>
      </c>
      <c r="E59" s="69">
        <v>6.4843749999999997E-3</v>
      </c>
      <c r="F59" s="65">
        <v>128</v>
      </c>
      <c r="G59" s="70">
        <v>5095.1484375</v>
      </c>
      <c r="H59" s="64">
        <v>-5.1117187499999401</v>
      </c>
      <c r="I59" s="69">
        <v>23.188505709165099</v>
      </c>
      <c r="J59" s="65"/>
      <c r="K59" s="69"/>
      <c r="L59" s="69"/>
      <c r="M59" s="69"/>
      <c r="N59" s="69"/>
      <c r="O59" s="69"/>
      <c r="P59" s="70">
        <v>125.15625</v>
      </c>
      <c r="Q59" s="69">
        <v>4.9426638438724098</v>
      </c>
      <c r="R59" s="69">
        <v>37.051612903225802</v>
      </c>
      <c r="S59" s="69">
        <v>2.1908918711380601</v>
      </c>
      <c r="T59" s="69"/>
      <c r="U59" s="69"/>
    </row>
    <row r="60" spans="1:21" x14ac:dyDescent="0.2">
      <c r="A60" s="65" t="s">
        <v>64</v>
      </c>
      <c r="B60" s="71" t="s">
        <v>105</v>
      </c>
      <c r="C60" s="67" t="s">
        <v>120</v>
      </c>
      <c r="D60" s="68">
        <v>43782</v>
      </c>
      <c r="E60" s="69">
        <v>0.83262748487467597</v>
      </c>
      <c r="F60" s="65">
        <v>1157</v>
      </c>
      <c r="G60" s="70">
        <v>5349.9991356957698</v>
      </c>
      <c r="H60" s="64">
        <v>-5.7812445980985503</v>
      </c>
      <c r="I60" s="69">
        <v>8.5758661233642002</v>
      </c>
      <c r="J60" s="65"/>
      <c r="K60" s="69"/>
      <c r="L60" s="69"/>
      <c r="M60" s="69"/>
      <c r="N60" s="69"/>
      <c r="O60" s="69"/>
      <c r="P60" s="70">
        <v>154.17977528089901</v>
      </c>
      <c r="Q60" s="69">
        <v>1.7287926782907901</v>
      </c>
      <c r="R60" s="69">
        <v>40.488067675868201</v>
      </c>
      <c r="S60" s="69">
        <v>0.81577202075309097</v>
      </c>
      <c r="T60" s="69"/>
      <c r="U60" s="69"/>
    </row>
    <row r="61" spans="1:21" x14ac:dyDescent="0.2">
      <c r="A61" s="65" t="s">
        <v>64</v>
      </c>
      <c r="B61" s="66" t="s">
        <v>67</v>
      </c>
      <c r="C61" s="67" t="s">
        <v>121</v>
      </c>
      <c r="D61" s="68">
        <v>43865</v>
      </c>
      <c r="E61" s="69">
        <v>0.27143302180685402</v>
      </c>
      <c r="F61" s="65">
        <v>321</v>
      </c>
      <c r="G61" s="70">
        <v>3972.5140186915901</v>
      </c>
      <c r="H61" s="64">
        <v>-6.0105919003115096</v>
      </c>
      <c r="I61" s="69">
        <v>14.757452999821201</v>
      </c>
      <c r="J61" s="65"/>
      <c r="K61" s="69"/>
      <c r="L61" s="69"/>
      <c r="M61" s="69"/>
      <c r="N61" s="69"/>
      <c r="O61" s="69"/>
      <c r="P61" s="70">
        <v>187.63551401869199</v>
      </c>
      <c r="Q61" s="69">
        <v>4.0371791838680604</v>
      </c>
      <c r="R61" s="69">
        <v>18.613084112149501</v>
      </c>
      <c r="S61" s="69">
        <v>0.85047646215655903</v>
      </c>
      <c r="T61" s="69"/>
      <c r="U61" s="69"/>
    </row>
    <row r="62" spans="1:21" x14ac:dyDescent="0.2">
      <c r="A62" s="65" t="s">
        <v>64</v>
      </c>
      <c r="B62" s="71" t="s">
        <v>71</v>
      </c>
      <c r="C62" s="67" t="s">
        <v>122</v>
      </c>
      <c r="D62" s="68">
        <v>43862</v>
      </c>
      <c r="E62" s="69">
        <v>1.2690322580645199</v>
      </c>
      <c r="F62" s="65">
        <v>62</v>
      </c>
      <c r="G62" s="70">
        <v>4546.6129032258104</v>
      </c>
      <c r="H62" s="64">
        <v>-9.5790322580645402</v>
      </c>
      <c r="I62" s="69">
        <v>23.3380601371015</v>
      </c>
      <c r="J62" s="65"/>
      <c r="K62" s="69"/>
      <c r="L62" s="69"/>
      <c r="M62" s="69"/>
      <c r="N62" s="69"/>
      <c r="O62" s="69"/>
      <c r="P62" s="70">
        <v>163.38709677419399</v>
      </c>
      <c r="Q62" s="69">
        <v>8.9422719616683999</v>
      </c>
      <c r="R62" s="69">
        <v>34.842622950819703</v>
      </c>
      <c r="S62" s="69">
        <v>3.2894735730915601</v>
      </c>
      <c r="T62" s="69"/>
      <c r="U62" s="69"/>
    </row>
    <row r="63" spans="1:21" x14ac:dyDescent="0.2">
      <c r="A63" s="65" t="s">
        <v>64</v>
      </c>
      <c r="B63" s="71" t="s">
        <v>65</v>
      </c>
      <c r="C63" s="67" t="s">
        <v>123</v>
      </c>
      <c r="D63" s="68">
        <v>43871</v>
      </c>
      <c r="E63" s="69">
        <v>1.0657824933686999</v>
      </c>
      <c r="F63" s="65">
        <v>377</v>
      </c>
      <c r="G63" s="70">
        <v>5475.9389920424401</v>
      </c>
      <c r="H63" s="64">
        <v>-10.407161803713599</v>
      </c>
      <c r="I63" s="69">
        <v>12.3342192173579</v>
      </c>
      <c r="J63" s="65">
        <v>33</v>
      </c>
      <c r="K63" s="69">
        <v>228.272727272727</v>
      </c>
      <c r="L63" s="69">
        <v>194.18181818181799</v>
      </c>
      <c r="M63" s="69">
        <v>705.48484848484895</v>
      </c>
      <c r="N63" s="69">
        <v>4.8021923076923096</v>
      </c>
      <c r="O63" s="69">
        <v>0.278845979098088</v>
      </c>
      <c r="P63" s="70">
        <v>141.32891246684301</v>
      </c>
      <c r="Q63" s="69">
        <v>2.9937492667561401</v>
      </c>
      <c r="R63" s="69">
        <v>31.663055555555601</v>
      </c>
      <c r="S63" s="69">
        <v>1.20886670147757</v>
      </c>
      <c r="T63" s="69">
        <v>-36.4242038216561</v>
      </c>
      <c r="U63" s="69">
        <v>5.2659257219246101</v>
      </c>
    </row>
    <row r="64" spans="1:21" x14ac:dyDescent="0.2">
      <c r="A64" s="65" t="s">
        <v>64</v>
      </c>
      <c r="B64" s="71" t="s">
        <v>124</v>
      </c>
      <c r="C64" s="67" t="s">
        <v>125</v>
      </c>
      <c r="D64" s="68">
        <v>43509</v>
      </c>
      <c r="E64" s="69"/>
      <c r="F64" s="65">
        <v>32</v>
      </c>
      <c r="G64" s="70">
        <v>4896.53125</v>
      </c>
      <c r="H64" s="64">
        <v>-10.65</v>
      </c>
      <c r="I64" s="69">
        <v>53.904338804362403</v>
      </c>
      <c r="J64" s="65"/>
      <c r="K64" s="69"/>
      <c r="L64" s="69"/>
      <c r="M64" s="69"/>
      <c r="N64" s="69"/>
      <c r="O64" s="72"/>
      <c r="P64" s="70">
        <v>142.03125</v>
      </c>
      <c r="Q64" s="69">
        <v>13.233898035260101</v>
      </c>
      <c r="R64" s="69">
        <v>50.4375</v>
      </c>
      <c r="S64" s="69">
        <v>6.21705794373886</v>
      </c>
      <c r="T64" s="69"/>
      <c r="U64" s="69"/>
    </row>
    <row r="65" spans="1:21" x14ac:dyDescent="0.2">
      <c r="A65" s="65" t="s">
        <v>64</v>
      </c>
      <c r="B65" s="71" t="s">
        <v>65</v>
      </c>
      <c r="C65" s="67" t="s">
        <v>126</v>
      </c>
      <c r="D65" s="68">
        <v>43638</v>
      </c>
      <c r="E65" s="69">
        <v>0.84240740740740705</v>
      </c>
      <c r="F65" s="65">
        <v>54</v>
      </c>
      <c r="G65" s="70">
        <v>6572.1851851851898</v>
      </c>
      <c r="H65" s="64">
        <v>-10.9574074074074</v>
      </c>
      <c r="I65" s="69">
        <v>30.7089713219045</v>
      </c>
      <c r="J65" s="65"/>
      <c r="K65" s="69"/>
      <c r="L65" s="69"/>
      <c r="M65" s="69">
        <v>798.33333333333303</v>
      </c>
      <c r="N65" s="69"/>
      <c r="O65" s="72"/>
      <c r="P65" s="70">
        <v>144.29629629629599</v>
      </c>
      <c r="Q65" s="69">
        <v>7.8258753751629504</v>
      </c>
      <c r="R65" s="69">
        <v>44.1105263157895</v>
      </c>
      <c r="S65" s="69">
        <v>2.93074347534206</v>
      </c>
      <c r="T65" s="69"/>
      <c r="U65" s="69"/>
    </row>
    <row r="66" spans="1:21" x14ac:dyDescent="0.2">
      <c r="A66" s="65" t="s">
        <v>64</v>
      </c>
      <c r="B66" s="71" t="s">
        <v>80</v>
      </c>
      <c r="C66" s="67" t="s">
        <v>127</v>
      </c>
      <c r="D66" s="68">
        <v>43875</v>
      </c>
      <c r="E66" s="69">
        <v>3.2685265700483099</v>
      </c>
      <c r="F66" s="65">
        <v>414</v>
      </c>
      <c r="G66" s="70">
        <v>7243.3695652173901</v>
      </c>
      <c r="H66" s="64">
        <v>-13.1251207729469</v>
      </c>
      <c r="I66" s="69">
        <v>13.303059482732801</v>
      </c>
      <c r="J66" s="65">
        <v>221</v>
      </c>
      <c r="K66" s="69">
        <v>291.71040723981901</v>
      </c>
      <c r="L66" s="69">
        <v>250.87782805429899</v>
      </c>
      <c r="M66" s="69">
        <v>937.98190045248896</v>
      </c>
      <c r="N66" s="69">
        <v>4.38164782029164</v>
      </c>
      <c r="O66" s="69">
        <v>8.2014476967410696E-2</v>
      </c>
      <c r="P66" s="70">
        <v>121.374396135266</v>
      </c>
      <c r="Q66" s="69">
        <v>2.1375085370623399</v>
      </c>
      <c r="R66" s="69">
        <v>51.160969387755003</v>
      </c>
      <c r="S66" s="69">
        <v>1.5558621603990499</v>
      </c>
      <c r="T66" s="69">
        <v>-19.708695652173901</v>
      </c>
      <c r="U66" s="69">
        <v>5.4644086502688802</v>
      </c>
    </row>
    <row r="67" spans="1:21" x14ac:dyDescent="0.2">
      <c r="A67" s="65" t="s">
        <v>64</v>
      </c>
      <c r="B67" s="71" t="s">
        <v>74</v>
      </c>
      <c r="C67" s="67" t="s">
        <v>128</v>
      </c>
      <c r="D67" s="68">
        <v>43745</v>
      </c>
      <c r="E67" s="69">
        <v>0.62269230769230799</v>
      </c>
      <c r="F67" s="65">
        <v>104</v>
      </c>
      <c r="G67" s="70">
        <v>7913.2115384615399</v>
      </c>
      <c r="H67" s="64">
        <v>-15.0346153846153</v>
      </c>
      <c r="I67" s="69">
        <v>25.263232646799199</v>
      </c>
      <c r="J67" s="65"/>
      <c r="K67" s="69"/>
      <c r="L67" s="69"/>
      <c r="M67" s="69"/>
      <c r="N67" s="69"/>
      <c r="O67" s="69"/>
      <c r="P67" s="70">
        <v>124.461538461538</v>
      </c>
      <c r="Q67" s="69">
        <v>6.0613758256766799</v>
      </c>
      <c r="R67" s="69">
        <v>50.042857142857102</v>
      </c>
      <c r="S67" s="69">
        <v>3.4234586940452201</v>
      </c>
      <c r="T67" s="69"/>
      <c r="U67" s="69"/>
    </row>
    <row r="68" spans="1:21" x14ac:dyDescent="0.2">
      <c r="A68" s="65" t="s">
        <v>64</v>
      </c>
      <c r="B68" s="71" t="s">
        <v>65</v>
      </c>
      <c r="C68" s="67" t="s">
        <v>129</v>
      </c>
      <c r="D68" s="68">
        <v>43859</v>
      </c>
      <c r="E68" s="69">
        <v>1.22211796246649</v>
      </c>
      <c r="F68" s="65">
        <v>373</v>
      </c>
      <c r="G68" s="70">
        <v>6316.8445040214501</v>
      </c>
      <c r="H68" s="64">
        <v>-15.6021447721181</v>
      </c>
      <c r="I68" s="69">
        <v>13.737065722963299</v>
      </c>
      <c r="J68" s="65">
        <v>302</v>
      </c>
      <c r="K68" s="69">
        <v>279.009933774834</v>
      </c>
      <c r="L68" s="69">
        <v>234.335548172757</v>
      </c>
      <c r="M68" s="69">
        <v>864.58278145695397</v>
      </c>
      <c r="N68" s="69">
        <v>3.1711709038731399</v>
      </c>
      <c r="O68" s="69">
        <v>7.6897848727607604E-2</v>
      </c>
      <c r="P68" s="70">
        <v>138.517426273458</v>
      </c>
      <c r="Q68" s="69">
        <v>2.8303669527691202</v>
      </c>
      <c r="R68" s="69">
        <v>42.522222222222297</v>
      </c>
      <c r="S68" s="69">
        <v>1.5802741261986699</v>
      </c>
      <c r="T68" s="69">
        <v>-2.65888888888888</v>
      </c>
      <c r="U68" s="69">
        <v>6.0397622116406797</v>
      </c>
    </row>
    <row r="69" spans="1:21" x14ac:dyDescent="0.2">
      <c r="A69" s="65" t="s">
        <v>64</v>
      </c>
      <c r="B69" s="71" t="s">
        <v>67</v>
      </c>
      <c r="C69" s="67" t="s">
        <v>130</v>
      </c>
      <c r="D69" s="68">
        <v>43859</v>
      </c>
      <c r="E69" s="69"/>
      <c r="F69" s="65">
        <v>27</v>
      </c>
      <c r="G69" s="70">
        <v>4554.0740740740703</v>
      </c>
      <c r="H69" s="64">
        <v>-16.537037037036999</v>
      </c>
      <c r="I69" s="69">
        <v>41.754028124476903</v>
      </c>
      <c r="J69" s="65"/>
      <c r="K69" s="69"/>
      <c r="L69" s="69"/>
      <c r="M69" s="69"/>
      <c r="N69" s="69"/>
      <c r="O69" s="69"/>
      <c r="P69" s="70">
        <v>158.40740740740699</v>
      </c>
      <c r="Q69" s="69">
        <v>11.5350647456938</v>
      </c>
      <c r="R69" s="69">
        <v>37.4</v>
      </c>
      <c r="S69" s="69">
        <v>4.6657630382762401</v>
      </c>
      <c r="T69" s="69"/>
      <c r="U69" s="69"/>
    </row>
    <row r="70" spans="1:21" x14ac:dyDescent="0.2">
      <c r="A70" s="65" t="s">
        <v>64</v>
      </c>
      <c r="B70" s="71" t="s">
        <v>80</v>
      </c>
      <c r="C70" s="67" t="s">
        <v>131</v>
      </c>
      <c r="D70" s="68">
        <v>43865</v>
      </c>
      <c r="E70" s="69">
        <v>1.6188625592417101</v>
      </c>
      <c r="F70" s="65">
        <v>211</v>
      </c>
      <c r="G70" s="70">
        <v>5611.0616113744099</v>
      </c>
      <c r="H70" s="64">
        <v>-16.763981042653999</v>
      </c>
      <c r="I70" s="69">
        <v>18.774319881929699</v>
      </c>
      <c r="J70" s="65"/>
      <c r="K70" s="69"/>
      <c r="L70" s="69"/>
      <c r="M70" s="69">
        <v>765</v>
      </c>
      <c r="N70" s="69">
        <v>3.7205436507936498</v>
      </c>
      <c r="O70" s="69">
        <v>0.20191809581274101</v>
      </c>
      <c r="P70" s="70">
        <v>121.672985781991</v>
      </c>
      <c r="Q70" s="69">
        <v>3.7816935304768999</v>
      </c>
      <c r="R70" s="69">
        <v>41.674881516587703</v>
      </c>
      <c r="S70" s="69">
        <v>2.4012007869833698</v>
      </c>
      <c r="T70" s="69"/>
      <c r="U70" s="69"/>
    </row>
    <row r="71" spans="1:21" x14ac:dyDescent="0.2">
      <c r="A71" s="65" t="s">
        <v>64</v>
      </c>
      <c r="B71" s="71" t="s">
        <v>69</v>
      </c>
      <c r="C71" s="67" t="s">
        <v>132</v>
      </c>
      <c r="D71" s="68">
        <v>43872</v>
      </c>
      <c r="E71" s="69">
        <v>4.3548387096774201E-2</v>
      </c>
      <c r="F71" s="65">
        <v>31</v>
      </c>
      <c r="G71" s="70">
        <v>5498.1935483871002</v>
      </c>
      <c r="H71" s="64">
        <v>-17.2870967741935</v>
      </c>
      <c r="I71" s="69">
        <v>38.863406992341403</v>
      </c>
      <c r="J71" s="65"/>
      <c r="K71" s="69"/>
      <c r="L71" s="69"/>
      <c r="M71" s="69"/>
      <c r="N71" s="69"/>
      <c r="O71" s="69"/>
      <c r="P71" s="70">
        <v>94.419354838709694</v>
      </c>
      <c r="Q71" s="69">
        <v>6.7525820140960402</v>
      </c>
      <c r="R71" s="69">
        <v>38.9096774193548</v>
      </c>
      <c r="S71" s="69">
        <v>3.9697088402175398</v>
      </c>
      <c r="T71" s="69"/>
      <c r="U71" s="69"/>
    </row>
    <row r="72" spans="1:21" x14ac:dyDescent="0.2">
      <c r="A72" s="65" t="s">
        <v>64</v>
      </c>
      <c r="B72" s="71" t="s">
        <v>67</v>
      </c>
      <c r="C72" s="67" t="s">
        <v>133</v>
      </c>
      <c r="D72" s="68">
        <v>43858</v>
      </c>
      <c r="E72" s="69">
        <v>0.59351648351648401</v>
      </c>
      <c r="F72" s="65">
        <v>91</v>
      </c>
      <c r="G72" s="70">
        <v>4741.6043956044005</v>
      </c>
      <c r="H72" s="64">
        <v>-18.217582417582399</v>
      </c>
      <c r="I72" s="69">
        <v>24.8064189078456</v>
      </c>
      <c r="J72" s="65"/>
      <c r="K72" s="69"/>
      <c r="L72" s="69"/>
      <c r="M72" s="69">
        <v>582</v>
      </c>
      <c r="N72" s="69"/>
      <c r="O72" s="69"/>
      <c r="P72" s="70">
        <v>157.098901098901</v>
      </c>
      <c r="Q72" s="69">
        <v>8.5678510739656595</v>
      </c>
      <c r="R72" s="69">
        <v>19.7078651685393</v>
      </c>
      <c r="S72" s="69">
        <v>1.8101131917376601</v>
      </c>
      <c r="T72" s="69"/>
      <c r="U72" s="69"/>
    </row>
    <row r="73" spans="1:21" x14ac:dyDescent="0.2">
      <c r="A73" s="65" t="s">
        <v>64</v>
      </c>
      <c r="B73" s="71" t="s">
        <v>74</v>
      </c>
      <c r="C73" s="67" t="s">
        <v>134</v>
      </c>
      <c r="D73" s="68">
        <v>43622</v>
      </c>
      <c r="E73" s="69">
        <v>7.4205607476635502E-2</v>
      </c>
      <c r="F73" s="65">
        <v>107</v>
      </c>
      <c r="G73" s="70">
        <v>4920.0093457943904</v>
      </c>
      <c r="H73" s="64">
        <v>-19.148598130841101</v>
      </c>
      <c r="I73" s="69">
        <v>26.566111388680699</v>
      </c>
      <c r="J73" s="65"/>
      <c r="K73" s="69"/>
      <c r="L73" s="69"/>
      <c r="M73" s="69"/>
      <c r="N73" s="69">
        <v>3.2055066043083902</v>
      </c>
      <c r="O73" s="69">
        <v>0.198935638763134</v>
      </c>
      <c r="P73" s="70">
        <v>133.81308411214999</v>
      </c>
      <c r="Q73" s="69">
        <v>4.9436808909342096</v>
      </c>
      <c r="R73" s="69">
        <v>38.590476190476203</v>
      </c>
      <c r="S73" s="69">
        <v>2.2892772520268201</v>
      </c>
      <c r="T73" s="69"/>
      <c r="U73" s="69"/>
    </row>
    <row r="74" spans="1:21" x14ac:dyDescent="0.2">
      <c r="A74" s="65" t="s">
        <v>64</v>
      </c>
      <c r="B74" s="71" t="s">
        <v>67</v>
      </c>
      <c r="C74" s="67" t="s">
        <v>135</v>
      </c>
      <c r="D74" s="68">
        <v>43863</v>
      </c>
      <c r="E74" s="69">
        <v>0.51364705882352901</v>
      </c>
      <c r="F74" s="65">
        <v>85</v>
      </c>
      <c r="G74" s="70">
        <v>3522.54117647059</v>
      </c>
      <c r="H74" s="64">
        <v>-19.9882352941177</v>
      </c>
      <c r="I74" s="69">
        <v>30.581945361696398</v>
      </c>
      <c r="J74" s="65">
        <v>81</v>
      </c>
      <c r="K74" s="69">
        <v>156.16049382716099</v>
      </c>
      <c r="L74" s="69">
        <v>119.58024691358</v>
      </c>
      <c r="M74" s="69">
        <v>466.59259259259301</v>
      </c>
      <c r="N74" s="69">
        <v>3.2098896685046898</v>
      </c>
      <c r="O74" s="69">
        <v>0.15083408037608501</v>
      </c>
      <c r="P74" s="70">
        <v>160.941176470588</v>
      </c>
      <c r="Q74" s="69">
        <v>6.2225611230667299</v>
      </c>
      <c r="R74" s="69">
        <v>28.273809523809501</v>
      </c>
      <c r="S74" s="69">
        <v>2.6092761832290199</v>
      </c>
      <c r="T74" s="69">
        <v>-14.810714285714299</v>
      </c>
      <c r="U74" s="69">
        <v>12.331279815924001</v>
      </c>
    </row>
    <row r="75" spans="1:21" x14ac:dyDescent="0.2">
      <c r="A75" s="65" t="s">
        <v>64</v>
      </c>
      <c r="B75" s="71" t="s">
        <v>67</v>
      </c>
      <c r="C75" s="67" t="s">
        <v>136</v>
      </c>
      <c r="D75" s="68">
        <v>43835</v>
      </c>
      <c r="E75" s="69">
        <v>0.18608695652173901</v>
      </c>
      <c r="F75" s="65">
        <v>46</v>
      </c>
      <c r="G75" s="70">
        <v>5497.4782608695696</v>
      </c>
      <c r="H75" s="64">
        <v>-20.439130434782601</v>
      </c>
      <c r="I75" s="69">
        <v>34.901662609825003</v>
      </c>
      <c r="J75" s="65"/>
      <c r="K75" s="69"/>
      <c r="L75" s="69"/>
      <c r="M75" s="69"/>
      <c r="N75" s="69"/>
      <c r="O75" s="69"/>
      <c r="P75" s="70">
        <v>134.34782608695701</v>
      </c>
      <c r="Q75" s="69">
        <v>9.2727962936058006</v>
      </c>
      <c r="R75" s="69">
        <v>26.684444444444399</v>
      </c>
      <c r="S75" s="69">
        <v>4.0379036909927501</v>
      </c>
      <c r="T75" s="69"/>
      <c r="U75" s="69"/>
    </row>
    <row r="76" spans="1:21" x14ac:dyDescent="0.2">
      <c r="A76" s="65" t="s">
        <v>64</v>
      </c>
      <c r="B76" s="71" t="s">
        <v>69</v>
      </c>
      <c r="C76" s="67" t="s">
        <v>137</v>
      </c>
      <c r="D76" s="68">
        <v>43871</v>
      </c>
      <c r="E76" s="69">
        <v>1.1608000000000001</v>
      </c>
      <c r="F76" s="65">
        <v>75</v>
      </c>
      <c r="G76" s="70">
        <v>6200.5333333333301</v>
      </c>
      <c r="H76" s="64">
        <v>-20.603999999999999</v>
      </c>
      <c r="I76" s="69">
        <v>31.904689052983599</v>
      </c>
      <c r="J76" s="65">
        <v>45</v>
      </c>
      <c r="K76" s="69">
        <v>274.68888888888898</v>
      </c>
      <c r="L76" s="69">
        <v>220.53333333333299</v>
      </c>
      <c r="M76" s="69">
        <v>842.53333333333296</v>
      </c>
      <c r="N76" s="69">
        <v>3.69374490604006</v>
      </c>
      <c r="O76" s="72">
        <v>0.17905427612756999</v>
      </c>
      <c r="P76" s="70">
        <v>119.72</v>
      </c>
      <c r="Q76" s="69">
        <v>4.8356990793044199</v>
      </c>
      <c r="R76" s="69">
        <v>50.944285714285698</v>
      </c>
      <c r="S76" s="69">
        <v>4.7496913425767602</v>
      </c>
      <c r="T76" s="69">
        <v>-45.594444444444498</v>
      </c>
      <c r="U76" s="69">
        <v>11.922803155699199</v>
      </c>
    </row>
    <row r="77" spans="1:21" x14ac:dyDescent="0.2">
      <c r="A77" s="65" t="s">
        <v>64</v>
      </c>
      <c r="B77" s="71" t="s">
        <v>71</v>
      </c>
      <c r="C77" s="67" t="s">
        <v>138</v>
      </c>
      <c r="D77" s="68">
        <v>43852</v>
      </c>
      <c r="E77" s="69">
        <v>1.6864768683274001</v>
      </c>
      <c r="F77" s="65">
        <v>281</v>
      </c>
      <c r="G77" s="70">
        <v>5369.2846975088996</v>
      </c>
      <c r="H77" s="64">
        <v>-21.090391459074699</v>
      </c>
      <c r="I77" s="69">
        <v>14.3941859714997</v>
      </c>
      <c r="J77" s="65">
        <v>264</v>
      </c>
      <c r="K77" s="69">
        <v>230.636363636364</v>
      </c>
      <c r="L77" s="69">
        <v>195.600760456274</v>
      </c>
      <c r="M77" s="69">
        <v>716.11363636363603</v>
      </c>
      <c r="N77" s="69">
        <v>4.0896202272779503</v>
      </c>
      <c r="O77" s="69">
        <v>5.9191552265897597E-2</v>
      </c>
      <c r="P77" s="70">
        <v>129.540925266904</v>
      </c>
      <c r="Q77" s="69">
        <v>3.3376192608572399</v>
      </c>
      <c r="R77" s="69">
        <v>33.239772727272701</v>
      </c>
      <c r="S77" s="69">
        <v>1.6312548017311499</v>
      </c>
      <c r="T77" s="69">
        <v>-29.4946619217082</v>
      </c>
      <c r="U77" s="69">
        <v>7.4246462824729296</v>
      </c>
    </row>
    <row r="78" spans="1:21" x14ac:dyDescent="0.2">
      <c r="A78" s="65" t="s">
        <v>64</v>
      </c>
      <c r="B78" s="71" t="s">
        <v>67</v>
      </c>
      <c r="C78" s="67" t="s">
        <v>139</v>
      </c>
      <c r="D78" s="68">
        <v>43426</v>
      </c>
      <c r="E78" s="69"/>
      <c r="F78" s="65">
        <v>45</v>
      </c>
      <c r="G78" s="70">
        <v>2921.24444444444</v>
      </c>
      <c r="H78" s="64">
        <v>-22.235555555555599</v>
      </c>
      <c r="I78" s="69">
        <v>27.0777347417207</v>
      </c>
      <c r="J78" s="65"/>
      <c r="K78" s="69"/>
      <c r="L78" s="69"/>
      <c r="M78" s="69"/>
      <c r="N78" s="69"/>
      <c r="O78" s="69"/>
      <c r="P78" s="70">
        <v>167.64444444444399</v>
      </c>
      <c r="Q78" s="69">
        <v>13.220819041070101</v>
      </c>
      <c r="R78" s="69">
        <v>17.704444444444398</v>
      </c>
      <c r="S78" s="69">
        <v>1.8960404130808799</v>
      </c>
      <c r="T78" s="69"/>
      <c r="U78" s="69"/>
    </row>
    <row r="79" spans="1:21" x14ac:dyDescent="0.2">
      <c r="A79" s="65" t="s">
        <v>64</v>
      </c>
      <c r="B79" s="71" t="s">
        <v>69</v>
      </c>
      <c r="C79" s="67" t="s">
        <v>140</v>
      </c>
      <c r="D79" s="68">
        <v>43849</v>
      </c>
      <c r="E79" s="69">
        <v>0.27277777777777801</v>
      </c>
      <c r="F79" s="65">
        <v>108</v>
      </c>
      <c r="G79" s="70">
        <v>6515.2962962963002</v>
      </c>
      <c r="H79" s="64">
        <v>-22.8870370370371</v>
      </c>
      <c r="I79" s="69">
        <v>25.639635639024998</v>
      </c>
      <c r="J79" s="65">
        <v>44</v>
      </c>
      <c r="K79" s="69">
        <v>261.72727272727298</v>
      </c>
      <c r="L79" s="69">
        <v>246</v>
      </c>
      <c r="M79" s="69">
        <v>889.11363636363603</v>
      </c>
      <c r="N79" s="69">
        <v>3.4396065382694201</v>
      </c>
      <c r="O79" s="69">
        <v>0.178499141633089</v>
      </c>
      <c r="P79" s="70">
        <v>111.67592592592599</v>
      </c>
      <c r="Q79" s="69">
        <v>4.9287029697075404</v>
      </c>
      <c r="R79" s="69">
        <v>44.390217391304297</v>
      </c>
      <c r="S79" s="69">
        <v>3.0483200748910502</v>
      </c>
      <c r="T79" s="69">
        <v>-58.440404040403997</v>
      </c>
      <c r="U79" s="69">
        <v>9.0968048920404208</v>
      </c>
    </row>
    <row r="80" spans="1:21" x14ac:dyDescent="0.2">
      <c r="A80" s="65" t="s">
        <v>64</v>
      </c>
      <c r="B80" s="71" t="s">
        <v>105</v>
      </c>
      <c r="C80" s="67" t="s">
        <v>141</v>
      </c>
      <c r="D80" s="68">
        <v>43641</v>
      </c>
      <c r="E80" s="69">
        <v>0.21027972027972</v>
      </c>
      <c r="F80" s="65">
        <v>143</v>
      </c>
      <c r="G80" s="70">
        <v>5003.6433566433598</v>
      </c>
      <c r="H80" s="64">
        <v>-23.0363636363636</v>
      </c>
      <c r="I80" s="69">
        <v>21.036326226845901</v>
      </c>
      <c r="J80" s="65"/>
      <c r="K80" s="69"/>
      <c r="L80" s="69"/>
      <c r="M80" s="69"/>
      <c r="N80" s="69"/>
      <c r="O80" s="69"/>
      <c r="P80" s="70">
        <v>112.062937062937</v>
      </c>
      <c r="Q80" s="69">
        <v>4.0346697156876399</v>
      </c>
      <c r="R80" s="69">
        <v>34.2503649635036</v>
      </c>
      <c r="S80" s="69">
        <v>1.83378675309483</v>
      </c>
      <c r="T80" s="69"/>
      <c r="U80" s="69"/>
    </row>
    <row r="81" spans="1:21" x14ac:dyDescent="0.2">
      <c r="A81" s="65" t="s">
        <v>64</v>
      </c>
      <c r="B81" s="71" t="s">
        <v>67</v>
      </c>
      <c r="C81" s="67" t="s">
        <v>142</v>
      </c>
      <c r="D81" s="68">
        <v>43874</v>
      </c>
      <c r="E81" s="69">
        <v>0.71804347826087001</v>
      </c>
      <c r="F81" s="65">
        <v>92</v>
      </c>
      <c r="G81" s="70">
        <v>4346</v>
      </c>
      <c r="H81" s="64">
        <v>-23.461956521739101</v>
      </c>
      <c r="I81" s="69">
        <v>24.160401281183699</v>
      </c>
      <c r="J81" s="65">
        <v>56</v>
      </c>
      <c r="K81" s="69">
        <v>169.267857142857</v>
      </c>
      <c r="L81" s="69">
        <v>148.25</v>
      </c>
      <c r="M81" s="69">
        <v>543.69642857142901</v>
      </c>
      <c r="N81" s="69">
        <v>3.69465624030172</v>
      </c>
      <c r="O81" s="69">
        <v>0.15997165312952299</v>
      </c>
      <c r="P81" s="70">
        <v>127.23913043478299</v>
      </c>
      <c r="Q81" s="69">
        <v>5.6705071302733598</v>
      </c>
      <c r="R81" s="69">
        <v>26.4941176470588</v>
      </c>
      <c r="S81" s="69">
        <v>2.4093139491808802</v>
      </c>
      <c r="T81" s="69">
        <v>-14.498795180722899</v>
      </c>
      <c r="U81" s="69">
        <v>8.36319924773351</v>
      </c>
    </row>
    <row r="82" spans="1:21" x14ac:dyDescent="0.2">
      <c r="A82" s="65" t="s">
        <v>64</v>
      </c>
      <c r="B82" s="66" t="s">
        <v>67</v>
      </c>
      <c r="C82" s="67" t="s">
        <v>143</v>
      </c>
      <c r="D82" s="68">
        <v>43838</v>
      </c>
      <c r="E82" s="69">
        <v>6.4642857142857099E-2</v>
      </c>
      <c r="F82" s="65">
        <v>28</v>
      </c>
      <c r="G82" s="70">
        <v>5182.6785714285697</v>
      </c>
      <c r="H82" s="64">
        <v>-23.467857142857099</v>
      </c>
      <c r="I82" s="69">
        <v>51.029649814077601</v>
      </c>
      <c r="J82" s="65"/>
      <c r="K82" s="69"/>
      <c r="L82" s="69"/>
      <c r="M82" s="69"/>
      <c r="N82" s="69"/>
      <c r="O82" s="69"/>
      <c r="P82" s="70">
        <v>131.107142857143</v>
      </c>
      <c r="Q82" s="69">
        <v>8.0585390127744692</v>
      </c>
      <c r="R82" s="69">
        <v>33.619230769230803</v>
      </c>
      <c r="S82" s="69">
        <v>4.8028902171369499</v>
      </c>
      <c r="T82" s="69"/>
      <c r="U82" s="69"/>
    </row>
    <row r="83" spans="1:21" x14ac:dyDescent="0.2">
      <c r="A83" s="65" t="s">
        <v>64</v>
      </c>
      <c r="B83" s="71" t="s">
        <v>67</v>
      </c>
      <c r="C83" s="67" t="s">
        <v>144</v>
      </c>
      <c r="D83" s="68">
        <v>43782</v>
      </c>
      <c r="E83" s="69"/>
      <c r="F83" s="65">
        <v>97</v>
      </c>
      <c r="G83" s="70">
        <v>3052.0824742268001</v>
      </c>
      <c r="H83" s="64">
        <v>-24.857731958762798</v>
      </c>
      <c r="I83" s="69">
        <v>31.6379140413252</v>
      </c>
      <c r="J83" s="65"/>
      <c r="K83" s="69"/>
      <c r="L83" s="69"/>
      <c r="M83" s="69"/>
      <c r="N83" s="69"/>
      <c r="O83" s="69"/>
      <c r="P83" s="70">
        <v>116.567010309278</v>
      </c>
      <c r="Q83" s="69">
        <v>5.9306724122374703</v>
      </c>
      <c r="R83" s="69">
        <v>29.429896907216499</v>
      </c>
      <c r="S83" s="69">
        <v>2.0787870489351601</v>
      </c>
      <c r="T83" s="69"/>
      <c r="U83" s="69"/>
    </row>
    <row r="84" spans="1:21" x14ac:dyDescent="0.2">
      <c r="A84" s="65" t="s">
        <v>64</v>
      </c>
      <c r="B84" s="71" t="s">
        <v>67</v>
      </c>
      <c r="C84" s="67" t="s">
        <v>145</v>
      </c>
      <c r="D84" s="68">
        <v>43809</v>
      </c>
      <c r="E84" s="69">
        <v>0.152428571428571</v>
      </c>
      <c r="F84" s="65">
        <v>70</v>
      </c>
      <c r="G84" s="70">
        <v>5598.1428571428596</v>
      </c>
      <c r="H84" s="64">
        <v>-25.257142857142899</v>
      </c>
      <c r="I84" s="69">
        <v>34.192766634930898</v>
      </c>
      <c r="J84" s="65"/>
      <c r="K84" s="69"/>
      <c r="L84" s="69"/>
      <c r="M84" s="69"/>
      <c r="N84" s="69">
        <v>2.8484594017094</v>
      </c>
      <c r="O84" s="69">
        <v>0.357647570511678</v>
      </c>
      <c r="P84" s="70">
        <v>118.385714285714</v>
      </c>
      <c r="Q84" s="69">
        <v>5.85449139601924</v>
      </c>
      <c r="R84" s="69">
        <v>46.814492753623199</v>
      </c>
      <c r="S84" s="69">
        <v>3.02267029306979</v>
      </c>
      <c r="T84" s="69"/>
      <c r="U84" s="69"/>
    </row>
    <row r="85" spans="1:21" x14ac:dyDescent="0.2">
      <c r="A85" s="65" t="s">
        <v>64</v>
      </c>
      <c r="B85" s="71" t="s">
        <v>67</v>
      </c>
      <c r="C85" s="67" t="s">
        <v>146</v>
      </c>
      <c r="D85" s="68">
        <v>43777</v>
      </c>
      <c r="E85" s="69">
        <v>0.98051948051948101</v>
      </c>
      <c r="F85" s="65">
        <v>77</v>
      </c>
      <c r="G85" s="70">
        <v>5332.7402597402597</v>
      </c>
      <c r="H85" s="64">
        <v>-25.420779220779199</v>
      </c>
      <c r="I85" s="69">
        <v>23.6244644170839</v>
      </c>
      <c r="J85" s="65"/>
      <c r="K85" s="69"/>
      <c r="L85" s="69"/>
      <c r="M85" s="69"/>
      <c r="N85" s="69"/>
      <c r="O85" s="69"/>
      <c r="P85" s="70">
        <v>127.441558441558</v>
      </c>
      <c r="Q85" s="69">
        <v>5.8124743145859696</v>
      </c>
      <c r="R85" s="69">
        <v>40.764935064935102</v>
      </c>
      <c r="S85" s="69">
        <v>3.3319200066021502</v>
      </c>
      <c r="T85" s="69"/>
      <c r="U85" s="69"/>
    </row>
    <row r="86" spans="1:21" x14ac:dyDescent="0.2">
      <c r="A86" s="65" t="s">
        <v>64</v>
      </c>
      <c r="B86" s="71" t="s">
        <v>69</v>
      </c>
      <c r="C86" s="67" t="s">
        <v>147</v>
      </c>
      <c r="D86" s="68">
        <v>43774</v>
      </c>
      <c r="E86" s="69">
        <v>1.63410628019324</v>
      </c>
      <c r="F86" s="65">
        <v>207</v>
      </c>
      <c r="G86" s="70">
        <v>6385.5217391304404</v>
      </c>
      <c r="H86" s="64">
        <v>-26.792270531400899</v>
      </c>
      <c r="I86" s="69">
        <v>19.976928033763599</v>
      </c>
      <c r="J86" s="65">
        <v>42</v>
      </c>
      <c r="K86" s="69">
        <v>160.71428571428601</v>
      </c>
      <c r="L86" s="69">
        <v>260.92105263157902</v>
      </c>
      <c r="M86" s="69">
        <v>817.357142857143</v>
      </c>
      <c r="N86" s="69">
        <v>3.12341590223157</v>
      </c>
      <c r="O86" s="69">
        <v>0.13582182384078001</v>
      </c>
      <c r="P86" s="70">
        <v>103.236714975845</v>
      </c>
      <c r="Q86" s="69">
        <v>2.7968663617820901</v>
      </c>
      <c r="R86" s="69">
        <v>45.037623762376199</v>
      </c>
      <c r="S86" s="69">
        <v>2.0907247181978601</v>
      </c>
      <c r="T86" s="69">
        <v>-36.235265700483097</v>
      </c>
      <c r="U86" s="69">
        <v>5.9677694049111496</v>
      </c>
    </row>
    <row r="87" spans="1:21" x14ac:dyDescent="0.2">
      <c r="A87" s="65" t="s">
        <v>64</v>
      </c>
      <c r="B87" s="71" t="s">
        <v>74</v>
      </c>
      <c r="C87" s="67" t="s">
        <v>148</v>
      </c>
      <c r="D87" s="68">
        <v>43397</v>
      </c>
      <c r="E87" s="69">
        <v>6.9591836734693893E-2</v>
      </c>
      <c r="F87" s="65">
        <v>49</v>
      </c>
      <c r="G87" s="70">
        <v>3905.24489795918</v>
      </c>
      <c r="H87" s="64">
        <v>-27.4081632653062</v>
      </c>
      <c r="I87" s="69">
        <v>33.781370132063103</v>
      </c>
      <c r="J87" s="65"/>
      <c r="K87" s="69"/>
      <c r="L87" s="69"/>
      <c r="M87" s="69"/>
      <c r="N87" s="69"/>
      <c r="O87" s="69"/>
      <c r="P87" s="70">
        <v>125.979591836735</v>
      </c>
      <c r="Q87" s="69">
        <v>8.4033870011899001</v>
      </c>
      <c r="R87" s="69">
        <v>21.5</v>
      </c>
      <c r="S87" s="69">
        <v>2.89213688858479</v>
      </c>
      <c r="T87" s="69"/>
      <c r="U87" s="69"/>
    </row>
    <row r="88" spans="1:21" x14ac:dyDescent="0.2">
      <c r="A88" s="65" t="s">
        <v>64</v>
      </c>
      <c r="B88" s="71" t="s">
        <v>74</v>
      </c>
      <c r="C88" s="67" t="s">
        <v>149</v>
      </c>
      <c r="D88" s="68">
        <v>43866</v>
      </c>
      <c r="E88" s="69"/>
      <c r="F88" s="65">
        <v>55</v>
      </c>
      <c r="G88" s="70">
        <v>5032.8545454545501</v>
      </c>
      <c r="H88" s="64">
        <v>-28.429090909090899</v>
      </c>
      <c r="I88" s="69">
        <v>26.3741443983618</v>
      </c>
      <c r="J88" s="65"/>
      <c r="K88" s="69"/>
      <c r="L88" s="69"/>
      <c r="M88" s="69">
        <v>694.05263157894694</v>
      </c>
      <c r="N88" s="69">
        <v>3.6141113433307299</v>
      </c>
      <c r="O88" s="69">
        <v>0.18003989193737399</v>
      </c>
      <c r="P88" s="70">
        <v>143.672727272727</v>
      </c>
      <c r="Q88" s="69">
        <v>8.7455252452394703</v>
      </c>
      <c r="R88" s="69">
        <v>30.388235294117599</v>
      </c>
      <c r="S88" s="69">
        <v>2.3275008006297102</v>
      </c>
      <c r="T88" s="69"/>
      <c r="U88" s="69"/>
    </row>
    <row r="89" spans="1:21" x14ac:dyDescent="0.2">
      <c r="A89" s="65" t="s">
        <v>64</v>
      </c>
      <c r="B89" s="71" t="s">
        <v>67</v>
      </c>
      <c r="C89" s="67" t="s">
        <v>150</v>
      </c>
      <c r="D89" s="68">
        <v>43868</v>
      </c>
      <c r="E89" s="69">
        <v>7.1562500000000001E-2</v>
      </c>
      <c r="F89" s="65">
        <v>32</v>
      </c>
      <c r="G89" s="70">
        <v>3983.6875</v>
      </c>
      <c r="H89" s="64">
        <v>-28.465624999999999</v>
      </c>
      <c r="I89" s="69">
        <v>30.9665664562967</v>
      </c>
      <c r="J89" s="65"/>
      <c r="K89" s="69"/>
      <c r="L89" s="69"/>
      <c r="M89" s="69"/>
      <c r="N89" s="69"/>
      <c r="O89" s="69"/>
      <c r="P89" s="70">
        <v>142.84375</v>
      </c>
      <c r="Q89" s="69">
        <v>10.847932515873801</v>
      </c>
      <c r="R89" s="69">
        <v>32.5322580645161</v>
      </c>
      <c r="S89" s="69">
        <v>4.5153296527550397</v>
      </c>
      <c r="T89" s="69"/>
      <c r="U89" s="69"/>
    </row>
    <row r="90" spans="1:21" x14ac:dyDescent="0.2">
      <c r="A90" s="65" t="s">
        <v>64</v>
      </c>
      <c r="B90" s="71" t="s">
        <v>71</v>
      </c>
      <c r="C90" s="67" t="s">
        <v>151</v>
      </c>
      <c r="D90" s="68">
        <v>43879</v>
      </c>
      <c r="E90" s="69">
        <v>0.44404312668463602</v>
      </c>
      <c r="F90" s="65">
        <v>371</v>
      </c>
      <c r="G90" s="70">
        <v>6916.3342318059304</v>
      </c>
      <c r="H90" s="64">
        <v>-28.704851752021501</v>
      </c>
      <c r="I90" s="69">
        <v>14.7231172868382</v>
      </c>
      <c r="J90" s="65">
        <v>242</v>
      </c>
      <c r="K90" s="69">
        <v>304.14462809917399</v>
      </c>
      <c r="L90" s="69">
        <v>245.92996108949399</v>
      </c>
      <c r="M90" s="69">
        <v>935.53125</v>
      </c>
      <c r="N90" s="69">
        <v>3.5875544393321102</v>
      </c>
      <c r="O90" s="69">
        <v>6.0915226897397E-2</v>
      </c>
      <c r="P90" s="70">
        <v>133.059299191375</v>
      </c>
      <c r="Q90" s="69">
        <v>2.53091714599599</v>
      </c>
      <c r="R90" s="69">
        <v>49.027859237536703</v>
      </c>
      <c r="S90" s="69">
        <v>1.40252872164993</v>
      </c>
      <c r="T90" s="69">
        <v>-60.811171662125297</v>
      </c>
      <c r="U90" s="69">
        <v>5.49888560689676</v>
      </c>
    </row>
    <row r="91" spans="1:21" x14ac:dyDescent="0.2">
      <c r="A91" s="65" t="s">
        <v>64</v>
      </c>
      <c r="B91" s="71" t="s">
        <v>74</v>
      </c>
      <c r="C91" s="67" t="s">
        <v>152</v>
      </c>
      <c r="D91" s="68">
        <v>43852</v>
      </c>
      <c r="E91" s="69">
        <v>0.213675213675214</v>
      </c>
      <c r="F91" s="65">
        <v>117</v>
      </c>
      <c r="G91" s="70">
        <v>4301.3846153846198</v>
      </c>
      <c r="H91" s="64">
        <v>-29.711965811965801</v>
      </c>
      <c r="I91" s="69">
        <v>24.7297215780649</v>
      </c>
      <c r="J91" s="65"/>
      <c r="K91" s="69"/>
      <c r="L91" s="69"/>
      <c r="M91" s="69"/>
      <c r="N91" s="69">
        <v>4.3499250911865897</v>
      </c>
      <c r="O91" s="69">
        <v>0.216606505649344</v>
      </c>
      <c r="P91" s="70">
        <v>151.81196581196599</v>
      </c>
      <c r="Q91" s="69">
        <v>5.9126031378400103</v>
      </c>
      <c r="R91" s="69">
        <v>32.506140350877203</v>
      </c>
      <c r="S91" s="69">
        <v>2.0517982937652399</v>
      </c>
      <c r="T91" s="69"/>
      <c r="U91" s="69"/>
    </row>
    <row r="92" spans="1:21" x14ac:dyDescent="0.2">
      <c r="A92" s="65" t="s">
        <v>64</v>
      </c>
      <c r="B92" s="71" t="s">
        <v>71</v>
      </c>
      <c r="C92" s="67" t="s">
        <v>153</v>
      </c>
      <c r="D92" s="68">
        <v>43664</v>
      </c>
      <c r="E92" s="69">
        <v>1.9001834862385301</v>
      </c>
      <c r="F92" s="65">
        <v>109</v>
      </c>
      <c r="G92" s="70">
        <v>6296.7247706422004</v>
      </c>
      <c r="H92" s="64">
        <v>-30.4807339449541</v>
      </c>
      <c r="I92" s="69">
        <v>21.344087164265101</v>
      </c>
      <c r="J92" s="65"/>
      <c r="K92" s="69"/>
      <c r="L92" s="69"/>
      <c r="M92" s="69">
        <v>805.625</v>
      </c>
      <c r="N92" s="69"/>
      <c r="O92" s="69"/>
      <c r="P92" s="70">
        <v>132.41284403669701</v>
      </c>
      <c r="Q92" s="69">
        <v>5.6100973692276002</v>
      </c>
      <c r="R92" s="69">
        <v>31.417924528301899</v>
      </c>
      <c r="S92" s="69">
        <v>1.92181817044933</v>
      </c>
      <c r="T92" s="69"/>
      <c r="U92" s="69"/>
    </row>
    <row r="93" spans="1:21" x14ac:dyDescent="0.2">
      <c r="A93" s="65" t="s">
        <v>64</v>
      </c>
      <c r="B93" s="71" t="s">
        <v>67</v>
      </c>
      <c r="C93" s="67" t="s">
        <v>154</v>
      </c>
      <c r="D93" s="68">
        <v>43715</v>
      </c>
      <c r="E93" s="69">
        <v>0.381516853932584</v>
      </c>
      <c r="F93" s="65">
        <v>178</v>
      </c>
      <c r="G93" s="70">
        <v>5123.4662921348299</v>
      </c>
      <c r="H93" s="64">
        <v>-31.092134831460701</v>
      </c>
      <c r="I93" s="69">
        <v>19.290541410409102</v>
      </c>
      <c r="J93" s="65">
        <v>116</v>
      </c>
      <c r="K93" s="69">
        <v>220.86206896551701</v>
      </c>
      <c r="L93" s="69">
        <v>191.13793103448299</v>
      </c>
      <c r="M93" s="69">
        <v>693.241379310345</v>
      </c>
      <c r="N93" s="69">
        <v>3.7381457223901502</v>
      </c>
      <c r="O93" s="69">
        <v>0.105696272910282</v>
      </c>
      <c r="P93" s="70">
        <v>133.14606741572999</v>
      </c>
      <c r="Q93" s="69">
        <v>4.5281243840695504</v>
      </c>
      <c r="R93" s="69">
        <v>38.622471910112402</v>
      </c>
      <c r="S93" s="69">
        <v>2.1259783287374798</v>
      </c>
      <c r="T93" s="69">
        <v>-2.0125000000000099</v>
      </c>
      <c r="U93" s="69">
        <v>7.8841876122602601</v>
      </c>
    </row>
    <row r="94" spans="1:21" x14ac:dyDescent="0.2">
      <c r="A94" s="65" t="s">
        <v>64</v>
      </c>
      <c r="B94" s="71" t="s">
        <v>67</v>
      </c>
      <c r="C94" s="67" t="s">
        <v>155</v>
      </c>
      <c r="D94" s="68">
        <v>43871</v>
      </c>
      <c r="E94" s="69">
        <v>0.40410256410256401</v>
      </c>
      <c r="F94" s="65">
        <v>117</v>
      </c>
      <c r="G94" s="70">
        <v>4915.2478632478596</v>
      </c>
      <c r="H94" s="64">
        <v>-31.219658119658099</v>
      </c>
      <c r="I94" s="69">
        <v>27.143239757693699</v>
      </c>
      <c r="J94" s="65"/>
      <c r="K94" s="69"/>
      <c r="L94" s="69"/>
      <c r="M94" s="69"/>
      <c r="N94" s="69"/>
      <c r="O94" s="69"/>
      <c r="P94" s="70">
        <v>134.333333333333</v>
      </c>
      <c r="Q94" s="69">
        <v>5.2144265860475096</v>
      </c>
      <c r="R94" s="69">
        <v>37.700862068965499</v>
      </c>
      <c r="S94" s="69">
        <v>2.3324053434579901</v>
      </c>
      <c r="T94" s="69"/>
      <c r="U94" s="69"/>
    </row>
    <row r="95" spans="1:21" x14ac:dyDescent="0.2">
      <c r="A95" s="65" t="s">
        <v>64</v>
      </c>
      <c r="B95" s="71" t="s">
        <v>67</v>
      </c>
      <c r="C95" s="67" t="s">
        <v>156</v>
      </c>
      <c r="D95" s="68">
        <v>43871</v>
      </c>
      <c r="E95" s="69"/>
      <c r="F95" s="65">
        <v>26</v>
      </c>
      <c r="G95" s="70">
        <v>3409.5384615384601</v>
      </c>
      <c r="H95" s="64">
        <v>-31.2384615384615</v>
      </c>
      <c r="I95" s="69">
        <v>40.293190902882003</v>
      </c>
      <c r="J95" s="65"/>
      <c r="K95" s="69"/>
      <c r="L95" s="69"/>
      <c r="M95" s="69"/>
      <c r="N95" s="69"/>
      <c r="O95" s="69"/>
      <c r="P95" s="70">
        <v>177.230769230769</v>
      </c>
      <c r="Q95" s="69">
        <v>12.095302036780501</v>
      </c>
      <c r="R95" s="69">
        <v>20.384615384615401</v>
      </c>
      <c r="S95" s="69">
        <v>1.95635211796534</v>
      </c>
      <c r="T95" s="69"/>
      <c r="U95" s="69"/>
    </row>
    <row r="96" spans="1:21" x14ac:dyDescent="0.2">
      <c r="A96" s="65" t="s">
        <v>64</v>
      </c>
      <c r="B96" s="71" t="s">
        <v>67</v>
      </c>
      <c r="C96" s="67" t="s">
        <v>157</v>
      </c>
      <c r="D96" s="68">
        <v>43784</v>
      </c>
      <c r="E96" s="69"/>
      <c r="F96" s="65">
        <v>31</v>
      </c>
      <c r="G96" s="70">
        <v>3930.2903225806499</v>
      </c>
      <c r="H96" s="64">
        <v>-31.732258064516099</v>
      </c>
      <c r="I96" s="69">
        <v>29.671349051925901</v>
      </c>
      <c r="J96" s="65"/>
      <c r="K96" s="69"/>
      <c r="L96" s="69"/>
      <c r="M96" s="69"/>
      <c r="N96" s="69"/>
      <c r="O96" s="69"/>
      <c r="P96" s="70">
        <v>127.064516129032</v>
      </c>
      <c r="Q96" s="69">
        <v>14.855210554229</v>
      </c>
      <c r="R96" s="69">
        <v>18.134482758620699</v>
      </c>
      <c r="S96" s="69">
        <v>2.1940092856164402</v>
      </c>
      <c r="T96" s="69"/>
      <c r="U96" s="69"/>
    </row>
    <row r="97" spans="1:21" x14ac:dyDescent="0.2">
      <c r="A97" s="65" t="s">
        <v>64</v>
      </c>
      <c r="B97" s="71" t="s">
        <v>67</v>
      </c>
      <c r="C97" s="67" t="s">
        <v>158</v>
      </c>
      <c r="D97" s="68">
        <v>43862</v>
      </c>
      <c r="E97" s="69">
        <v>0.66322147651006702</v>
      </c>
      <c r="F97" s="65">
        <v>149</v>
      </c>
      <c r="G97" s="70">
        <v>4570.3422818791996</v>
      </c>
      <c r="H97" s="64">
        <v>-32.749664429530199</v>
      </c>
      <c r="I97" s="69">
        <v>20.418804277764401</v>
      </c>
      <c r="J97" s="65"/>
      <c r="K97" s="69"/>
      <c r="L97" s="69"/>
      <c r="M97" s="69"/>
      <c r="N97" s="69">
        <v>4.72901818181818</v>
      </c>
      <c r="O97" s="69">
        <v>0.27165313865795998</v>
      </c>
      <c r="P97" s="70">
        <v>111.48322147651</v>
      </c>
      <c r="Q97" s="69">
        <v>3.7285769231969899</v>
      </c>
      <c r="R97" s="69">
        <v>19.46</v>
      </c>
      <c r="S97" s="69">
        <v>1.4441331303187701</v>
      </c>
      <c r="T97" s="69"/>
      <c r="U97" s="69"/>
    </row>
    <row r="98" spans="1:21" x14ac:dyDescent="0.2">
      <c r="A98" s="65" t="s">
        <v>64</v>
      </c>
      <c r="B98" s="71" t="s">
        <v>67</v>
      </c>
      <c r="C98" s="67" t="s">
        <v>159</v>
      </c>
      <c r="D98" s="68">
        <v>43680</v>
      </c>
      <c r="E98" s="69">
        <v>2.6756050955414001</v>
      </c>
      <c r="F98" s="65">
        <v>314</v>
      </c>
      <c r="G98" s="70">
        <v>4647.3535031847096</v>
      </c>
      <c r="H98" s="64">
        <v>-32.801592356687898</v>
      </c>
      <c r="I98" s="69">
        <v>15.4739103184481</v>
      </c>
      <c r="J98" s="65"/>
      <c r="K98" s="69"/>
      <c r="L98" s="69"/>
      <c r="M98" s="69"/>
      <c r="N98" s="69">
        <v>5.3349049295774602</v>
      </c>
      <c r="O98" s="69">
        <v>0.212297022470323</v>
      </c>
      <c r="P98" s="70">
        <v>118.369426751592</v>
      </c>
      <c r="Q98" s="69">
        <v>2.8012139297160399</v>
      </c>
      <c r="R98" s="69">
        <v>29.8189003436426</v>
      </c>
      <c r="S98" s="69">
        <v>1.1864004338465699</v>
      </c>
      <c r="T98" s="69"/>
      <c r="U98" s="69"/>
    </row>
    <row r="99" spans="1:21" x14ac:dyDescent="0.2">
      <c r="A99" s="65" t="s">
        <v>64</v>
      </c>
      <c r="B99" s="71" t="s">
        <v>67</v>
      </c>
      <c r="C99" s="67" t="s">
        <v>160</v>
      </c>
      <c r="D99" s="68">
        <v>43821</v>
      </c>
      <c r="E99" s="69">
        <v>0.53680000000000005</v>
      </c>
      <c r="F99" s="65">
        <v>50</v>
      </c>
      <c r="G99" s="70">
        <v>5987.82</v>
      </c>
      <c r="H99" s="64">
        <v>-32.886000000000003</v>
      </c>
      <c r="I99" s="69">
        <v>33.650167966345499</v>
      </c>
      <c r="J99" s="65"/>
      <c r="K99" s="69"/>
      <c r="L99" s="69"/>
      <c r="M99" s="69">
        <v>973</v>
      </c>
      <c r="N99" s="69">
        <v>2.3492916560318799</v>
      </c>
      <c r="O99" s="69">
        <v>0.273633246404621</v>
      </c>
      <c r="P99" s="70">
        <v>86.24</v>
      </c>
      <c r="Q99" s="69">
        <v>3.84161530651695</v>
      </c>
      <c r="R99" s="69">
        <v>47.002127659574498</v>
      </c>
      <c r="S99" s="69">
        <v>4.6380514918140801</v>
      </c>
      <c r="T99" s="69"/>
      <c r="U99" s="69"/>
    </row>
    <row r="100" spans="1:21" x14ac:dyDescent="0.2">
      <c r="A100" s="65" t="s">
        <v>64</v>
      </c>
      <c r="B100" s="71" t="s">
        <v>67</v>
      </c>
      <c r="C100" s="67" t="s">
        <v>161</v>
      </c>
      <c r="D100" s="68">
        <v>43836</v>
      </c>
      <c r="E100" s="69">
        <v>2.0006493506493501</v>
      </c>
      <c r="F100" s="65">
        <v>231</v>
      </c>
      <c r="G100" s="70">
        <v>5344.4285714285697</v>
      </c>
      <c r="H100" s="64">
        <v>-33.0571428571429</v>
      </c>
      <c r="I100" s="69">
        <v>19.5611686065578</v>
      </c>
      <c r="J100" s="65"/>
      <c r="K100" s="69"/>
      <c r="L100" s="69"/>
      <c r="M100" s="69"/>
      <c r="N100" s="69"/>
      <c r="O100" s="69"/>
      <c r="P100" s="70">
        <v>112.91341991342</v>
      </c>
      <c r="Q100" s="69">
        <v>3.2488086348090999</v>
      </c>
      <c r="R100" s="69">
        <v>33.243612334801803</v>
      </c>
      <c r="S100" s="69">
        <v>1.1478076680125999</v>
      </c>
      <c r="T100" s="69"/>
      <c r="U100" s="69"/>
    </row>
    <row r="101" spans="1:21" x14ac:dyDescent="0.2">
      <c r="A101" s="65" t="s">
        <v>64</v>
      </c>
      <c r="B101" s="71" t="s">
        <v>80</v>
      </c>
      <c r="C101" s="67" t="s">
        <v>162</v>
      </c>
      <c r="D101" s="68">
        <v>43586</v>
      </c>
      <c r="E101" s="69">
        <v>1.14392045454545</v>
      </c>
      <c r="F101" s="65">
        <v>176</v>
      </c>
      <c r="G101" s="70">
        <v>5923.0227272727298</v>
      </c>
      <c r="H101" s="64">
        <v>-34.847159090909102</v>
      </c>
      <c r="I101" s="69">
        <v>20.010625650262</v>
      </c>
      <c r="J101" s="65"/>
      <c r="K101" s="69"/>
      <c r="L101" s="69"/>
      <c r="M101" s="69">
        <v>767.08</v>
      </c>
      <c r="N101" s="69">
        <v>4.52381452954676</v>
      </c>
      <c r="O101" s="69">
        <v>0.143551512578628</v>
      </c>
      <c r="P101" s="70">
        <v>134.05681818181799</v>
      </c>
      <c r="Q101" s="69">
        <v>3.87131237109798</v>
      </c>
      <c r="R101" s="69">
        <v>46.859428571428602</v>
      </c>
      <c r="S101" s="69">
        <v>2.00747995299335</v>
      </c>
      <c r="T101" s="69"/>
      <c r="U101" s="69"/>
    </row>
    <row r="102" spans="1:21" x14ac:dyDescent="0.2">
      <c r="A102" s="65" t="s">
        <v>64</v>
      </c>
      <c r="B102" s="71" t="s">
        <v>65</v>
      </c>
      <c r="C102" s="67" t="s">
        <v>163</v>
      </c>
      <c r="D102" s="68">
        <v>43853</v>
      </c>
      <c r="E102" s="69">
        <v>0.278076923076923</v>
      </c>
      <c r="F102" s="65">
        <v>130</v>
      </c>
      <c r="G102" s="70">
        <v>5998.1153846153802</v>
      </c>
      <c r="H102" s="64">
        <v>-35.2269230769231</v>
      </c>
      <c r="I102" s="69">
        <v>19.725688501737402</v>
      </c>
      <c r="J102" s="65"/>
      <c r="K102" s="69"/>
      <c r="L102" s="69"/>
      <c r="M102" s="69"/>
      <c r="N102" s="69"/>
      <c r="O102" s="69"/>
      <c r="P102" s="70">
        <v>139.19230769230799</v>
      </c>
      <c r="Q102" s="69">
        <v>5.3221569256781596</v>
      </c>
      <c r="R102" s="69">
        <v>35.986400000000003</v>
      </c>
      <c r="S102" s="69">
        <v>2.1441016899331502</v>
      </c>
      <c r="T102" s="69"/>
      <c r="U102" s="69"/>
    </row>
    <row r="103" spans="1:21" x14ac:dyDescent="0.2">
      <c r="A103" s="65" t="s">
        <v>64</v>
      </c>
      <c r="B103" s="71" t="s">
        <v>69</v>
      </c>
      <c r="C103" s="67" t="s">
        <v>164</v>
      </c>
      <c r="D103" s="68">
        <v>43756</v>
      </c>
      <c r="E103" s="69">
        <v>0.121746031746032</v>
      </c>
      <c r="F103" s="65">
        <v>63</v>
      </c>
      <c r="G103" s="70">
        <v>4642.7777777777801</v>
      </c>
      <c r="H103" s="64">
        <v>-35.571428571428598</v>
      </c>
      <c r="I103" s="69">
        <v>23.356917577295999</v>
      </c>
      <c r="J103" s="65"/>
      <c r="K103" s="69"/>
      <c r="L103" s="69"/>
      <c r="M103" s="69"/>
      <c r="N103" s="69">
        <v>4.2493655913978499</v>
      </c>
      <c r="O103" s="69">
        <v>0.401287434407189</v>
      </c>
      <c r="P103" s="70">
        <v>131.87301587301599</v>
      </c>
      <c r="Q103" s="69">
        <v>7.5582900256861798</v>
      </c>
      <c r="R103" s="69">
        <v>40.047540983606602</v>
      </c>
      <c r="S103" s="69">
        <v>3.8487153534521399</v>
      </c>
      <c r="T103" s="69"/>
      <c r="U103" s="69"/>
    </row>
    <row r="104" spans="1:21" x14ac:dyDescent="0.2">
      <c r="A104" s="65" t="s">
        <v>64</v>
      </c>
      <c r="B104" s="71" t="s">
        <v>69</v>
      </c>
      <c r="C104" s="67" t="s">
        <v>165</v>
      </c>
      <c r="D104" s="68">
        <v>43877</v>
      </c>
      <c r="E104" s="69">
        <v>1.2089531680440799</v>
      </c>
      <c r="F104" s="65">
        <v>363</v>
      </c>
      <c r="G104" s="70">
        <v>5691.5867768594999</v>
      </c>
      <c r="H104" s="64">
        <v>-36.070247933884303</v>
      </c>
      <c r="I104" s="69">
        <v>15.9126144046469</v>
      </c>
      <c r="J104" s="65">
        <v>61</v>
      </c>
      <c r="K104" s="69">
        <v>186.47540983606601</v>
      </c>
      <c r="L104" s="69">
        <v>160.31147540983599</v>
      </c>
      <c r="M104" s="69">
        <v>581.65573770491801</v>
      </c>
      <c r="N104" s="69"/>
      <c r="O104" s="69"/>
      <c r="P104" s="70">
        <v>133.64738292011</v>
      </c>
      <c r="Q104" s="69">
        <v>2.7050279611484198</v>
      </c>
      <c r="R104" s="69">
        <v>34.901396648044702</v>
      </c>
      <c r="S104" s="69">
        <v>1.1745849045483501</v>
      </c>
      <c r="T104" s="69"/>
      <c r="U104" s="69"/>
    </row>
    <row r="105" spans="1:21" x14ac:dyDescent="0.2">
      <c r="A105" s="65" t="s">
        <v>64</v>
      </c>
      <c r="B105" s="71" t="s">
        <v>74</v>
      </c>
      <c r="C105" s="67" t="s">
        <v>166</v>
      </c>
      <c r="D105" s="68">
        <v>43828</v>
      </c>
      <c r="E105" s="69">
        <v>0.67393258426966296</v>
      </c>
      <c r="F105" s="65">
        <v>89</v>
      </c>
      <c r="G105" s="70">
        <v>5546.8876404494404</v>
      </c>
      <c r="H105" s="64">
        <v>-36.277528089887603</v>
      </c>
      <c r="I105" s="69">
        <v>24.1247305050818</v>
      </c>
      <c r="J105" s="65"/>
      <c r="K105" s="69"/>
      <c r="L105" s="69"/>
      <c r="M105" s="69"/>
      <c r="N105" s="69"/>
      <c r="O105" s="69"/>
      <c r="P105" s="70">
        <v>133.19101123595499</v>
      </c>
      <c r="Q105" s="69">
        <v>4.8802795827750103</v>
      </c>
      <c r="R105" s="69">
        <v>38.872500000000002</v>
      </c>
      <c r="S105" s="69">
        <v>2.3153026806801198</v>
      </c>
      <c r="T105" s="69"/>
      <c r="U105" s="69"/>
    </row>
    <row r="106" spans="1:21" x14ac:dyDescent="0.2">
      <c r="A106" s="65" t="s">
        <v>64</v>
      </c>
      <c r="B106" s="71" t="s">
        <v>71</v>
      </c>
      <c r="C106" s="67" t="s">
        <v>167</v>
      </c>
      <c r="D106" s="68">
        <v>43536</v>
      </c>
      <c r="E106" s="69"/>
      <c r="F106" s="65">
        <v>54</v>
      </c>
      <c r="G106" s="70">
        <v>3302</v>
      </c>
      <c r="H106" s="64">
        <v>-36.933333333333302</v>
      </c>
      <c r="I106" s="69">
        <v>33.615243331066999</v>
      </c>
      <c r="J106" s="65"/>
      <c r="K106" s="69"/>
      <c r="L106" s="69"/>
      <c r="M106" s="69"/>
      <c r="N106" s="69"/>
      <c r="O106" s="69"/>
      <c r="P106" s="70">
        <v>119.462962962963</v>
      </c>
      <c r="Q106" s="69">
        <v>8.5456276478589395</v>
      </c>
      <c r="R106" s="69">
        <v>27.5574074074074</v>
      </c>
      <c r="S106" s="69">
        <v>1.9819249652289299</v>
      </c>
      <c r="T106" s="69"/>
      <c r="U106" s="69"/>
    </row>
    <row r="107" spans="1:21" x14ac:dyDescent="0.2">
      <c r="A107" s="65" t="s">
        <v>64</v>
      </c>
      <c r="B107" s="71" t="s">
        <v>67</v>
      </c>
      <c r="C107" s="67" t="s">
        <v>168</v>
      </c>
      <c r="D107" s="68">
        <v>43852</v>
      </c>
      <c r="E107" s="69">
        <v>0.90736526946107798</v>
      </c>
      <c r="F107" s="65">
        <v>167</v>
      </c>
      <c r="G107" s="70">
        <v>4617.3712574850297</v>
      </c>
      <c r="H107" s="64">
        <v>-38.314970059880203</v>
      </c>
      <c r="I107" s="69">
        <v>23.271160085635699</v>
      </c>
      <c r="J107" s="65"/>
      <c r="K107" s="69"/>
      <c r="L107" s="69"/>
      <c r="M107" s="69"/>
      <c r="N107" s="69"/>
      <c r="O107" s="72"/>
      <c r="P107" s="70">
        <v>110.16766467065899</v>
      </c>
      <c r="Q107" s="69">
        <v>3.5347293491366298</v>
      </c>
      <c r="R107" s="69">
        <v>29.8756097560976</v>
      </c>
      <c r="S107" s="69">
        <v>1.78892676122269</v>
      </c>
      <c r="T107" s="69"/>
      <c r="U107" s="69"/>
    </row>
    <row r="108" spans="1:21" x14ac:dyDescent="0.2">
      <c r="A108" s="65" t="s">
        <v>64</v>
      </c>
      <c r="B108" s="71" t="s">
        <v>67</v>
      </c>
      <c r="C108" s="67" t="s">
        <v>169</v>
      </c>
      <c r="D108" s="68">
        <v>43492</v>
      </c>
      <c r="E108" s="69"/>
      <c r="F108" s="65">
        <v>49</v>
      </c>
      <c r="G108" s="70">
        <v>3938.0204081632701</v>
      </c>
      <c r="H108" s="64">
        <v>-39.2040816326531</v>
      </c>
      <c r="I108" s="69">
        <v>29.4305051605755</v>
      </c>
      <c r="J108" s="65"/>
      <c r="K108" s="69"/>
      <c r="L108" s="69"/>
      <c r="M108" s="69"/>
      <c r="N108" s="69">
        <v>2.6514206239624798</v>
      </c>
      <c r="O108" s="69">
        <v>0.23841829545065199</v>
      </c>
      <c r="P108" s="70">
        <v>152.53061224489801</v>
      </c>
      <c r="Q108" s="69">
        <v>9.5799137069885596</v>
      </c>
      <c r="R108" s="69">
        <v>20.297916666666701</v>
      </c>
      <c r="S108" s="69">
        <v>2.0447942239482102</v>
      </c>
      <c r="T108" s="69"/>
      <c r="U108" s="69"/>
    </row>
    <row r="109" spans="1:21" x14ac:dyDescent="0.2">
      <c r="A109" s="65" t="s">
        <v>64</v>
      </c>
      <c r="B109" s="71" t="s">
        <v>71</v>
      </c>
      <c r="C109" s="67" t="s">
        <v>170</v>
      </c>
      <c r="D109" s="68">
        <v>43874</v>
      </c>
      <c r="E109" s="69">
        <v>0.691357142857143</v>
      </c>
      <c r="F109" s="65">
        <v>140</v>
      </c>
      <c r="G109" s="70">
        <v>7423.8571428571404</v>
      </c>
      <c r="H109" s="64">
        <v>-39.420714285714297</v>
      </c>
      <c r="I109" s="69">
        <v>22.8523472181224</v>
      </c>
      <c r="J109" s="65">
        <v>55</v>
      </c>
      <c r="K109" s="69">
        <v>256.290909090909</v>
      </c>
      <c r="L109" s="69">
        <v>222.981818181818</v>
      </c>
      <c r="M109" s="69">
        <v>814.01818181818203</v>
      </c>
      <c r="N109" s="69">
        <v>3.3047379530959402</v>
      </c>
      <c r="O109" s="69">
        <v>0.15231637483339</v>
      </c>
      <c r="P109" s="70">
        <v>104.664285714286</v>
      </c>
      <c r="Q109" s="69">
        <v>4.0595592933401603</v>
      </c>
      <c r="R109" s="69">
        <v>50.489430894308903</v>
      </c>
      <c r="S109" s="69">
        <v>3.0263615456510702</v>
      </c>
      <c r="T109" s="69">
        <v>-46.2971223021583</v>
      </c>
      <c r="U109" s="69">
        <v>6.0962121405993202</v>
      </c>
    </row>
    <row r="110" spans="1:21" x14ac:dyDescent="0.2">
      <c r="A110" s="65" t="s">
        <v>64</v>
      </c>
      <c r="B110" s="71" t="s">
        <v>80</v>
      </c>
      <c r="C110" s="67" t="s">
        <v>171</v>
      </c>
      <c r="D110" s="68">
        <v>43854</v>
      </c>
      <c r="E110" s="69">
        <v>2.2054794520547899E-2</v>
      </c>
      <c r="F110" s="65">
        <v>73</v>
      </c>
      <c r="G110" s="70">
        <v>5816.1369863013697</v>
      </c>
      <c r="H110" s="64">
        <v>-41.068493150684901</v>
      </c>
      <c r="I110" s="69">
        <v>24.506512264426402</v>
      </c>
      <c r="J110" s="65"/>
      <c r="K110" s="69"/>
      <c r="L110" s="69"/>
      <c r="M110" s="69">
        <v>878.5</v>
      </c>
      <c r="N110" s="69">
        <v>3.6007211538461501</v>
      </c>
      <c r="O110" s="69">
        <v>0.34583644740464797</v>
      </c>
      <c r="P110" s="70">
        <v>111.630136986301</v>
      </c>
      <c r="Q110" s="69">
        <v>5.4540249073503597</v>
      </c>
      <c r="R110" s="69">
        <v>55.397142857142903</v>
      </c>
      <c r="S110" s="69">
        <v>4.2733591266563602</v>
      </c>
      <c r="T110" s="69"/>
      <c r="U110" s="69"/>
    </row>
    <row r="111" spans="1:21" x14ac:dyDescent="0.2">
      <c r="A111" s="65" t="s">
        <v>64</v>
      </c>
      <c r="B111" s="71" t="s">
        <v>67</v>
      </c>
      <c r="C111" s="67" t="s">
        <v>172</v>
      </c>
      <c r="D111" s="68">
        <v>43688</v>
      </c>
      <c r="E111" s="69"/>
      <c r="F111" s="65">
        <v>39</v>
      </c>
      <c r="G111" s="70">
        <v>3984.5641025640998</v>
      </c>
      <c r="H111" s="64">
        <v>-41.546153846153899</v>
      </c>
      <c r="I111" s="69">
        <v>27.222593182322399</v>
      </c>
      <c r="J111" s="65"/>
      <c r="K111" s="69"/>
      <c r="L111" s="69"/>
      <c r="M111" s="69"/>
      <c r="N111" s="69"/>
      <c r="O111" s="69"/>
      <c r="P111" s="70">
        <v>125.897435897436</v>
      </c>
      <c r="Q111" s="69">
        <v>8.3047386495608606</v>
      </c>
      <c r="R111" s="69">
        <v>29.894594594594601</v>
      </c>
      <c r="S111" s="69">
        <v>4.7247017891275798</v>
      </c>
      <c r="T111" s="69"/>
      <c r="U111" s="69"/>
    </row>
    <row r="112" spans="1:21" x14ac:dyDescent="0.2">
      <c r="A112" s="65" t="s">
        <v>64</v>
      </c>
      <c r="B112" s="71" t="s">
        <v>69</v>
      </c>
      <c r="C112" s="67" t="s">
        <v>173</v>
      </c>
      <c r="D112" s="68">
        <v>43803</v>
      </c>
      <c r="E112" s="69">
        <v>0.56176470588235305</v>
      </c>
      <c r="F112" s="65">
        <v>153</v>
      </c>
      <c r="G112" s="70">
        <v>5543.65359477124</v>
      </c>
      <c r="H112" s="64">
        <v>-42.202614379084999</v>
      </c>
      <c r="I112" s="69">
        <v>20.8807662494422</v>
      </c>
      <c r="J112" s="65"/>
      <c r="K112" s="69"/>
      <c r="L112" s="69"/>
      <c r="M112" s="69"/>
      <c r="N112" s="69">
        <v>2.4689533333333298</v>
      </c>
      <c r="O112" s="69">
        <v>0.27951511670402701</v>
      </c>
      <c r="P112" s="70">
        <v>123.941176470588</v>
      </c>
      <c r="Q112" s="69">
        <v>4.9154551103333803</v>
      </c>
      <c r="R112" s="69">
        <v>36.041447368421103</v>
      </c>
      <c r="S112" s="69">
        <v>1.85230595033177</v>
      </c>
      <c r="T112" s="69"/>
      <c r="U112" s="69"/>
    </row>
    <row r="113" spans="1:21" x14ac:dyDescent="0.2">
      <c r="A113" s="65" t="s">
        <v>64</v>
      </c>
      <c r="B113" s="71" t="s">
        <v>71</v>
      </c>
      <c r="C113" s="67" t="s">
        <v>174</v>
      </c>
      <c r="D113" s="68">
        <v>43359</v>
      </c>
      <c r="E113" s="69">
        <v>1.4690157480315</v>
      </c>
      <c r="F113" s="65">
        <v>254</v>
      </c>
      <c r="G113" s="70">
        <v>5742.5511811023598</v>
      </c>
      <c r="H113" s="64">
        <v>-43.554330708661404</v>
      </c>
      <c r="I113" s="69">
        <v>16.9074790146711</v>
      </c>
      <c r="J113" s="65">
        <v>145</v>
      </c>
      <c r="K113" s="69">
        <v>208.124137931034</v>
      </c>
      <c r="L113" s="69">
        <v>212.48275862068999</v>
      </c>
      <c r="M113" s="69">
        <v>739.10344827586198</v>
      </c>
      <c r="N113" s="69">
        <v>3.1063613706316802</v>
      </c>
      <c r="O113" s="69">
        <v>8.9669180019782205E-2</v>
      </c>
      <c r="P113" s="70">
        <v>119.05905511811</v>
      </c>
      <c r="Q113" s="69">
        <v>2.6707422416735498</v>
      </c>
      <c r="R113" s="69">
        <v>35.834482758620702</v>
      </c>
      <c r="S113" s="69">
        <v>1.7279813706870899</v>
      </c>
      <c r="T113" s="69">
        <v>-26.464566929133898</v>
      </c>
      <c r="U113" s="69">
        <v>6.1145778533422197</v>
      </c>
    </row>
    <row r="114" spans="1:21" x14ac:dyDescent="0.2">
      <c r="A114" s="65" t="s">
        <v>64</v>
      </c>
      <c r="B114" s="71" t="s">
        <v>71</v>
      </c>
      <c r="C114" s="67" t="s">
        <v>175</v>
      </c>
      <c r="D114" s="68">
        <v>43558</v>
      </c>
      <c r="E114" s="69"/>
      <c r="F114" s="65">
        <v>49</v>
      </c>
      <c r="G114" s="70">
        <v>3907.87755102041</v>
      </c>
      <c r="H114" s="64">
        <v>-44.873469387755101</v>
      </c>
      <c r="I114" s="69">
        <v>41.028845396302202</v>
      </c>
      <c r="J114" s="65"/>
      <c r="K114" s="69"/>
      <c r="L114" s="69"/>
      <c r="M114" s="69"/>
      <c r="N114" s="69"/>
      <c r="O114" s="69"/>
      <c r="P114" s="70">
        <v>150.142857142857</v>
      </c>
      <c r="Q114" s="69">
        <v>11.015720059776999</v>
      </c>
      <c r="R114" s="69">
        <v>22.753061224489802</v>
      </c>
      <c r="S114" s="69">
        <v>2.4812752886711702</v>
      </c>
      <c r="T114" s="69"/>
      <c r="U114" s="69"/>
    </row>
    <row r="115" spans="1:21" x14ac:dyDescent="0.2">
      <c r="A115" s="65" t="s">
        <v>64</v>
      </c>
      <c r="B115" s="71" t="s">
        <v>71</v>
      </c>
      <c r="C115" s="67" t="s">
        <v>176</v>
      </c>
      <c r="D115" s="68">
        <v>43866</v>
      </c>
      <c r="E115" s="69">
        <v>5.2380952380952403E-2</v>
      </c>
      <c r="F115" s="65">
        <v>42</v>
      </c>
      <c r="G115" s="70">
        <v>5077.3571428571404</v>
      </c>
      <c r="H115" s="64">
        <v>-44.902380952380902</v>
      </c>
      <c r="I115" s="69">
        <v>45.254634517075097</v>
      </c>
      <c r="J115" s="65"/>
      <c r="K115" s="69"/>
      <c r="L115" s="69"/>
      <c r="M115" s="69"/>
      <c r="N115" s="69"/>
      <c r="O115" s="69"/>
      <c r="P115" s="70">
        <v>140.52380952381</v>
      </c>
      <c r="Q115" s="69">
        <v>9.9591638967799199</v>
      </c>
      <c r="R115" s="69">
        <v>33.452380952380899</v>
      </c>
      <c r="S115" s="69">
        <v>3.7308087917183301</v>
      </c>
      <c r="T115" s="69"/>
      <c r="U115" s="69"/>
    </row>
    <row r="116" spans="1:21" x14ac:dyDescent="0.2">
      <c r="A116" s="65" t="s">
        <v>64</v>
      </c>
      <c r="B116" s="71" t="s">
        <v>69</v>
      </c>
      <c r="C116" s="67" t="s">
        <v>177</v>
      </c>
      <c r="D116" s="68">
        <v>43874</v>
      </c>
      <c r="E116" s="69">
        <v>0.55220588235294099</v>
      </c>
      <c r="F116" s="65">
        <v>68</v>
      </c>
      <c r="G116" s="70">
        <v>7175.5882352941198</v>
      </c>
      <c r="H116" s="64">
        <v>-44.954411764705902</v>
      </c>
      <c r="I116" s="69">
        <v>36.092577069966403</v>
      </c>
      <c r="J116" s="65">
        <v>47</v>
      </c>
      <c r="K116" s="69">
        <v>264.61702127659601</v>
      </c>
      <c r="L116" s="69">
        <v>250.854166666667</v>
      </c>
      <c r="M116" s="69">
        <v>905.85416666666697</v>
      </c>
      <c r="N116" s="69">
        <v>3.5077946495588699</v>
      </c>
      <c r="O116" s="69">
        <v>0.12334836421793299</v>
      </c>
      <c r="P116" s="70">
        <v>127.86764705882401</v>
      </c>
      <c r="Q116" s="69">
        <v>5.1644554242990504</v>
      </c>
      <c r="R116" s="69">
        <v>67.861194029850793</v>
      </c>
      <c r="S116" s="69">
        <v>4.2149659888136801</v>
      </c>
      <c r="T116" s="69">
        <v>16.824999999999999</v>
      </c>
      <c r="U116" s="69">
        <v>11.2136906742692</v>
      </c>
    </row>
    <row r="117" spans="1:21" x14ac:dyDescent="0.2">
      <c r="A117" s="65" t="s">
        <v>64</v>
      </c>
      <c r="B117" s="71" t="s">
        <v>124</v>
      </c>
      <c r="C117" s="67" t="s">
        <v>178</v>
      </c>
      <c r="D117" s="68">
        <v>43814</v>
      </c>
      <c r="E117" s="69"/>
      <c r="F117" s="65">
        <v>57</v>
      </c>
      <c r="G117" s="70">
        <v>4122.2807017543901</v>
      </c>
      <c r="H117" s="64">
        <v>-45.257894736842097</v>
      </c>
      <c r="I117" s="69">
        <v>34.8023902280435</v>
      </c>
      <c r="J117" s="65"/>
      <c r="K117" s="69"/>
      <c r="L117" s="69"/>
      <c r="M117" s="69"/>
      <c r="N117" s="69"/>
      <c r="O117" s="69"/>
      <c r="P117" s="70">
        <v>139.771929824561</v>
      </c>
      <c r="Q117" s="69">
        <v>9.1969884994251601</v>
      </c>
      <c r="R117" s="69">
        <v>26.553571428571399</v>
      </c>
      <c r="S117" s="69">
        <v>2.8503155034816299</v>
      </c>
      <c r="T117" s="69"/>
      <c r="U117" s="69"/>
    </row>
    <row r="118" spans="1:21" x14ac:dyDescent="0.2">
      <c r="A118" s="65" t="s">
        <v>64</v>
      </c>
      <c r="B118" s="71" t="s">
        <v>74</v>
      </c>
      <c r="C118" s="67" t="s">
        <v>179</v>
      </c>
      <c r="D118" s="68">
        <v>43843</v>
      </c>
      <c r="E118" s="69">
        <v>0.196756756756757</v>
      </c>
      <c r="F118" s="65">
        <v>37</v>
      </c>
      <c r="G118" s="70">
        <v>5070.1351351351404</v>
      </c>
      <c r="H118" s="64">
        <v>-45.302702702702703</v>
      </c>
      <c r="I118" s="69">
        <v>37.636395491104899</v>
      </c>
      <c r="J118" s="65"/>
      <c r="K118" s="69"/>
      <c r="L118" s="69"/>
      <c r="M118" s="69"/>
      <c r="N118" s="69"/>
      <c r="O118" s="69"/>
      <c r="P118" s="70">
        <v>168.486486486486</v>
      </c>
      <c r="Q118" s="69">
        <v>11.734335390617201</v>
      </c>
      <c r="R118" s="69">
        <v>29.329729729729699</v>
      </c>
      <c r="S118" s="69">
        <v>2.2362018181605401</v>
      </c>
      <c r="T118" s="69"/>
      <c r="U118" s="69"/>
    </row>
    <row r="119" spans="1:21" x14ac:dyDescent="0.2">
      <c r="A119" s="65" t="s">
        <v>64</v>
      </c>
      <c r="B119" s="71" t="s">
        <v>74</v>
      </c>
      <c r="C119" s="67" t="s">
        <v>180</v>
      </c>
      <c r="D119" s="68">
        <v>43827</v>
      </c>
      <c r="E119" s="69">
        <v>0.19841269841269801</v>
      </c>
      <c r="F119" s="65">
        <v>126</v>
      </c>
      <c r="G119" s="70">
        <v>3786.2222222222199</v>
      </c>
      <c r="H119" s="64">
        <v>-45.870634920634899</v>
      </c>
      <c r="I119" s="69">
        <v>19.637453462665601</v>
      </c>
      <c r="J119" s="65"/>
      <c r="K119" s="69"/>
      <c r="L119" s="69"/>
      <c r="M119" s="69"/>
      <c r="N119" s="69"/>
      <c r="O119" s="69"/>
      <c r="P119" s="70">
        <v>144.90476190476201</v>
      </c>
      <c r="Q119" s="69">
        <v>6.4490720737362599</v>
      </c>
      <c r="R119" s="69">
        <v>18.530645161290298</v>
      </c>
      <c r="S119" s="69">
        <v>1.5324418913292399</v>
      </c>
      <c r="T119" s="69"/>
      <c r="U119" s="69"/>
    </row>
    <row r="120" spans="1:21" x14ac:dyDescent="0.2">
      <c r="A120" s="65" t="s">
        <v>64</v>
      </c>
      <c r="B120" s="71" t="s">
        <v>71</v>
      </c>
      <c r="C120" s="67" t="s">
        <v>181</v>
      </c>
      <c r="D120" s="68">
        <v>43871</v>
      </c>
      <c r="E120" s="69"/>
      <c r="F120" s="65">
        <v>37</v>
      </c>
      <c r="G120" s="70">
        <v>3498.9459459459499</v>
      </c>
      <c r="H120" s="64">
        <v>-45.970270270270298</v>
      </c>
      <c r="I120" s="69">
        <v>42.710864084959198</v>
      </c>
      <c r="J120" s="65"/>
      <c r="K120" s="69"/>
      <c r="L120" s="69"/>
      <c r="M120" s="69"/>
      <c r="N120" s="69"/>
      <c r="O120" s="69"/>
      <c r="P120" s="70">
        <v>184.81081081081101</v>
      </c>
      <c r="Q120" s="69">
        <v>12.286485033207301</v>
      </c>
      <c r="R120" s="69">
        <v>22.0351351351351</v>
      </c>
      <c r="S120" s="69">
        <v>1.81391938817303</v>
      </c>
      <c r="T120" s="69"/>
      <c r="U120" s="69"/>
    </row>
    <row r="121" spans="1:21" x14ac:dyDescent="0.2">
      <c r="A121" s="65" t="s">
        <v>64</v>
      </c>
      <c r="B121" s="71" t="s">
        <v>105</v>
      </c>
      <c r="C121" s="67" t="s">
        <v>182</v>
      </c>
      <c r="D121" s="68">
        <v>43845</v>
      </c>
      <c r="E121" s="69">
        <v>0.67950276243093999</v>
      </c>
      <c r="F121" s="65">
        <v>362</v>
      </c>
      <c r="G121" s="70">
        <v>6104.0883977900503</v>
      </c>
      <c r="H121" s="64">
        <v>-46.018232044198903</v>
      </c>
      <c r="I121" s="69">
        <v>16.7739539003373</v>
      </c>
      <c r="J121" s="65">
        <v>225</v>
      </c>
      <c r="K121" s="69">
        <v>268.57333333333298</v>
      </c>
      <c r="L121" s="69">
        <v>227.54666666666699</v>
      </c>
      <c r="M121" s="69">
        <v>840.52888888888901</v>
      </c>
      <c r="N121" s="69">
        <v>2.8520147341506199</v>
      </c>
      <c r="O121" s="69">
        <v>7.81080323863165E-2</v>
      </c>
      <c r="P121" s="70">
        <v>126.505524861878</v>
      </c>
      <c r="Q121" s="69">
        <v>2.42151797895515</v>
      </c>
      <c r="R121" s="69">
        <v>55.833229813664602</v>
      </c>
      <c r="S121" s="69">
        <v>1.8752741314952299</v>
      </c>
      <c r="T121" s="69">
        <v>-56.939886039885998</v>
      </c>
      <c r="U121" s="69">
        <v>6.4051669222238301</v>
      </c>
    </row>
    <row r="122" spans="1:21" x14ac:dyDescent="0.2">
      <c r="A122" s="65" t="s">
        <v>64</v>
      </c>
      <c r="B122" s="71" t="s">
        <v>67</v>
      </c>
      <c r="C122" s="67" t="s">
        <v>183</v>
      </c>
      <c r="D122" s="68">
        <v>43688</v>
      </c>
      <c r="E122" s="69"/>
      <c r="F122" s="65">
        <v>35</v>
      </c>
      <c r="G122" s="70">
        <v>3880.9142857142901</v>
      </c>
      <c r="H122" s="64">
        <v>-46.154285714285699</v>
      </c>
      <c r="I122" s="69">
        <v>34.305163475145001</v>
      </c>
      <c r="J122" s="65"/>
      <c r="K122" s="69"/>
      <c r="L122" s="69"/>
      <c r="M122" s="69"/>
      <c r="N122" s="69"/>
      <c r="O122" s="69"/>
      <c r="P122" s="70">
        <v>116.71428571428601</v>
      </c>
      <c r="Q122" s="69">
        <v>10.669092361242599</v>
      </c>
      <c r="R122" s="69">
        <v>43.981818181818198</v>
      </c>
      <c r="S122" s="69">
        <v>4.1770033628983203</v>
      </c>
      <c r="T122" s="69"/>
      <c r="U122" s="69"/>
    </row>
    <row r="123" spans="1:21" x14ac:dyDescent="0.2">
      <c r="A123" s="65" t="s">
        <v>64</v>
      </c>
      <c r="B123" s="71" t="s">
        <v>71</v>
      </c>
      <c r="C123" s="67" t="s">
        <v>184</v>
      </c>
      <c r="D123" s="68">
        <v>43805</v>
      </c>
      <c r="E123" s="69"/>
      <c r="F123" s="65">
        <v>37</v>
      </c>
      <c r="G123" s="70">
        <v>3730.3783783783801</v>
      </c>
      <c r="H123" s="64">
        <v>-46.202702702702702</v>
      </c>
      <c r="I123" s="69">
        <v>37.870182373607697</v>
      </c>
      <c r="J123" s="65">
        <v>27</v>
      </c>
      <c r="K123" s="69">
        <v>174.666666666667</v>
      </c>
      <c r="L123" s="69">
        <v>140.25925925925901</v>
      </c>
      <c r="M123" s="69">
        <v>526.88888888888903</v>
      </c>
      <c r="N123" s="69">
        <v>3.4740488591411598</v>
      </c>
      <c r="O123" s="69">
        <v>0.22355970995678701</v>
      </c>
      <c r="P123" s="70">
        <v>151.72972972973</v>
      </c>
      <c r="Q123" s="69">
        <v>10.995538861184601</v>
      </c>
      <c r="R123" s="69">
        <v>22.341666666666701</v>
      </c>
      <c r="S123" s="69">
        <v>2.42113830961507</v>
      </c>
      <c r="T123" s="69">
        <v>-14.867567567567599</v>
      </c>
      <c r="U123" s="69">
        <v>11.1490731741905</v>
      </c>
    </row>
    <row r="124" spans="1:21" x14ac:dyDescent="0.2">
      <c r="A124" s="65" t="s">
        <v>64</v>
      </c>
      <c r="B124" s="71" t="s">
        <v>80</v>
      </c>
      <c r="C124" s="67" t="s">
        <v>185</v>
      </c>
      <c r="D124" s="68">
        <v>43724</v>
      </c>
      <c r="E124" s="69">
        <v>0.10912162162162201</v>
      </c>
      <c r="F124" s="65">
        <v>148</v>
      </c>
      <c r="G124" s="70">
        <v>5209.7432432432397</v>
      </c>
      <c r="H124" s="64">
        <v>-46.218918918918902</v>
      </c>
      <c r="I124" s="69">
        <v>19.683959579053901</v>
      </c>
      <c r="J124" s="65"/>
      <c r="K124" s="69"/>
      <c r="L124" s="69"/>
      <c r="M124" s="69"/>
      <c r="N124" s="69">
        <v>4.5643632478632501</v>
      </c>
      <c r="O124" s="69">
        <v>0.27226863565090698</v>
      </c>
      <c r="P124" s="70">
        <v>124.621621621622</v>
      </c>
      <c r="Q124" s="69">
        <v>5.5308259265505502</v>
      </c>
      <c r="R124" s="69">
        <v>33.9608391608392</v>
      </c>
      <c r="S124" s="69">
        <v>2.3997147707501401</v>
      </c>
      <c r="T124" s="69"/>
      <c r="U124" s="69"/>
    </row>
    <row r="125" spans="1:21" x14ac:dyDescent="0.2">
      <c r="A125" s="65" t="s">
        <v>64</v>
      </c>
      <c r="B125" s="71" t="s">
        <v>69</v>
      </c>
      <c r="C125" s="67" t="s">
        <v>186</v>
      </c>
      <c r="D125" s="68">
        <v>43418</v>
      </c>
      <c r="E125" s="69">
        <v>6.5689149560117302E-3</v>
      </c>
      <c r="F125" s="65">
        <v>341</v>
      </c>
      <c r="G125" s="70">
        <v>4887.8064516128998</v>
      </c>
      <c r="H125" s="64">
        <v>-46.473020527859298</v>
      </c>
      <c r="I125" s="69">
        <v>15.9244150521797</v>
      </c>
      <c r="J125" s="65"/>
      <c r="K125" s="69"/>
      <c r="L125" s="69"/>
      <c r="M125" s="69"/>
      <c r="N125" s="69"/>
      <c r="O125" s="69"/>
      <c r="P125" s="70">
        <v>150.92668621700901</v>
      </c>
      <c r="Q125" s="69">
        <v>2.9419095034122398</v>
      </c>
      <c r="R125" s="69">
        <v>35.358437500000001</v>
      </c>
      <c r="S125" s="69">
        <v>1.3374464848035801</v>
      </c>
      <c r="T125" s="69"/>
      <c r="U125" s="69"/>
    </row>
    <row r="126" spans="1:21" x14ac:dyDescent="0.2">
      <c r="A126" s="65" t="s">
        <v>64</v>
      </c>
      <c r="B126" s="71" t="s">
        <v>74</v>
      </c>
      <c r="C126" s="67" t="s">
        <v>187</v>
      </c>
      <c r="D126" s="68">
        <v>43697</v>
      </c>
      <c r="E126" s="69">
        <v>9.4705882352941195E-2</v>
      </c>
      <c r="F126" s="65">
        <v>34</v>
      </c>
      <c r="G126" s="70">
        <v>8026.1764705882397</v>
      </c>
      <c r="H126" s="64">
        <v>-46.817647058823503</v>
      </c>
      <c r="I126" s="69">
        <v>49.345670484391597</v>
      </c>
      <c r="J126" s="65"/>
      <c r="K126" s="69"/>
      <c r="L126" s="69"/>
      <c r="M126" s="69"/>
      <c r="N126" s="69"/>
      <c r="O126" s="69"/>
      <c r="P126" s="70">
        <v>148.558823529412</v>
      </c>
      <c r="Q126" s="69">
        <v>12.681986549660101</v>
      </c>
      <c r="R126" s="69">
        <v>41.925925925925903</v>
      </c>
      <c r="S126" s="69">
        <v>2.92357347098458</v>
      </c>
      <c r="T126" s="69"/>
      <c r="U126" s="69"/>
    </row>
    <row r="127" spans="1:21" x14ac:dyDescent="0.2">
      <c r="A127" s="65" t="s">
        <v>64</v>
      </c>
      <c r="B127" s="71" t="s">
        <v>71</v>
      </c>
      <c r="C127" s="67" t="s">
        <v>188</v>
      </c>
      <c r="D127" s="68">
        <v>43869</v>
      </c>
      <c r="E127" s="69"/>
      <c r="F127" s="65">
        <v>49</v>
      </c>
      <c r="G127" s="70">
        <v>3703.0204081632701</v>
      </c>
      <c r="H127" s="64">
        <v>-47.0571428571429</v>
      </c>
      <c r="I127" s="69">
        <v>31.757008439618701</v>
      </c>
      <c r="J127" s="65"/>
      <c r="K127" s="69"/>
      <c r="L127" s="69"/>
      <c r="M127" s="69"/>
      <c r="N127" s="69"/>
      <c r="O127" s="69"/>
      <c r="P127" s="70">
        <v>119.28571428571399</v>
      </c>
      <c r="Q127" s="69">
        <v>8.2821215527765606</v>
      </c>
      <c r="R127" s="69">
        <v>26.686956521739098</v>
      </c>
      <c r="S127" s="69">
        <v>2.78527808253672</v>
      </c>
      <c r="T127" s="69"/>
      <c r="U127" s="69"/>
    </row>
    <row r="128" spans="1:21" x14ac:dyDescent="0.2">
      <c r="A128" s="65" t="s">
        <v>64</v>
      </c>
      <c r="B128" s="66" t="s">
        <v>65</v>
      </c>
      <c r="C128" s="67" t="s">
        <v>189</v>
      </c>
      <c r="D128" s="68">
        <v>43829</v>
      </c>
      <c r="E128" s="69">
        <v>4.1756097560975598E-2</v>
      </c>
      <c r="F128" s="65">
        <v>205</v>
      </c>
      <c r="G128" s="70">
        <v>6164.2048780487803</v>
      </c>
      <c r="H128" s="64">
        <v>-47.103902439024402</v>
      </c>
      <c r="I128" s="69">
        <v>18.7258456928501</v>
      </c>
      <c r="J128" s="65"/>
      <c r="K128" s="69"/>
      <c r="L128" s="69"/>
      <c r="M128" s="69"/>
      <c r="N128" s="69"/>
      <c r="O128" s="69"/>
      <c r="P128" s="70">
        <v>137.61463414634099</v>
      </c>
      <c r="Q128" s="69">
        <v>4.1236639535904898</v>
      </c>
      <c r="R128" s="69">
        <v>40.294029850746298</v>
      </c>
      <c r="S128" s="69">
        <v>1.85570059476427</v>
      </c>
      <c r="T128" s="69"/>
      <c r="U128" s="69"/>
    </row>
    <row r="129" spans="1:21" x14ac:dyDescent="0.2">
      <c r="A129" s="65" t="s">
        <v>64</v>
      </c>
      <c r="B129" s="66" t="s">
        <v>71</v>
      </c>
      <c r="C129" s="67" t="s">
        <v>190</v>
      </c>
      <c r="D129" s="68">
        <v>43634</v>
      </c>
      <c r="E129" s="69">
        <v>1.85454545454545E-2</v>
      </c>
      <c r="F129" s="65">
        <v>55</v>
      </c>
      <c r="G129" s="70">
        <v>5183.0727272727299</v>
      </c>
      <c r="H129" s="64">
        <v>-47.8690909090909</v>
      </c>
      <c r="I129" s="69">
        <v>30.2624984751385</v>
      </c>
      <c r="J129" s="65">
        <v>31</v>
      </c>
      <c r="K129" s="69">
        <v>231.90322580645201</v>
      </c>
      <c r="L129" s="69">
        <v>190.22580645161301</v>
      </c>
      <c r="M129" s="69">
        <v>697.70967741935499</v>
      </c>
      <c r="N129" s="69">
        <v>4.5038224065356101</v>
      </c>
      <c r="O129" s="69">
        <v>0.116923056294387</v>
      </c>
      <c r="P129" s="70">
        <v>132.76363636363601</v>
      </c>
      <c r="Q129" s="69">
        <v>8.4878984417314491</v>
      </c>
      <c r="R129" s="69">
        <v>50.755555555555603</v>
      </c>
      <c r="S129" s="69">
        <v>4.4582061575283296</v>
      </c>
      <c r="T129" s="69">
        <v>12.466666666666701</v>
      </c>
      <c r="U129" s="69">
        <v>12.047216032819099</v>
      </c>
    </row>
    <row r="130" spans="1:21" x14ac:dyDescent="0.2">
      <c r="A130" s="65" t="s">
        <v>64</v>
      </c>
      <c r="B130" s="66" t="s">
        <v>74</v>
      </c>
      <c r="C130" s="67" t="s">
        <v>191</v>
      </c>
      <c r="D130" s="68">
        <v>43523</v>
      </c>
      <c r="E130" s="69">
        <v>0.27913043478260902</v>
      </c>
      <c r="F130" s="65">
        <v>46</v>
      </c>
      <c r="G130" s="70">
        <v>3851.04347826087</v>
      </c>
      <c r="H130" s="64">
        <v>-48.165217391304303</v>
      </c>
      <c r="I130" s="69">
        <v>31.763363913864001</v>
      </c>
      <c r="J130" s="65"/>
      <c r="K130" s="69"/>
      <c r="L130" s="69"/>
      <c r="M130" s="69">
        <v>489</v>
      </c>
      <c r="N130" s="69"/>
      <c r="O130" s="69"/>
      <c r="P130" s="70">
        <v>145.565217391304</v>
      </c>
      <c r="Q130" s="69">
        <v>9.4381614199635298</v>
      </c>
      <c r="R130" s="69">
        <v>22.580434782608702</v>
      </c>
      <c r="S130" s="69">
        <v>2.3180401924823202</v>
      </c>
      <c r="T130" s="69"/>
      <c r="U130" s="69"/>
    </row>
    <row r="131" spans="1:21" x14ac:dyDescent="0.2">
      <c r="A131" s="65" t="s">
        <v>64</v>
      </c>
      <c r="B131" s="66" t="s">
        <v>67</v>
      </c>
      <c r="C131" s="67" t="s">
        <v>192</v>
      </c>
      <c r="D131" s="68">
        <v>43435</v>
      </c>
      <c r="E131" s="69"/>
      <c r="F131" s="65">
        <v>82</v>
      </c>
      <c r="G131" s="70">
        <v>5048.6829268292704</v>
      </c>
      <c r="H131" s="64">
        <v>-48.260975609756102</v>
      </c>
      <c r="I131" s="69">
        <v>32.037357924595099</v>
      </c>
      <c r="J131" s="65"/>
      <c r="K131" s="69"/>
      <c r="L131" s="69"/>
      <c r="M131" s="69"/>
      <c r="N131" s="69">
        <v>3.77635416666666</v>
      </c>
      <c r="O131" s="69">
        <v>0.23588301439704501</v>
      </c>
      <c r="P131" s="70">
        <v>168.60975609756099</v>
      </c>
      <c r="Q131" s="69">
        <v>7.0712329526405204</v>
      </c>
      <c r="R131" s="69">
        <v>32.850617283950598</v>
      </c>
      <c r="S131" s="69">
        <v>2.4630254176926298</v>
      </c>
      <c r="T131" s="69"/>
      <c r="U131" s="69"/>
    </row>
    <row r="132" spans="1:21" x14ac:dyDescent="0.2">
      <c r="A132" s="65" t="s">
        <v>64</v>
      </c>
      <c r="B132" s="66" t="s">
        <v>67</v>
      </c>
      <c r="C132" s="67" t="s">
        <v>193</v>
      </c>
      <c r="D132" s="68">
        <v>43841</v>
      </c>
      <c r="E132" s="69">
        <v>8.8307692307692295E-2</v>
      </c>
      <c r="F132" s="65">
        <v>65</v>
      </c>
      <c r="G132" s="70">
        <v>4358.3846153846198</v>
      </c>
      <c r="H132" s="64">
        <v>-49.34</v>
      </c>
      <c r="I132" s="69">
        <v>26.1413168404702</v>
      </c>
      <c r="J132" s="65"/>
      <c r="K132" s="69"/>
      <c r="L132" s="69"/>
      <c r="M132" s="69"/>
      <c r="N132" s="69"/>
      <c r="O132" s="69"/>
      <c r="P132" s="70">
        <v>114.815384615385</v>
      </c>
      <c r="Q132" s="69">
        <v>7.1682356316604103</v>
      </c>
      <c r="R132" s="69">
        <v>30.307812500000001</v>
      </c>
      <c r="S132" s="69">
        <v>2.9573651204731499</v>
      </c>
      <c r="T132" s="69"/>
      <c r="U132" s="69"/>
    </row>
    <row r="133" spans="1:21" x14ac:dyDescent="0.2">
      <c r="A133" s="65" t="s">
        <v>64</v>
      </c>
      <c r="B133" s="66" t="s">
        <v>71</v>
      </c>
      <c r="C133" s="67" t="s">
        <v>194</v>
      </c>
      <c r="D133" s="68">
        <v>43566</v>
      </c>
      <c r="E133" s="69"/>
      <c r="F133" s="65">
        <v>35</v>
      </c>
      <c r="G133" s="70">
        <v>2607.88571428571</v>
      </c>
      <c r="H133" s="64">
        <v>-49.914285714285697</v>
      </c>
      <c r="I133" s="69">
        <v>30.0405320429944</v>
      </c>
      <c r="J133" s="65"/>
      <c r="K133" s="69"/>
      <c r="L133" s="69"/>
      <c r="M133" s="69"/>
      <c r="N133" s="69"/>
      <c r="O133" s="69"/>
      <c r="P133" s="70">
        <v>122.085714285714</v>
      </c>
      <c r="Q133" s="69">
        <v>14.3727316180908</v>
      </c>
      <c r="R133" s="69">
        <v>25.431428571428601</v>
      </c>
      <c r="S133" s="69">
        <v>3.3247297771753601</v>
      </c>
      <c r="T133" s="69"/>
      <c r="U133" s="69"/>
    </row>
    <row r="134" spans="1:21" x14ac:dyDescent="0.2">
      <c r="A134" s="65" t="s">
        <v>64</v>
      </c>
      <c r="B134" s="66" t="s">
        <v>69</v>
      </c>
      <c r="C134" s="67" t="s">
        <v>195</v>
      </c>
      <c r="D134" s="68">
        <v>43630</v>
      </c>
      <c r="E134" s="69">
        <v>0.154857142857143</v>
      </c>
      <c r="F134" s="65">
        <v>35</v>
      </c>
      <c r="G134" s="70">
        <v>4491.7142857142899</v>
      </c>
      <c r="H134" s="64">
        <v>-50.151428571428603</v>
      </c>
      <c r="I134" s="69">
        <v>29.381299538056801</v>
      </c>
      <c r="J134" s="65"/>
      <c r="K134" s="69"/>
      <c r="L134" s="69"/>
      <c r="M134" s="69"/>
      <c r="N134" s="69"/>
      <c r="O134" s="69"/>
      <c r="P134" s="70">
        <v>118.6</v>
      </c>
      <c r="Q134" s="69">
        <v>8.0189062310802193</v>
      </c>
      <c r="R134" s="69">
        <v>37.06</v>
      </c>
      <c r="S134" s="69">
        <v>3.6180388392078999</v>
      </c>
      <c r="T134" s="69"/>
      <c r="U134" s="69"/>
    </row>
    <row r="135" spans="1:21" x14ac:dyDescent="0.2">
      <c r="A135" s="65" t="s">
        <v>64</v>
      </c>
      <c r="B135" s="66" t="s">
        <v>71</v>
      </c>
      <c r="C135" s="67" t="s">
        <v>196</v>
      </c>
      <c r="D135" s="68">
        <v>43871</v>
      </c>
      <c r="E135" s="69">
        <v>3.1428571428571403E-2</v>
      </c>
      <c r="F135" s="65">
        <v>35</v>
      </c>
      <c r="G135" s="70">
        <v>5771.6571428571397</v>
      </c>
      <c r="H135" s="64">
        <v>-50.574285714285701</v>
      </c>
      <c r="I135" s="69">
        <v>32.656540478354501</v>
      </c>
      <c r="J135" s="65"/>
      <c r="K135" s="69"/>
      <c r="L135" s="69"/>
      <c r="M135" s="69">
        <v>714.41666666666697</v>
      </c>
      <c r="N135" s="69"/>
      <c r="O135" s="69"/>
      <c r="P135" s="70">
        <v>100.514285714286</v>
      </c>
      <c r="Q135" s="69">
        <v>4.8142595316346597</v>
      </c>
      <c r="R135" s="69">
        <v>46.85</v>
      </c>
      <c r="S135" s="69">
        <v>4.0943969583765201</v>
      </c>
      <c r="T135" s="69"/>
      <c r="U135" s="69"/>
    </row>
    <row r="136" spans="1:21" x14ac:dyDescent="0.2">
      <c r="A136" s="65" t="s">
        <v>64</v>
      </c>
      <c r="B136" s="66" t="s">
        <v>65</v>
      </c>
      <c r="C136" s="67" t="s">
        <v>197</v>
      </c>
      <c r="D136" s="68">
        <v>43619</v>
      </c>
      <c r="E136" s="69">
        <v>0.27260480715483498</v>
      </c>
      <c r="F136" s="65">
        <v>1789</v>
      </c>
      <c r="G136" s="70">
        <v>5315.4080491894902</v>
      </c>
      <c r="H136" s="64">
        <v>-50.922750139742803</v>
      </c>
      <c r="I136" s="69">
        <v>8.5332890366876395</v>
      </c>
      <c r="J136" s="65"/>
      <c r="K136" s="69"/>
      <c r="L136" s="69"/>
      <c r="M136" s="69"/>
      <c r="N136" s="69"/>
      <c r="O136" s="69"/>
      <c r="P136" s="70">
        <v>133.77808831749601</v>
      </c>
      <c r="Q136" s="69">
        <v>1.2915201745365901</v>
      </c>
      <c r="R136" s="69">
        <v>36.768358038768497</v>
      </c>
      <c r="S136" s="69">
        <v>0.59121021859259104</v>
      </c>
      <c r="T136" s="69"/>
      <c r="U136" s="69"/>
    </row>
    <row r="137" spans="1:21" x14ac:dyDescent="0.2">
      <c r="A137" s="65" t="s">
        <v>64</v>
      </c>
      <c r="B137" s="66" t="s">
        <v>80</v>
      </c>
      <c r="C137" s="67" t="s">
        <v>198</v>
      </c>
      <c r="D137" s="68">
        <v>43722</v>
      </c>
      <c r="E137" s="69">
        <v>0.28080645161290302</v>
      </c>
      <c r="F137" s="65">
        <v>62</v>
      </c>
      <c r="G137" s="70">
        <v>5383.8870967741896</v>
      </c>
      <c r="H137" s="64">
        <v>-51.058064516129001</v>
      </c>
      <c r="I137" s="69">
        <v>37.754832607725596</v>
      </c>
      <c r="J137" s="65"/>
      <c r="K137" s="69"/>
      <c r="L137" s="69"/>
      <c r="M137" s="69"/>
      <c r="N137" s="69">
        <v>4.3533488372092997</v>
      </c>
      <c r="O137" s="69">
        <v>0.32549462761928699</v>
      </c>
      <c r="P137" s="70">
        <v>132.564516129032</v>
      </c>
      <c r="Q137" s="69">
        <v>8.3042877868370706</v>
      </c>
      <c r="R137" s="69">
        <v>34.151612903225796</v>
      </c>
      <c r="S137" s="69">
        <v>2.9634007058967899</v>
      </c>
      <c r="T137" s="69"/>
      <c r="U137" s="69"/>
    </row>
    <row r="138" spans="1:21" x14ac:dyDescent="0.2">
      <c r="A138" s="65" t="s">
        <v>64</v>
      </c>
      <c r="B138" s="66" t="s">
        <v>80</v>
      </c>
      <c r="C138" s="67" t="s">
        <v>199</v>
      </c>
      <c r="D138" s="68">
        <v>43869</v>
      </c>
      <c r="E138" s="69"/>
      <c r="F138" s="65">
        <v>78</v>
      </c>
      <c r="G138" s="70">
        <v>5498.2564102564102</v>
      </c>
      <c r="H138" s="64">
        <v>-52.484615384615402</v>
      </c>
      <c r="I138" s="69">
        <v>28.294436528252199</v>
      </c>
      <c r="J138" s="65"/>
      <c r="K138" s="69"/>
      <c r="L138" s="69"/>
      <c r="M138" s="69"/>
      <c r="N138" s="69"/>
      <c r="O138" s="69"/>
      <c r="P138" s="70">
        <v>122.92307692307701</v>
      </c>
      <c r="Q138" s="69">
        <v>6.6860217511411797</v>
      </c>
      <c r="R138" s="69">
        <v>35.145714285714298</v>
      </c>
      <c r="S138" s="69">
        <v>2.45424522197415</v>
      </c>
      <c r="T138" s="69"/>
      <c r="U138" s="69"/>
    </row>
    <row r="139" spans="1:21" x14ac:dyDescent="0.2">
      <c r="A139" s="65" t="s">
        <v>64</v>
      </c>
      <c r="B139" s="66" t="s">
        <v>71</v>
      </c>
      <c r="C139" s="67" t="s">
        <v>200</v>
      </c>
      <c r="D139" s="68">
        <v>43846</v>
      </c>
      <c r="E139" s="69">
        <v>0.59725118483412298</v>
      </c>
      <c r="F139" s="65">
        <v>211</v>
      </c>
      <c r="G139" s="70">
        <v>5003.3080568720397</v>
      </c>
      <c r="H139" s="64">
        <v>-52.6355450236967</v>
      </c>
      <c r="I139" s="69">
        <v>18.1160572602599</v>
      </c>
      <c r="J139" s="65"/>
      <c r="K139" s="69"/>
      <c r="L139" s="69"/>
      <c r="M139" s="69"/>
      <c r="N139" s="69"/>
      <c r="O139" s="69"/>
      <c r="P139" s="70">
        <v>127.45971563981</v>
      </c>
      <c r="Q139" s="69">
        <v>3.7503280758705699</v>
      </c>
      <c r="R139" s="69">
        <v>30.2788659793815</v>
      </c>
      <c r="S139" s="69">
        <v>1.52493793203455</v>
      </c>
      <c r="T139" s="69"/>
      <c r="U139" s="69"/>
    </row>
    <row r="140" spans="1:21" x14ac:dyDescent="0.2">
      <c r="A140" s="65" t="s">
        <v>64</v>
      </c>
      <c r="B140" s="66" t="s">
        <v>105</v>
      </c>
      <c r="C140" s="67" t="s">
        <v>201</v>
      </c>
      <c r="D140" s="68">
        <v>43631</v>
      </c>
      <c r="E140" s="69">
        <v>0.218</v>
      </c>
      <c r="F140" s="65">
        <v>60</v>
      </c>
      <c r="G140" s="70">
        <v>6143.9333333333298</v>
      </c>
      <c r="H140" s="64">
        <v>-52.901666666666699</v>
      </c>
      <c r="I140" s="69">
        <v>35.028190946291602</v>
      </c>
      <c r="J140" s="65"/>
      <c r="K140" s="69"/>
      <c r="L140" s="69"/>
      <c r="M140" s="69">
        <v>836</v>
      </c>
      <c r="N140" s="69"/>
      <c r="O140" s="69"/>
      <c r="P140" s="70">
        <v>121.066666666667</v>
      </c>
      <c r="Q140" s="69">
        <v>5.89555356086918</v>
      </c>
      <c r="R140" s="69">
        <v>48.122641509433997</v>
      </c>
      <c r="S140" s="69">
        <v>3.5488204478651801</v>
      </c>
      <c r="T140" s="69"/>
      <c r="U140" s="69"/>
    </row>
    <row r="141" spans="1:21" x14ac:dyDescent="0.2">
      <c r="A141" s="65" t="s">
        <v>64</v>
      </c>
      <c r="B141" s="66" t="s">
        <v>67</v>
      </c>
      <c r="C141" s="67" t="s">
        <v>202</v>
      </c>
      <c r="D141" s="68">
        <v>43859</v>
      </c>
      <c r="E141" s="69">
        <v>0.56418079096045204</v>
      </c>
      <c r="F141" s="65">
        <v>177</v>
      </c>
      <c r="G141" s="70">
        <v>5477.2259887005603</v>
      </c>
      <c r="H141" s="64">
        <v>-54.798870056497201</v>
      </c>
      <c r="I141" s="69">
        <v>24.079344238267399</v>
      </c>
      <c r="J141" s="65"/>
      <c r="K141" s="69"/>
      <c r="L141" s="69"/>
      <c r="M141" s="69"/>
      <c r="N141" s="69"/>
      <c r="O141" s="69"/>
      <c r="P141" s="70">
        <v>114.774011299435</v>
      </c>
      <c r="Q141" s="69">
        <v>4.1903192065795603</v>
      </c>
      <c r="R141" s="69">
        <v>28.197590361445801</v>
      </c>
      <c r="S141" s="69">
        <v>1.6691013145123299</v>
      </c>
      <c r="T141" s="69"/>
      <c r="U141" s="69"/>
    </row>
    <row r="142" spans="1:21" x14ac:dyDescent="0.2">
      <c r="A142" s="65" t="s">
        <v>64</v>
      </c>
      <c r="B142" s="66" t="s">
        <v>71</v>
      </c>
      <c r="C142" s="67" t="s">
        <v>203</v>
      </c>
      <c r="D142" s="68">
        <v>43835</v>
      </c>
      <c r="E142" s="69"/>
      <c r="F142" s="65">
        <v>29</v>
      </c>
      <c r="G142" s="70">
        <v>3346.5172413793098</v>
      </c>
      <c r="H142" s="64">
        <v>-56.031034482758599</v>
      </c>
      <c r="I142" s="69">
        <v>30.294546284235601</v>
      </c>
      <c r="J142" s="65"/>
      <c r="K142" s="69"/>
      <c r="L142" s="69"/>
      <c r="M142" s="69"/>
      <c r="N142" s="69"/>
      <c r="O142" s="69"/>
      <c r="P142" s="70">
        <v>131.931034482759</v>
      </c>
      <c r="Q142" s="69">
        <v>13.3305762678037</v>
      </c>
      <c r="R142" s="69">
        <v>29.241379310344801</v>
      </c>
      <c r="S142" s="69">
        <v>3.4414580383306501</v>
      </c>
      <c r="T142" s="69"/>
      <c r="U142" s="69"/>
    </row>
    <row r="143" spans="1:21" x14ac:dyDescent="0.2">
      <c r="A143" s="65" t="s">
        <v>64</v>
      </c>
      <c r="B143" s="66" t="s">
        <v>71</v>
      </c>
      <c r="C143" s="67" t="s">
        <v>204</v>
      </c>
      <c r="D143" s="68">
        <v>43689</v>
      </c>
      <c r="E143" s="69"/>
      <c r="F143" s="65">
        <v>97</v>
      </c>
      <c r="G143" s="70">
        <v>4400.2783505154603</v>
      </c>
      <c r="H143" s="64">
        <v>-56.717525773195902</v>
      </c>
      <c r="I143" s="69">
        <v>26.9164204907052</v>
      </c>
      <c r="J143" s="65"/>
      <c r="K143" s="69"/>
      <c r="L143" s="69"/>
      <c r="M143" s="69"/>
      <c r="N143" s="69"/>
      <c r="O143" s="69"/>
      <c r="P143" s="70">
        <v>121.340206185567</v>
      </c>
      <c r="Q143" s="69">
        <v>6.3187946924659997</v>
      </c>
      <c r="R143" s="69">
        <v>35.692783505154601</v>
      </c>
      <c r="S143" s="69">
        <v>2.73523184191041</v>
      </c>
      <c r="T143" s="69"/>
      <c r="U143" s="69"/>
    </row>
    <row r="144" spans="1:21" x14ac:dyDescent="0.2">
      <c r="A144" s="65" t="s">
        <v>64</v>
      </c>
      <c r="B144" s="66" t="s">
        <v>74</v>
      </c>
      <c r="C144" s="67" t="s">
        <v>205</v>
      </c>
      <c r="D144" s="68">
        <v>43851</v>
      </c>
      <c r="E144" s="69">
        <v>4.5339805825242697E-2</v>
      </c>
      <c r="F144" s="65">
        <v>103</v>
      </c>
      <c r="G144" s="70">
        <v>4609.7766990291302</v>
      </c>
      <c r="H144" s="64">
        <v>-57.276699029126199</v>
      </c>
      <c r="I144" s="69">
        <v>26.5478343104493</v>
      </c>
      <c r="J144" s="65"/>
      <c r="K144" s="69"/>
      <c r="L144" s="69"/>
      <c r="M144" s="69"/>
      <c r="N144" s="69"/>
      <c r="O144" s="69"/>
      <c r="P144" s="70">
        <v>121.796116504854</v>
      </c>
      <c r="Q144" s="69">
        <v>6.4214914832510104</v>
      </c>
      <c r="R144" s="69">
        <v>28.069306930693099</v>
      </c>
      <c r="S144" s="69">
        <v>2.2405854709477802</v>
      </c>
      <c r="T144" s="69"/>
      <c r="U144" s="69"/>
    </row>
    <row r="145" spans="1:21" x14ac:dyDescent="0.2">
      <c r="A145" s="65" t="s">
        <v>64</v>
      </c>
      <c r="B145" s="66" t="s">
        <v>105</v>
      </c>
      <c r="C145" s="67" t="s">
        <v>206</v>
      </c>
      <c r="D145" s="68">
        <v>43809</v>
      </c>
      <c r="E145" s="69">
        <v>6.43312101910828E-3</v>
      </c>
      <c r="F145" s="65">
        <v>157</v>
      </c>
      <c r="G145" s="70">
        <v>5786.8598726114697</v>
      </c>
      <c r="H145" s="64">
        <v>-57.322292993630597</v>
      </c>
      <c r="I145" s="69">
        <v>22.909050086384301</v>
      </c>
      <c r="J145" s="65">
        <v>133</v>
      </c>
      <c r="K145" s="69">
        <v>260.47368421052602</v>
      </c>
      <c r="L145" s="69">
        <v>219.857142857143</v>
      </c>
      <c r="M145" s="69">
        <v>808.05263157894694</v>
      </c>
      <c r="N145" s="69">
        <v>3.0296193160782998</v>
      </c>
      <c r="O145" s="69">
        <v>9.7499149690634598E-2</v>
      </c>
      <c r="P145" s="70">
        <v>117.14012738853501</v>
      </c>
      <c r="Q145" s="69">
        <v>4.2056347823853599</v>
      </c>
      <c r="R145" s="69">
        <v>38.3333333333333</v>
      </c>
      <c r="S145" s="69">
        <v>1.9942492453013201</v>
      </c>
      <c r="T145" s="69">
        <v>-26.3647482014388</v>
      </c>
      <c r="U145" s="69">
        <v>9.0811575496272798</v>
      </c>
    </row>
    <row r="146" spans="1:21" x14ac:dyDescent="0.2">
      <c r="A146" s="65" t="s">
        <v>64</v>
      </c>
      <c r="B146" s="66" t="s">
        <v>71</v>
      </c>
      <c r="C146" s="67" t="s">
        <v>207</v>
      </c>
      <c r="D146" s="68">
        <v>43716</v>
      </c>
      <c r="E146" s="69">
        <v>1.08771929824561E-2</v>
      </c>
      <c r="F146" s="65">
        <v>57</v>
      </c>
      <c r="G146" s="70">
        <v>5100.1929824561403</v>
      </c>
      <c r="H146" s="64">
        <v>-58.036842105263197</v>
      </c>
      <c r="I146" s="69">
        <v>27.792313540387202</v>
      </c>
      <c r="J146" s="65"/>
      <c r="K146" s="69"/>
      <c r="L146" s="69"/>
      <c r="M146" s="69"/>
      <c r="N146" s="69">
        <v>3.6528714285714301</v>
      </c>
      <c r="O146" s="69">
        <v>0.363201229812531</v>
      </c>
      <c r="P146" s="70">
        <v>118.491228070175</v>
      </c>
      <c r="Q146" s="69">
        <v>7.9312965786137903</v>
      </c>
      <c r="R146" s="69">
        <v>51.766666666666701</v>
      </c>
      <c r="S146" s="69">
        <v>4.47284140927629</v>
      </c>
      <c r="T146" s="69"/>
      <c r="U146" s="69"/>
    </row>
    <row r="147" spans="1:21" x14ac:dyDescent="0.2">
      <c r="A147" s="65" t="s">
        <v>64</v>
      </c>
      <c r="B147" s="66" t="s">
        <v>124</v>
      </c>
      <c r="C147" s="67" t="s">
        <v>208</v>
      </c>
      <c r="D147" s="68">
        <v>43667</v>
      </c>
      <c r="E147" s="69"/>
      <c r="F147" s="65">
        <v>43</v>
      </c>
      <c r="G147" s="70">
        <v>4253.72093023256</v>
      </c>
      <c r="H147" s="64">
        <v>-58.174418604651201</v>
      </c>
      <c r="I147" s="69">
        <v>30.4588744926691</v>
      </c>
      <c r="J147" s="65"/>
      <c r="K147" s="69"/>
      <c r="L147" s="69"/>
      <c r="M147" s="69"/>
      <c r="N147" s="69"/>
      <c r="O147" s="69"/>
      <c r="P147" s="70">
        <v>149.697674418605</v>
      </c>
      <c r="Q147" s="69">
        <v>11.2643428876575</v>
      </c>
      <c r="R147" s="69">
        <v>19.3589743589744</v>
      </c>
      <c r="S147" s="69">
        <v>1.4483818415121399</v>
      </c>
      <c r="T147" s="69"/>
      <c r="U147" s="69"/>
    </row>
    <row r="148" spans="1:21" x14ac:dyDescent="0.2">
      <c r="A148" s="65" t="s">
        <v>64</v>
      </c>
      <c r="B148" s="66" t="s">
        <v>71</v>
      </c>
      <c r="C148" s="67" t="s">
        <v>209</v>
      </c>
      <c r="D148" s="68">
        <v>43518</v>
      </c>
      <c r="E148" s="69"/>
      <c r="F148" s="65">
        <v>34</v>
      </c>
      <c r="G148" s="70">
        <v>3852.7941176470599</v>
      </c>
      <c r="H148" s="64">
        <v>-58.2529411764706</v>
      </c>
      <c r="I148" s="69">
        <v>33.8834965889382</v>
      </c>
      <c r="J148" s="65"/>
      <c r="K148" s="69"/>
      <c r="L148" s="69"/>
      <c r="M148" s="69"/>
      <c r="N148" s="69"/>
      <c r="O148" s="69"/>
      <c r="P148" s="70">
        <v>130.20588235294099</v>
      </c>
      <c r="Q148" s="69">
        <v>12.250852450369401</v>
      </c>
      <c r="R148" s="69">
        <v>29.273529411764699</v>
      </c>
      <c r="S148" s="69">
        <v>3.4995653125114701</v>
      </c>
      <c r="T148" s="69"/>
      <c r="U148" s="69"/>
    </row>
    <row r="149" spans="1:21" x14ac:dyDescent="0.2">
      <c r="A149" s="65" t="s">
        <v>64</v>
      </c>
      <c r="B149" s="66" t="s">
        <v>74</v>
      </c>
      <c r="C149" s="67" t="s">
        <v>210</v>
      </c>
      <c r="D149" s="68">
        <v>43745</v>
      </c>
      <c r="E149" s="69"/>
      <c r="F149" s="65">
        <v>36</v>
      </c>
      <c r="G149" s="70">
        <v>5063.9166666666697</v>
      </c>
      <c r="H149" s="64">
        <v>-58.344444444444399</v>
      </c>
      <c r="I149" s="69">
        <v>29.1371699676091</v>
      </c>
      <c r="J149" s="65"/>
      <c r="K149" s="69"/>
      <c r="L149" s="69"/>
      <c r="M149" s="69"/>
      <c r="N149" s="69"/>
      <c r="O149" s="69"/>
      <c r="P149" s="70">
        <v>95.3055555555556</v>
      </c>
      <c r="Q149" s="69">
        <v>9.0505475976085794</v>
      </c>
      <c r="R149" s="69">
        <v>40.682857142857102</v>
      </c>
      <c r="S149" s="69">
        <v>5.2910205933796801</v>
      </c>
      <c r="T149" s="69"/>
      <c r="U149" s="69"/>
    </row>
    <row r="150" spans="1:21" x14ac:dyDescent="0.2">
      <c r="A150" s="65" t="s">
        <v>64</v>
      </c>
      <c r="B150" s="66" t="s">
        <v>67</v>
      </c>
      <c r="C150" s="67" t="s">
        <v>211</v>
      </c>
      <c r="D150" s="68">
        <v>43665</v>
      </c>
      <c r="E150" s="69"/>
      <c r="F150" s="65">
        <v>65</v>
      </c>
      <c r="G150" s="70">
        <v>4548.7846153846203</v>
      </c>
      <c r="H150" s="64">
        <v>-58.978461538461502</v>
      </c>
      <c r="I150" s="69">
        <v>21.253315181707901</v>
      </c>
      <c r="J150" s="65"/>
      <c r="K150" s="69"/>
      <c r="L150" s="69"/>
      <c r="M150" s="69"/>
      <c r="N150" s="69"/>
      <c r="O150" s="69"/>
      <c r="P150" s="70">
        <v>106.89230769230799</v>
      </c>
      <c r="Q150" s="69">
        <v>7.5186346409375</v>
      </c>
      <c r="R150" s="69">
        <v>23.781538461538499</v>
      </c>
      <c r="S150" s="69">
        <v>1.8230784039266901</v>
      </c>
      <c r="T150" s="69"/>
      <c r="U150" s="69"/>
    </row>
    <row r="151" spans="1:21" x14ac:dyDescent="0.2">
      <c r="A151" s="65" t="s">
        <v>64</v>
      </c>
      <c r="B151" s="66" t="s">
        <v>69</v>
      </c>
      <c r="C151" s="67" t="s">
        <v>212</v>
      </c>
      <c r="D151" s="68">
        <v>43621</v>
      </c>
      <c r="E151" s="69"/>
      <c r="F151" s="65">
        <v>30</v>
      </c>
      <c r="G151" s="70">
        <v>4364.0666666666702</v>
      </c>
      <c r="H151" s="64">
        <v>-59.113333333333301</v>
      </c>
      <c r="I151" s="69">
        <v>36.845346166098302</v>
      </c>
      <c r="J151" s="65"/>
      <c r="K151" s="69"/>
      <c r="L151" s="69"/>
      <c r="M151" s="69"/>
      <c r="N151" s="69"/>
      <c r="O151" s="69"/>
      <c r="P151" s="70">
        <v>101.066666666667</v>
      </c>
      <c r="Q151" s="69">
        <v>11.087316283730701</v>
      </c>
      <c r="R151" s="69">
        <v>29.613793103448302</v>
      </c>
      <c r="S151" s="69">
        <v>4.3162989418159396</v>
      </c>
      <c r="T151" s="69"/>
      <c r="U151" s="69"/>
    </row>
    <row r="152" spans="1:21" x14ac:dyDescent="0.2">
      <c r="A152" s="65" t="s">
        <v>64</v>
      </c>
      <c r="B152" s="66" t="s">
        <v>213</v>
      </c>
      <c r="C152" s="67" t="s">
        <v>214</v>
      </c>
      <c r="D152" s="68">
        <v>43589</v>
      </c>
      <c r="E152" s="69"/>
      <c r="F152" s="65">
        <v>47</v>
      </c>
      <c r="G152" s="70">
        <v>2724.27659574468</v>
      </c>
      <c r="H152" s="64">
        <v>-59.2191489361702</v>
      </c>
      <c r="I152" s="69">
        <v>27.1903394102767</v>
      </c>
      <c r="J152" s="65"/>
      <c r="K152" s="69"/>
      <c r="L152" s="69"/>
      <c r="M152" s="69"/>
      <c r="N152" s="69"/>
      <c r="O152" s="69"/>
      <c r="P152" s="70">
        <v>197.212765957447</v>
      </c>
      <c r="Q152" s="69">
        <v>11.3202452294043</v>
      </c>
      <c r="R152" s="69">
        <v>14.2739130434783</v>
      </c>
      <c r="S152" s="69">
        <v>1.72536752307648</v>
      </c>
      <c r="T152" s="69"/>
      <c r="U152" s="69"/>
    </row>
    <row r="153" spans="1:21" x14ac:dyDescent="0.2">
      <c r="A153" s="65" t="s">
        <v>64</v>
      </c>
      <c r="B153" s="66" t="s">
        <v>67</v>
      </c>
      <c r="C153" s="67" t="s">
        <v>215</v>
      </c>
      <c r="D153" s="68">
        <v>43368</v>
      </c>
      <c r="E153" s="69"/>
      <c r="F153" s="65">
        <v>69</v>
      </c>
      <c r="G153" s="70">
        <v>5825.2608695652198</v>
      </c>
      <c r="H153" s="64">
        <v>-59.504347826086999</v>
      </c>
      <c r="I153" s="69">
        <v>28.665732907341098</v>
      </c>
      <c r="J153" s="65"/>
      <c r="K153" s="69"/>
      <c r="L153" s="69"/>
      <c r="M153" s="69"/>
      <c r="N153" s="69">
        <v>4.03690151515152</v>
      </c>
      <c r="O153" s="69">
        <v>0.30393554882376</v>
      </c>
      <c r="P153" s="70">
        <v>151.869565217391</v>
      </c>
      <c r="Q153" s="69">
        <v>7.0366508857379797</v>
      </c>
      <c r="R153" s="69">
        <v>39.033846153846198</v>
      </c>
      <c r="S153" s="69">
        <v>3.2893025015564601</v>
      </c>
      <c r="T153" s="69"/>
      <c r="U153" s="69"/>
    </row>
    <row r="154" spans="1:21" x14ac:dyDescent="0.2">
      <c r="A154" s="65" t="s">
        <v>64</v>
      </c>
      <c r="B154" s="66" t="s">
        <v>71</v>
      </c>
      <c r="C154" s="67" t="s">
        <v>216</v>
      </c>
      <c r="D154" s="68">
        <v>43758</v>
      </c>
      <c r="E154" s="69"/>
      <c r="F154" s="65">
        <v>33</v>
      </c>
      <c r="G154" s="70">
        <v>5791.9090909090901</v>
      </c>
      <c r="H154" s="64">
        <v>-59.760606060606101</v>
      </c>
      <c r="I154" s="69">
        <v>35.880206817636903</v>
      </c>
      <c r="J154" s="65"/>
      <c r="K154" s="69"/>
      <c r="L154" s="69"/>
      <c r="M154" s="69"/>
      <c r="N154" s="69"/>
      <c r="O154" s="69"/>
      <c r="P154" s="70">
        <v>149.18181818181799</v>
      </c>
      <c r="Q154" s="69">
        <v>14.4177036681769</v>
      </c>
      <c r="R154" s="69">
        <v>17.3935483870968</v>
      </c>
      <c r="S154" s="69">
        <v>2.15842901594133</v>
      </c>
      <c r="T154" s="69"/>
      <c r="U154" s="69"/>
    </row>
    <row r="155" spans="1:21" x14ac:dyDescent="0.2">
      <c r="A155" s="65" t="s">
        <v>64</v>
      </c>
      <c r="B155" s="66" t="s">
        <v>67</v>
      </c>
      <c r="C155" s="67" t="s">
        <v>217</v>
      </c>
      <c r="D155" s="68">
        <v>43435</v>
      </c>
      <c r="E155" s="69">
        <v>0.22147368421052599</v>
      </c>
      <c r="F155" s="65">
        <v>95</v>
      </c>
      <c r="G155" s="70">
        <v>3541.3263157894698</v>
      </c>
      <c r="H155" s="64">
        <v>-59.855789473684197</v>
      </c>
      <c r="I155" s="69">
        <v>21.277340002259699</v>
      </c>
      <c r="J155" s="65"/>
      <c r="K155" s="69"/>
      <c r="L155" s="69"/>
      <c r="M155" s="69"/>
      <c r="N155" s="69">
        <v>3.5564419940476202</v>
      </c>
      <c r="O155" s="69">
        <v>0.23560829241751399</v>
      </c>
      <c r="P155" s="70">
        <v>141</v>
      </c>
      <c r="Q155" s="69">
        <v>7.50014557529492</v>
      </c>
      <c r="R155" s="69">
        <v>22.397894736842101</v>
      </c>
      <c r="S155" s="69">
        <v>1.4461184707557899</v>
      </c>
      <c r="T155" s="69"/>
      <c r="U155" s="69"/>
    </row>
    <row r="156" spans="1:21" x14ac:dyDescent="0.2">
      <c r="A156" s="65" t="s">
        <v>64</v>
      </c>
      <c r="B156" s="66" t="s">
        <v>69</v>
      </c>
      <c r="C156" s="67" t="s">
        <v>218</v>
      </c>
      <c r="D156" s="68">
        <v>43836</v>
      </c>
      <c r="E156" s="69">
        <v>5.6953642384105999E-3</v>
      </c>
      <c r="F156" s="65">
        <v>151</v>
      </c>
      <c r="G156" s="70">
        <v>5748.9205298013203</v>
      </c>
      <c r="H156" s="64">
        <v>-60.483443708609201</v>
      </c>
      <c r="I156" s="69">
        <v>23.644103483092302</v>
      </c>
      <c r="J156" s="65"/>
      <c r="K156" s="69"/>
      <c r="L156" s="69"/>
      <c r="M156" s="69"/>
      <c r="N156" s="69">
        <v>3.1535576357132702</v>
      </c>
      <c r="O156" s="69">
        <v>0.211391859143441</v>
      </c>
      <c r="P156" s="70">
        <v>108.14569536423799</v>
      </c>
      <c r="Q156" s="69">
        <v>3.2625698148847602</v>
      </c>
      <c r="R156" s="69">
        <v>48.879020979021</v>
      </c>
      <c r="S156" s="69">
        <v>2.4956917182838101</v>
      </c>
      <c r="T156" s="69"/>
      <c r="U156" s="69"/>
    </row>
    <row r="157" spans="1:21" x14ac:dyDescent="0.2">
      <c r="A157" s="65" t="s">
        <v>64</v>
      </c>
      <c r="B157" s="66" t="s">
        <v>71</v>
      </c>
      <c r="C157" s="67" t="s">
        <v>219</v>
      </c>
      <c r="D157" s="68">
        <v>43858</v>
      </c>
      <c r="E157" s="69"/>
      <c r="F157" s="65">
        <v>44</v>
      </c>
      <c r="G157" s="70">
        <v>4112.8863636363603</v>
      </c>
      <c r="H157" s="64">
        <v>-60.752272727272697</v>
      </c>
      <c r="I157" s="69">
        <v>33.4806817684007</v>
      </c>
      <c r="J157" s="65"/>
      <c r="K157" s="69"/>
      <c r="L157" s="69"/>
      <c r="M157" s="69"/>
      <c r="N157" s="69">
        <v>4.99123238095238</v>
      </c>
      <c r="O157" s="69">
        <v>0.30390195820097299</v>
      </c>
      <c r="P157" s="70">
        <v>159.636363636364</v>
      </c>
      <c r="Q157" s="69">
        <v>10.292502808783</v>
      </c>
      <c r="R157" s="69">
        <v>25.4166666666667</v>
      </c>
      <c r="S157" s="69">
        <v>2.8222545922281199</v>
      </c>
      <c r="T157" s="69"/>
      <c r="U157" s="69"/>
    </row>
    <row r="158" spans="1:21" x14ac:dyDescent="0.2">
      <c r="A158" s="65" t="s">
        <v>64</v>
      </c>
      <c r="B158" s="66" t="s">
        <v>74</v>
      </c>
      <c r="C158" s="67" t="s">
        <v>220</v>
      </c>
      <c r="D158" s="68">
        <v>43840</v>
      </c>
      <c r="E158" s="69"/>
      <c r="F158" s="65">
        <v>43</v>
      </c>
      <c r="G158" s="70">
        <v>4369.7674418604602</v>
      </c>
      <c r="H158" s="64">
        <v>-61.179069767441803</v>
      </c>
      <c r="I158" s="69">
        <v>30.269311776398698</v>
      </c>
      <c r="J158" s="65"/>
      <c r="K158" s="69"/>
      <c r="L158" s="69"/>
      <c r="M158" s="69"/>
      <c r="N158" s="69"/>
      <c r="O158" s="69"/>
      <c r="P158" s="70">
        <v>155.18604651162801</v>
      </c>
      <c r="Q158" s="69">
        <v>10.425990599034501</v>
      </c>
      <c r="R158" s="69">
        <v>22.828205128205099</v>
      </c>
      <c r="S158" s="69">
        <v>2.8630927775054502</v>
      </c>
      <c r="T158" s="69"/>
      <c r="U158" s="69"/>
    </row>
    <row r="159" spans="1:21" x14ac:dyDescent="0.2">
      <c r="A159" s="65" t="s">
        <v>64</v>
      </c>
      <c r="B159" s="66" t="s">
        <v>71</v>
      </c>
      <c r="C159" s="67" t="s">
        <v>221</v>
      </c>
      <c r="D159" s="68">
        <v>43696</v>
      </c>
      <c r="E159" s="69">
        <v>2E-3</v>
      </c>
      <c r="F159" s="65">
        <v>110</v>
      </c>
      <c r="G159" s="70">
        <v>4986.0272727272704</v>
      </c>
      <c r="H159" s="64">
        <v>-61.3272727272727</v>
      </c>
      <c r="I159" s="69">
        <v>19.897536358624201</v>
      </c>
      <c r="J159" s="65"/>
      <c r="K159" s="69"/>
      <c r="L159" s="69"/>
      <c r="M159" s="69">
        <v>626.78947368421098</v>
      </c>
      <c r="N159" s="69">
        <v>2.9235904143511</v>
      </c>
      <c r="O159" s="69">
        <v>0.14624873693002999</v>
      </c>
      <c r="P159" s="70">
        <v>125.55454545454501</v>
      </c>
      <c r="Q159" s="69">
        <v>5.5667244778040299</v>
      </c>
      <c r="R159" s="69">
        <v>30.513829787233998</v>
      </c>
      <c r="S159" s="69">
        <v>2.1232545827159002</v>
      </c>
      <c r="T159" s="69"/>
      <c r="U159" s="69"/>
    </row>
    <row r="160" spans="1:21" x14ac:dyDescent="0.2">
      <c r="A160" s="65" t="s">
        <v>64</v>
      </c>
      <c r="B160" s="66" t="s">
        <v>71</v>
      </c>
      <c r="C160" s="67" t="s">
        <v>222</v>
      </c>
      <c r="D160" s="68">
        <v>43832</v>
      </c>
      <c r="E160" s="69"/>
      <c r="F160" s="65">
        <v>38</v>
      </c>
      <c r="G160" s="70">
        <v>4444.9210526315801</v>
      </c>
      <c r="H160" s="64">
        <v>-61.571052631579001</v>
      </c>
      <c r="I160" s="69">
        <v>47.195354713291799</v>
      </c>
      <c r="J160" s="65"/>
      <c r="K160" s="69"/>
      <c r="L160" s="69"/>
      <c r="M160" s="69"/>
      <c r="N160" s="69"/>
      <c r="O160" s="69"/>
      <c r="P160" s="70">
        <v>137.394736842105</v>
      </c>
      <c r="Q160" s="69">
        <v>7.5556295812721199</v>
      </c>
      <c r="R160" s="69">
        <v>27.6314285714286</v>
      </c>
      <c r="S160" s="69">
        <v>2.84377773194662</v>
      </c>
      <c r="T160" s="69"/>
      <c r="U160" s="69"/>
    </row>
    <row r="161" spans="1:21" x14ac:dyDescent="0.2">
      <c r="A161" s="65" t="s">
        <v>64</v>
      </c>
      <c r="B161" s="66" t="s">
        <v>71</v>
      </c>
      <c r="C161" s="67" t="s">
        <v>223</v>
      </c>
      <c r="D161" s="68">
        <v>43473</v>
      </c>
      <c r="E161" s="69">
        <v>0.51249999999999996</v>
      </c>
      <c r="F161" s="65">
        <v>52</v>
      </c>
      <c r="G161" s="70">
        <v>4348.5384615384601</v>
      </c>
      <c r="H161" s="64">
        <v>-61.7846153846154</v>
      </c>
      <c r="I161" s="69">
        <v>31.524738470454999</v>
      </c>
      <c r="J161" s="65"/>
      <c r="K161" s="69"/>
      <c r="L161" s="69"/>
      <c r="M161" s="69">
        <v>607.142857142857</v>
      </c>
      <c r="N161" s="69">
        <v>3.9484310267857099</v>
      </c>
      <c r="O161" s="69">
        <v>0.402568129869526</v>
      </c>
      <c r="P161" s="70">
        <v>165.44230769230799</v>
      </c>
      <c r="Q161" s="69">
        <v>10.671688113683301</v>
      </c>
      <c r="R161" s="69">
        <v>20.265384615384601</v>
      </c>
      <c r="S161" s="69">
        <v>1.7907923636504499</v>
      </c>
      <c r="T161" s="69"/>
      <c r="U161" s="69"/>
    </row>
    <row r="162" spans="1:21" x14ac:dyDescent="0.2">
      <c r="A162" s="65" t="s">
        <v>64</v>
      </c>
      <c r="B162" s="66" t="s">
        <v>71</v>
      </c>
      <c r="C162" s="67" t="s">
        <v>224</v>
      </c>
      <c r="D162" s="68">
        <v>43609</v>
      </c>
      <c r="E162" s="69"/>
      <c r="F162" s="65">
        <v>30</v>
      </c>
      <c r="G162" s="70">
        <v>4978</v>
      </c>
      <c r="H162" s="64">
        <v>-62.086666666666702</v>
      </c>
      <c r="I162" s="69">
        <v>28.426679929263099</v>
      </c>
      <c r="J162" s="65"/>
      <c r="K162" s="69"/>
      <c r="L162" s="69"/>
      <c r="M162" s="69"/>
      <c r="N162" s="69"/>
      <c r="O162" s="69"/>
      <c r="P162" s="70">
        <v>92.033333333333303</v>
      </c>
      <c r="Q162" s="69">
        <v>8.2850763678710795</v>
      </c>
      <c r="R162" s="69">
        <v>33.9892857142857</v>
      </c>
      <c r="S162" s="69">
        <v>3.9254303821119101</v>
      </c>
      <c r="T162" s="69"/>
      <c r="U162" s="69"/>
    </row>
    <row r="163" spans="1:21" x14ac:dyDescent="0.2">
      <c r="A163" s="65" t="s">
        <v>64</v>
      </c>
      <c r="B163" s="66" t="s">
        <v>71</v>
      </c>
      <c r="C163" s="67" t="s">
        <v>225</v>
      </c>
      <c r="D163" s="68">
        <v>43811</v>
      </c>
      <c r="E163" s="69"/>
      <c r="F163" s="65">
        <v>82</v>
      </c>
      <c r="G163" s="70">
        <v>3494.7073170731701</v>
      </c>
      <c r="H163" s="64">
        <v>-62.803658536585402</v>
      </c>
      <c r="I163" s="69">
        <v>22.973913203468999</v>
      </c>
      <c r="J163" s="65"/>
      <c r="K163" s="69"/>
      <c r="L163" s="69"/>
      <c r="M163" s="69"/>
      <c r="N163" s="69"/>
      <c r="O163" s="69"/>
      <c r="P163" s="70">
        <v>183.46341463414601</v>
      </c>
      <c r="Q163" s="69">
        <v>8.4266535439282304</v>
      </c>
      <c r="R163" s="69">
        <v>25.673170731707302</v>
      </c>
      <c r="S163" s="69">
        <v>2.2435548216661401</v>
      </c>
      <c r="T163" s="69"/>
      <c r="U163" s="69"/>
    </row>
    <row r="164" spans="1:21" x14ac:dyDescent="0.2">
      <c r="A164" s="65" t="s">
        <v>64</v>
      </c>
      <c r="B164" s="66" t="s">
        <v>124</v>
      </c>
      <c r="C164" s="67" t="s">
        <v>226</v>
      </c>
      <c r="D164" s="68">
        <v>43868</v>
      </c>
      <c r="E164" s="69">
        <v>0.10249999999999999</v>
      </c>
      <c r="F164" s="65">
        <v>28</v>
      </c>
      <c r="G164" s="70">
        <v>5397.3214285714303</v>
      </c>
      <c r="H164" s="64">
        <v>-63.171428571428599</v>
      </c>
      <c r="I164" s="69">
        <v>35.247038922928901</v>
      </c>
      <c r="J164" s="65"/>
      <c r="K164" s="69"/>
      <c r="L164" s="69"/>
      <c r="M164" s="69"/>
      <c r="N164" s="69"/>
      <c r="O164" s="69"/>
      <c r="P164" s="70">
        <v>118.392857142857</v>
      </c>
      <c r="Q164" s="69">
        <v>12.797707640889399</v>
      </c>
      <c r="R164" s="69">
        <v>34.055999999999997</v>
      </c>
      <c r="S164" s="69">
        <v>5.8724698949136096</v>
      </c>
      <c r="T164" s="69"/>
      <c r="U164" s="69"/>
    </row>
    <row r="165" spans="1:21" x14ac:dyDescent="0.2">
      <c r="A165" s="65" t="s">
        <v>64</v>
      </c>
      <c r="B165" s="66" t="s">
        <v>67</v>
      </c>
      <c r="C165" s="67" t="s">
        <v>227</v>
      </c>
      <c r="D165" s="68">
        <v>43697</v>
      </c>
      <c r="E165" s="69">
        <v>0.20097560975609799</v>
      </c>
      <c r="F165" s="65">
        <v>41</v>
      </c>
      <c r="G165" s="70">
        <v>7046.6097560975604</v>
      </c>
      <c r="H165" s="64">
        <v>-63.243902439024403</v>
      </c>
      <c r="I165" s="69">
        <v>31.211219458827301</v>
      </c>
      <c r="J165" s="65"/>
      <c r="K165" s="69"/>
      <c r="L165" s="69"/>
      <c r="M165" s="69"/>
      <c r="N165" s="69"/>
      <c r="O165" s="69"/>
      <c r="P165" s="70">
        <v>131.68292682926801</v>
      </c>
      <c r="Q165" s="69">
        <v>9.48827511531419</v>
      </c>
      <c r="R165" s="69">
        <v>40.658536585365901</v>
      </c>
      <c r="S165" s="69">
        <v>4.4780085616452103</v>
      </c>
      <c r="T165" s="69"/>
      <c r="U165" s="69"/>
    </row>
    <row r="166" spans="1:21" x14ac:dyDescent="0.2">
      <c r="A166" s="65" t="s">
        <v>64</v>
      </c>
      <c r="B166" s="66" t="s">
        <v>124</v>
      </c>
      <c r="C166" s="67" t="s">
        <v>228</v>
      </c>
      <c r="D166" s="68">
        <v>43837</v>
      </c>
      <c r="E166" s="69"/>
      <c r="F166" s="65">
        <v>73</v>
      </c>
      <c r="G166" s="70">
        <v>2129.4383561643799</v>
      </c>
      <c r="H166" s="64">
        <v>-63.594520547945201</v>
      </c>
      <c r="I166" s="69">
        <v>19.223497529571699</v>
      </c>
      <c r="J166" s="65"/>
      <c r="K166" s="69"/>
      <c r="L166" s="69"/>
      <c r="M166" s="69"/>
      <c r="N166" s="69"/>
      <c r="O166" s="69"/>
      <c r="P166" s="70">
        <v>158.890410958904</v>
      </c>
      <c r="Q166" s="69">
        <v>9.0749785975703894</v>
      </c>
      <c r="R166" s="69">
        <v>11.404166666666701</v>
      </c>
      <c r="S166" s="69">
        <v>0.86175803290540698</v>
      </c>
      <c r="T166" s="69"/>
      <c r="U166" s="69"/>
    </row>
    <row r="167" spans="1:21" x14ac:dyDescent="0.2">
      <c r="A167" s="65" t="s">
        <v>64</v>
      </c>
      <c r="B167" s="66" t="s">
        <v>74</v>
      </c>
      <c r="C167" s="67" t="s">
        <v>229</v>
      </c>
      <c r="D167" s="68">
        <v>43634</v>
      </c>
      <c r="E167" s="69">
        <v>0.110733944954128</v>
      </c>
      <c r="F167" s="65">
        <v>109</v>
      </c>
      <c r="G167" s="70">
        <v>4795.8165137614697</v>
      </c>
      <c r="H167" s="64">
        <v>-63.8128440366972</v>
      </c>
      <c r="I167" s="69">
        <v>18.884913179709301</v>
      </c>
      <c r="J167" s="65"/>
      <c r="K167" s="69"/>
      <c r="L167" s="69"/>
      <c r="M167" s="69"/>
      <c r="N167" s="69">
        <v>4.7927931034482798</v>
      </c>
      <c r="O167" s="69">
        <v>0.39662467641233301</v>
      </c>
      <c r="P167" s="70">
        <v>128.348623853211</v>
      </c>
      <c r="Q167" s="69">
        <v>4.7860507780510497</v>
      </c>
      <c r="R167" s="69">
        <v>45.124528301886798</v>
      </c>
      <c r="S167" s="69">
        <v>3.11438646849578</v>
      </c>
      <c r="T167" s="69"/>
      <c r="U167" s="69"/>
    </row>
    <row r="168" spans="1:21" x14ac:dyDescent="0.2">
      <c r="A168" s="65" t="s">
        <v>64</v>
      </c>
      <c r="B168" s="66" t="s">
        <v>67</v>
      </c>
      <c r="C168" s="67" t="s">
        <v>230</v>
      </c>
      <c r="D168" s="68">
        <v>43851</v>
      </c>
      <c r="E168" s="69"/>
      <c r="F168" s="65">
        <v>142</v>
      </c>
      <c r="G168" s="70">
        <v>4031.1478873239398</v>
      </c>
      <c r="H168" s="64">
        <v>-64.907042253521197</v>
      </c>
      <c r="I168" s="69">
        <v>20.365317499988201</v>
      </c>
      <c r="J168" s="65"/>
      <c r="K168" s="69"/>
      <c r="L168" s="69"/>
      <c r="M168" s="69"/>
      <c r="N168" s="69"/>
      <c r="O168" s="69"/>
      <c r="P168" s="70">
        <v>163.54929577464799</v>
      </c>
      <c r="Q168" s="69">
        <v>5.6520631053976</v>
      </c>
      <c r="R168" s="69">
        <v>24.173943661971801</v>
      </c>
      <c r="S168" s="69">
        <v>1.45408798582476</v>
      </c>
      <c r="T168" s="69"/>
      <c r="U168" s="69"/>
    </row>
    <row r="169" spans="1:21" x14ac:dyDescent="0.2">
      <c r="A169" s="65" t="s">
        <v>64</v>
      </c>
      <c r="B169" s="66" t="s">
        <v>67</v>
      </c>
      <c r="C169" s="67" t="s">
        <v>231</v>
      </c>
      <c r="D169" s="68">
        <v>43844</v>
      </c>
      <c r="E169" s="69"/>
      <c r="F169" s="65">
        <v>206</v>
      </c>
      <c r="G169" s="70">
        <v>3891.35436893204</v>
      </c>
      <c r="H169" s="64">
        <v>-65.012135922330103</v>
      </c>
      <c r="I169" s="69">
        <v>19.8347421690723</v>
      </c>
      <c r="J169" s="65"/>
      <c r="K169" s="69"/>
      <c r="L169" s="69"/>
      <c r="M169" s="69"/>
      <c r="N169" s="69">
        <v>2.92723255813954</v>
      </c>
      <c r="O169" s="69">
        <v>0.17108406823028599</v>
      </c>
      <c r="P169" s="70">
        <v>153.733009708738</v>
      </c>
      <c r="Q169" s="69">
        <v>4.82180282811695</v>
      </c>
      <c r="R169" s="69">
        <v>14.1566502463054</v>
      </c>
      <c r="S169" s="69">
        <v>0.92757980521035599</v>
      </c>
      <c r="T169" s="69"/>
      <c r="U169" s="69"/>
    </row>
    <row r="170" spans="1:21" x14ac:dyDescent="0.2">
      <c r="A170" s="65" t="s">
        <v>64</v>
      </c>
      <c r="B170" s="66" t="s">
        <v>124</v>
      </c>
      <c r="C170" s="67" t="s">
        <v>232</v>
      </c>
      <c r="D170" s="68">
        <v>43399</v>
      </c>
      <c r="E170" s="69"/>
      <c r="F170" s="65">
        <v>26</v>
      </c>
      <c r="G170" s="70">
        <v>4012.6923076923099</v>
      </c>
      <c r="H170" s="64">
        <v>-65.188461538461496</v>
      </c>
      <c r="I170" s="69">
        <v>41.091816264377101</v>
      </c>
      <c r="J170" s="65"/>
      <c r="K170" s="69"/>
      <c r="L170" s="69"/>
      <c r="M170" s="69"/>
      <c r="N170" s="69"/>
      <c r="O170" s="69"/>
      <c r="P170" s="70">
        <v>135</v>
      </c>
      <c r="Q170" s="69">
        <v>14.1978329874126</v>
      </c>
      <c r="R170" s="69">
        <v>22.303846153846202</v>
      </c>
      <c r="S170" s="69">
        <v>4.1862980921067203</v>
      </c>
      <c r="T170" s="69"/>
      <c r="U170" s="69"/>
    </row>
    <row r="171" spans="1:21" x14ac:dyDescent="0.2">
      <c r="A171" s="65" t="s">
        <v>64</v>
      </c>
      <c r="B171" s="66" t="s">
        <v>71</v>
      </c>
      <c r="C171" s="67" t="s">
        <v>233</v>
      </c>
      <c r="D171" s="68">
        <v>43815</v>
      </c>
      <c r="E171" s="69">
        <v>0.92239583333333297</v>
      </c>
      <c r="F171" s="65">
        <v>96</v>
      </c>
      <c r="G171" s="70">
        <v>3733.5729166666702</v>
      </c>
      <c r="H171" s="64">
        <v>-65.294791666666697</v>
      </c>
      <c r="I171" s="69">
        <v>28.4746033107694</v>
      </c>
      <c r="J171" s="65"/>
      <c r="K171" s="69"/>
      <c r="L171" s="69"/>
      <c r="M171" s="69"/>
      <c r="N171" s="69"/>
      <c r="O171" s="72"/>
      <c r="P171" s="70">
        <v>158.572916666667</v>
      </c>
      <c r="Q171" s="69">
        <v>6.4578889738189602</v>
      </c>
      <c r="R171" s="69">
        <v>21.772916666666699</v>
      </c>
      <c r="S171" s="69">
        <v>1.8792189255385701</v>
      </c>
      <c r="T171" s="69"/>
      <c r="U171" s="69"/>
    </row>
    <row r="172" spans="1:21" x14ac:dyDescent="0.2">
      <c r="A172" s="65" t="s">
        <v>64</v>
      </c>
      <c r="B172" s="66" t="s">
        <v>124</v>
      </c>
      <c r="C172" s="67" t="s">
        <v>234</v>
      </c>
      <c r="D172" s="68">
        <v>43874</v>
      </c>
      <c r="E172" s="69">
        <v>1.51724137931034E-2</v>
      </c>
      <c r="F172" s="65">
        <v>29</v>
      </c>
      <c r="G172" s="70">
        <v>4996.5172413793098</v>
      </c>
      <c r="H172" s="64">
        <v>-65.751724137931006</v>
      </c>
      <c r="I172" s="69">
        <v>36.128730097259599</v>
      </c>
      <c r="J172" s="65"/>
      <c r="K172" s="69"/>
      <c r="L172" s="69"/>
      <c r="M172" s="69"/>
      <c r="N172" s="69"/>
      <c r="O172" s="69"/>
      <c r="P172" s="70">
        <v>127.51724137930999</v>
      </c>
      <c r="Q172" s="69">
        <v>12.6291964385657</v>
      </c>
      <c r="R172" s="69">
        <v>44.389285714285698</v>
      </c>
      <c r="S172" s="69">
        <v>5.2419864244602197</v>
      </c>
      <c r="T172" s="69"/>
      <c r="U172" s="69"/>
    </row>
    <row r="173" spans="1:21" x14ac:dyDescent="0.2">
      <c r="A173" s="65" t="s">
        <v>64</v>
      </c>
      <c r="B173" s="66" t="s">
        <v>67</v>
      </c>
      <c r="C173" s="67" t="s">
        <v>235</v>
      </c>
      <c r="D173" s="68">
        <v>43839</v>
      </c>
      <c r="E173" s="69">
        <v>0.141829268292683</v>
      </c>
      <c r="F173" s="65">
        <v>82</v>
      </c>
      <c r="G173" s="70">
        <v>5067.1707317073196</v>
      </c>
      <c r="H173" s="64">
        <v>-66.329268292682897</v>
      </c>
      <c r="I173" s="69">
        <v>23.1505293979559</v>
      </c>
      <c r="J173" s="65">
        <v>36</v>
      </c>
      <c r="K173" s="69">
        <v>147.472222222222</v>
      </c>
      <c r="L173" s="69">
        <v>192.342105263158</v>
      </c>
      <c r="M173" s="69">
        <v>623.5</v>
      </c>
      <c r="N173" s="69">
        <v>3.6940722255873202</v>
      </c>
      <c r="O173" s="69">
        <v>0.219000151843667</v>
      </c>
      <c r="P173" s="70">
        <v>124.524390243902</v>
      </c>
      <c r="Q173" s="69">
        <v>6.0333616715100096</v>
      </c>
      <c r="R173" s="69">
        <v>39.402597402597401</v>
      </c>
      <c r="S173" s="69">
        <v>3.4014139906972001</v>
      </c>
      <c r="T173" s="69">
        <v>-21.2223684210526</v>
      </c>
      <c r="U173" s="69">
        <v>9.7844632657541304</v>
      </c>
    </row>
    <row r="174" spans="1:21" x14ac:dyDescent="0.2">
      <c r="A174" s="65" t="s">
        <v>64</v>
      </c>
      <c r="B174" s="66" t="s">
        <v>71</v>
      </c>
      <c r="C174" s="67" t="s">
        <v>236</v>
      </c>
      <c r="D174" s="68">
        <v>43634</v>
      </c>
      <c r="E174" s="69"/>
      <c r="F174" s="65">
        <v>55</v>
      </c>
      <c r="G174" s="70">
        <v>5623.3090909090897</v>
      </c>
      <c r="H174" s="64">
        <v>-67.621818181818199</v>
      </c>
      <c r="I174" s="69">
        <v>36.594541891313298</v>
      </c>
      <c r="J174" s="65"/>
      <c r="K174" s="69"/>
      <c r="L174" s="69"/>
      <c r="M174" s="69"/>
      <c r="N174" s="69"/>
      <c r="O174" s="72"/>
      <c r="P174" s="70">
        <v>126.4</v>
      </c>
      <c r="Q174" s="69">
        <v>7.3879326486879098</v>
      </c>
      <c r="R174" s="69">
        <v>50.718518518518501</v>
      </c>
      <c r="S174" s="69">
        <v>4.9880374536016703</v>
      </c>
      <c r="T174" s="69"/>
      <c r="U174" s="69"/>
    </row>
    <row r="175" spans="1:21" x14ac:dyDescent="0.2">
      <c r="A175" s="65" t="s">
        <v>64</v>
      </c>
      <c r="B175" s="66" t="s">
        <v>71</v>
      </c>
      <c r="C175" s="67" t="s">
        <v>237</v>
      </c>
      <c r="D175" s="68">
        <v>43830</v>
      </c>
      <c r="E175" s="69"/>
      <c r="F175" s="65">
        <v>35</v>
      </c>
      <c r="G175" s="70">
        <v>3281.2</v>
      </c>
      <c r="H175" s="64">
        <v>-68.062857142857197</v>
      </c>
      <c r="I175" s="69">
        <v>33.810832903207903</v>
      </c>
      <c r="J175" s="65"/>
      <c r="K175" s="69"/>
      <c r="L175" s="69"/>
      <c r="M175" s="69">
        <v>397.88</v>
      </c>
      <c r="N175" s="69">
        <v>3.4085947855175101</v>
      </c>
      <c r="O175" s="72">
        <v>0.191031491661631</v>
      </c>
      <c r="P175" s="70">
        <v>139.97142857142899</v>
      </c>
      <c r="Q175" s="69">
        <v>15.0284036799278</v>
      </c>
      <c r="R175" s="69">
        <v>22.477142857142901</v>
      </c>
      <c r="S175" s="69">
        <v>2.6228347154896898</v>
      </c>
      <c r="T175" s="69"/>
      <c r="U175" s="69"/>
    </row>
    <row r="176" spans="1:21" x14ac:dyDescent="0.2">
      <c r="A176" s="65" t="s">
        <v>64</v>
      </c>
      <c r="B176" s="66" t="s">
        <v>71</v>
      </c>
      <c r="C176" s="67" t="s">
        <v>238</v>
      </c>
      <c r="D176" s="68">
        <v>43392</v>
      </c>
      <c r="E176" s="69">
        <v>2.33333333333333E-2</v>
      </c>
      <c r="F176" s="65">
        <v>72</v>
      </c>
      <c r="G176" s="70">
        <v>5370.0833333333303</v>
      </c>
      <c r="H176" s="64">
        <v>-68.134722222222194</v>
      </c>
      <c r="I176" s="69">
        <v>29.9457759280013</v>
      </c>
      <c r="J176" s="65"/>
      <c r="K176" s="69"/>
      <c r="L176" s="69"/>
      <c r="M176" s="69"/>
      <c r="N176" s="69"/>
      <c r="O176" s="72"/>
      <c r="P176" s="70">
        <v>117.583333333333</v>
      </c>
      <c r="Q176" s="69">
        <v>6.0121079578652399</v>
      </c>
      <c r="R176" s="69">
        <v>34.351388888888899</v>
      </c>
      <c r="S176" s="69">
        <v>3.1480755187969001</v>
      </c>
      <c r="T176" s="69"/>
      <c r="U176" s="69"/>
    </row>
    <row r="177" spans="1:21" x14ac:dyDescent="0.2">
      <c r="A177" s="65" t="s">
        <v>64</v>
      </c>
      <c r="B177" s="66" t="s">
        <v>67</v>
      </c>
      <c r="C177" s="67" t="s">
        <v>239</v>
      </c>
      <c r="D177" s="68">
        <v>43431</v>
      </c>
      <c r="E177" s="69"/>
      <c r="F177" s="65">
        <v>26</v>
      </c>
      <c r="G177" s="70">
        <v>6299.4615384615399</v>
      </c>
      <c r="H177" s="64">
        <v>-68.530769230769295</v>
      </c>
      <c r="I177" s="69">
        <v>36.136859413679304</v>
      </c>
      <c r="J177" s="65"/>
      <c r="K177" s="69"/>
      <c r="L177" s="69"/>
      <c r="M177" s="69"/>
      <c r="N177" s="69"/>
      <c r="O177" s="72"/>
      <c r="P177" s="70">
        <v>120.461538461538</v>
      </c>
      <c r="Q177" s="69">
        <v>12.993280010982099</v>
      </c>
      <c r="R177" s="69">
        <v>41.103846153846199</v>
      </c>
      <c r="S177" s="69">
        <v>4.23261505189343</v>
      </c>
      <c r="T177" s="69"/>
      <c r="U177" s="69"/>
    </row>
    <row r="178" spans="1:21" x14ac:dyDescent="0.2">
      <c r="A178" s="65" t="s">
        <v>64</v>
      </c>
      <c r="B178" s="66" t="s">
        <v>67</v>
      </c>
      <c r="C178" s="67" t="s">
        <v>240</v>
      </c>
      <c r="D178" s="68">
        <v>43507</v>
      </c>
      <c r="E178" s="69">
        <v>0.129661016949153</v>
      </c>
      <c r="F178" s="65">
        <v>118</v>
      </c>
      <c r="G178" s="70">
        <v>3413.3559322033898</v>
      </c>
      <c r="H178" s="64">
        <v>-68.871186440678002</v>
      </c>
      <c r="I178" s="69">
        <v>26.357755004547698</v>
      </c>
      <c r="J178" s="65"/>
      <c r="K178" s="69"/>
      <c r="L178" s="69"/>
      <c r="M178" s="69"/>
      <c r="N178" s="69"/>
      <c r="O178" s="72"/>
      <c r="P178" s="70">
        <v>183.610169491525</v>
      </c>
      <c r="Q178" s="69">
        <v>5.8193759126801599</v>
      </c>
      <c r="R178" s="69">
        <v>26.278813559322</v>
      </c>
      <c r="S178" s="69">
        <v>1.33522999156352</v>
      </c>
      <c r="T178" s="69"/>
      <c r="U178" s="69"/>
    </row>
    <row r="179" spans="1:21" x14ac:dyDescent="0.2">
      <c r="A179" s="65" t="s">
        <v>64</v>
      </c>
      <c r="B179" s="66" t="s">
        <v>71</v>
      </c>
      <c r="C179" s="67" t="s">
        <v>241</v>
      </c>
      <c r="D179" s="68">
        <v>43367</v>
      </c>
      <c r="E179" s="69"/>
      <c r="F179" s="65">
        <v>91</v>
      </c>
      <c r="G179" s="70">
        <v>3658.9450549450498</v>
      </c>
      <c r="H179" s="64">
        <v>-68.880219780219804</v>
      </c>
      <c r="I179" s="69">
        <v>20.233970590575399</v>
      </c>
      <c r="J179" s="65"/>
      <c r="K179" s="69"/>
      <c r="L179" s="69"/>
      <c r="M179" s="69"/>
      <c r="N179" s="69"/>
      <c r="O179" s="72"/>
      <c r="P179" s="70">
        <v>128.93406593406601</v>
      </c>
      <c r="Q179" s="69">
        <v>7.0184616516375797</v>
      </c>
      <c r="R179" s="69">
        <v>25.741758241758198</v>
      </c>
      <c r="S179" s="69">
        <v>2.3392479020171701</v>
      </c>
      <c r="T179" s="69"/>
      <c r="U179" s="69"/>
    </row>
    <row r="180" spans="1:21" x14ac:dyDescent="0.2">
      <c r="A180" s="65" t="s">
        <v>64</v>
      </c>
      <c r="B180" s="66" t="s">
        <v>67</v>
      </c>
      <c r="C180" s="67" t="s">
        <v>242</v>
      </c>
      <c r="D180" s="68">
        <v>43828</v>
      </c>
      <c r="E180" s="69"/>
      <c r="F180" s="65">
        <v>31</v>
      </c>
      <c r="G180" s="70">
        <v>3559.0967741935501</v>
      </c>
      <c r="H180" s="64">
        <v>-68.958064516128999</v>
      </c>
      <c r="I180" s="69">
        <v>35.028762612997198</v>
      </c>
      <c r="J180" s="65"/>
      <c r="K180" s="69"/>
      <c r="L180" s="69"/>
      <c r="M180" s="69"/>
      <c r="N180" s="69"/>
      <c r="O180" s="72"/>
      <c r="P180" s="70">
        <v>165.77419354838699</v>
      </c>
      <c r="Q180" s="69">
        <v>14.239707445150801</v>
      </c>
      <c r="R180" s="69">
        <v>20.261290322580599</v>
      </c>
      <c r="S180" s="69">
        <v>3.5499649473337</v>
      </c>
      <c r="T180" s="69"/>
      <c r="U180" s="69"/>
    </row>
    <row r="181" spans="1:21" x14ac:dyDescent="0.2">
      <c r="A181" s="65" t="s">
        <v>64</v>
      </c>
      <c r="B181" s="66" t="s">
        <v>69</v>
      </c>
      <c r="C181" s="67" t="s">
        <v>243</v>
      </c>
      <c r="D181" s="68">
        <v>43774</v>
      </c>
      <c r="E181" s="69"/>
      <c r="F181" s="65">
        <v>26</v>
      </c>
      <c r="G181" s="70">
        <v>5311.5</v>
      </c>
      <c r="H181" s="64">
        <v>-69.323076923076897</v>
      </c>
      <c r="I181" s="69">
        <v>41.464145886329803</v>
      </c>
      <c r="J181" s="65"/>
      <c r="K181" s="69"/>
      <c r="L181" s="69"/>
      <c r="M181" s="69"/>
      <c r="N181" s="69"/>
      <c r="O181" s="72"/>
      <c r="P181" s="70">
        <v>127.230769230769</v>
      </c>
      <c r="Q181" s="69">
        <v>9.0311099398447201</v>
      </c>
      <c r="R181" s="69">
        <v>43.704347826087002</v>
      </c>
      <c r="S181" s="69">
        <v>5.309676743921</v>
      </c>
      <c r="T181" s="69"/>
      <c r="U181" s="69"/>
    </row>
    <row r="182" spans="1:21" x14ac:dyDescent="0.2">
      <c r="A182" s="65" t="s">
        <v>64</v>
      </c>
      <c r="B182" s="66" t="s">
        <v>69</v>
      </c>
      <c r="C182" s="67" t="s">
        <v>244</v>
      </c>
      <c r="D182" s="68">
        <v>43795</v>
      </c>
      <c r="E182" s="69">
        <v>0.66950819672131101</v>
      </c>
      <c r="F182" s="65">
        <v>183</v>
      </c>
      <c r="G182" s="70">
        <v>5835.6721311475403</v>
      </c>
      <c r="H182" s="64">
        <v>-69.525136612021797</v>
      </c>
      <c r="I182" s="69">
        <v>19.399631130392699</v>
      </c>
      <c r="J182" s="65"/>
      <c r="K182" s="69"/>
      <c r="L182" s="69"/>
      <c r="M182" s="69"/>
      <c r="N182" s="69"/>
      <c r="O182" s="72"/>
      <c r="P182" s="70">
        <v>115.27868852459</v>
      </c>
      <c r="Q182" s="69">
        <v>3.8268096469066499</v>
      </c>
      <c r="R182" s="69">
        <v>45.102499999999999</v>
      </c>
      <c r="S182" s="69">
        <v>2.31754535449164</v>
      </c>
      <c r="T182" s="69"/>
      <c r="U182" s="69"/>
    </row>
    <row r="183" spans="1:21" x14ac:dyDescent="0.2">
      <c r="A183" s="65" t="s">
        <v>64</v>
      </c>
      <c r="B183" s="66" t="s">
        <v>71</v>
      </c>
      <c r="C183" s="67" t="s">
        <v>245</v>
      </c>
      <c r="D183" s="68">
        <v>43406</v>
      </c>
      <c r="E183" s="69">
        <v>0.26519999999999999</v>
      </c>
      <c r="F183" s="65">
        <v>100</v>
      </c>
      <c r="G183" s="70">
        <v>6534.07</v>
      </c>
      <c r="H183" s="64">
        <v>-70.387</v>
      </c>
      <c r="I183" s="69">
        <v>23.7447441352925</v>
      </c>
      <c r="J183" s="65"/>
      <c r="K183" s="69"/>
      <c r="L183" s="69"/>
      <c r="M183" s="69">
        <v>845.17857142857099</v>
      </c>
      <c r="N183" s="69">
        <v>2.5044821778389998</v>
      </c>
      <c r="O183" s="72">
        <v>0.21503919111711001</v>
      </c>
      <c r="P183" s="70">
        <v>117.19</v>
      </c>
      <c r="Q183" s="69">
        <v>5.5688835179381897</v>
      </c>
      <c r="R183" s="69">
        <v>44.388659793814398</v>
      </c>
      <c r="S183" s="69">
        <v>2.8095041800526599</v>
      </c>
      <c r="T183" s="69"/>
      <c r="U183" s="69"/>
    </row>
    <row r="184" spans="1:21" x14ac:dyDescent="0.2">
      <c r="A184" s="65" t="s">
        <v>64</v>
      </c>
      <c r="B184" s="66" t="s">
        <v>74</v>
      </c>
      <c r="C184" s="67" t="s">
        <v>246</v>
      </c>
      <c r="D184" s="68">
        <v>43852</v>
      </c>
      <c r="E184" s="69">
        <v>0.78659090909090901</v>
      </c>
      <c r="F184" s="65">
        <v>132</v>
      </c>
      <c r="G184" s="70">
        <v>4404.6287878787898</v>
      </c>
      <c r="H184" s="64">
        <v>-70.470454545454501</v>
      </c>
      <c r="I184" s="69">
        <v>21.376413698676799</v>
      </c>
      <c r="J184" s="65"/>
      <c r="K184" s="69"/>
      <c r="L184" s="69"/>
      <c r="M184" s="69"/>
      <c r="N184" s="69">
        <v>5.0658799473804796</v>
      </c>
      <c r="O184" s="72">
        <v>0.20346052944745599</v>
      </c>
      <c r="P184" s="70">
        <v>163.49242424242399</v>
      </c>
      <c r="Q184" s="69">
        <v>5.6453774364285403</v>
      </c>
      <c r="R184" s="69">
        <v>24.537500000000001</v>
      </c>
      <c r="S184" s="69">
        <v>1.45429634336703</v>
      </c>
      <c r="T184" s="69"/>
      <c r="U184" s="69"/>
    </row>
    <row r="185" spans="1:21" x14ac:dyDescent="0.2">
      <c r="A185" s="65" t="s">
        <v>64</v>
      </c>
      <c r="B185" s="66" t="s">
        <v>69</v>
      </c>
      <c r="C185" s="67" t="s">
        <v>247</v>
      </c>
      <c r="D185" s="68">
        <v>43865</v>
      </c>
      <c r="E185" s="69">
        <v>0.44020202020201998</v>
      </c>
      <c r="F185" s="65">
        <v>99</v>
      </c>
      <c r="G185" s="70">
        <v>5617.8989898989903</v>
      </c>
      <c r="H185" s="64">
        <v>-70.580808080808097</v>
      </c>
      <c r="I185" s="69">
        <v>28.561405878295499</v>
      </c>
      <c r="J185" s="65">
        <v>42</v>
      </c>
      <c r="K185" s="69">
        <v>220.21428571428601</v>
      </c>
      <c r="L185" s="69">
        <v>200.19047619047601</v>
      </c>
      <c r="M185" s="69">
        <v>735.61904761904805</v>
      </c>
      <c r="N185" s="69">
        <v>2.89332542873793</v>
      </c>
      <c r="O185" s="72">
        <v>0.24562269832185599</v>
      </c>
      <c r="P185" s="70">
        <v>115.111111111111</v>
      </c>
      <c r="Q185" s="69">
        <v>4.0837422684403304</v>
      </c>
      <c r="R185" s="69">
        <v>32.225000000000001</v>
      </c>
      <c r="S185" s="69">
        <v>2.3005662664419102</v>
      </c>
      <c r="T185" s="69">
        <v>-71.984999999999999</v>
      </c>
      <c r="U185" s="69">
        <v>13.3038516479584</v>
      </c>
    </row>
    <row r="186" spans="1:21" x14ac:dyDescent="0.2">
      <c r="A186" s="65" t="s">
        <v>64</v>
      </c>
      <c r="B186" s="66" t="s">
        <v>67</v>
      </c>
      <c r="C186" s="67" t="s">
        <v>248</v>
      </c>
      <c r="D186" s="68">
        <v>43485</v>
      </c>
      <c r="E186" s="69"/>
      <c r="F186" s="65">
        <v>31</v>
      </c>
      <c r="G186" s="70">
        <v>3813.0322580645202</v>
      </c>
      <c r="H186" s="64">
        <v>-70.845161290322594</v>
      </c>
      <c r="I186" s="69">
        <v>47.036826075789598</v>
      </c>
      <c r="J186" s="65"/>
      <c r="K186" s="69"/>
      <c r="L186" s="69"/>
      <c r="M186" s="69"/>
      <c r="N186" s="69"/>
      <c r="O186" s="72"/>
      <c r="P186" s="70">
        <v>158.870967741935</v>
      </c>
      <c r="Q186" s="69">
        <v>10.393312773071401</v>
      </c>
      <c r="R186" s="69">
        <v>15.435714285714299</v>
      </c>
      <c r="S186" s="69">
        <v>1.96237232446692</v>
      </c>
      <c r="T186" s="69"/>
      <c r="U186" s="69"/>
    </row>
    <row r="187" spans="1:21" x14ac:dyDescent="0.2">
      <c r="A187" s="65" t="s">
        <v>64</v>
      </c>
      <c r="B187" s="66" t="s">
        <v>67</v>
      </c>
      <c r="C187" s="67" t="s">
        <v>249</v>
      </c>
      <c r="D187" s="68">
        <v>43636</v>
      </c>
      <c r="E187" s="69"/>
      <c r="F187" s="65">
        <v>26</v>
      </c>
      <c r="G187" s="70">
        <v>5056.0769230769201</v>
      </c>
      <c r="H187" s="64">
        <v>-70.907692307692301</v>
      </c>
      <c r="I187" s="69">
        <v>45.453511304857699</v>
      </c>
      <c r="J187" s="65"/>
      <c r="K187" s="69"/>
      <c r="L187" s="69"/>
      <c r="M187" s="69"/>
      <c r="N187" s="69"/>
      <c r="O187" s="72"/>
      <c r="P187" s="70">
        <v>135.42307692307699</v>
      </c>
      <c r="Q187" s="69">
        <v>12.176923076923099</v>
      </c>
      <c r="R187" s="69">
        <v>46.907692307692301</v>
      </c>
      <c r="S187" s="69">
        <v>6.40428203644771</v>
      </c>
      <c r="T187" s="69"/>
      <c r="U187" s="69"/>
    </row>
    <row r="188" spans="1:21" x14ac:dyDescent="0.2">
      <c r="A188" s="65" t="s">
        <v>64</v>
      </c>
      <c r="B188" s="66" t="s">
        <v>71</v>
      </c>
      <c r="C188" s="67" t="s">
        <v>250</v>
      </c>
      <c r="D188" s="68">
        <v>43865</v>
      </c>
      <c r="E188" s="69"/>
      <c r="F188" s="65">
        <v>35</v>
      </c>
      <c r="G188" s="70">
        <v>6461.9142857142897</v>
      </c>
      <c r="H188" s="64">
        <v>-71.065714285714293</v>
      </c>
      <c r="I188" s="69">
        <v>34.927096688291101</v>
      </c>
      <c r="J188" s="65"/>
      <c r="K188" s="69"/>
      <c r="L188" s="69"/>
      <c r="M188" s="69"/>
      <c r="N188" s="69"/>
      <c r="O188" s="72"/>
      <c r="P188" s="70">
        <v>124.28571428571399</v>
      </c>
      <c r="Q188" s="69">
        <v>11.543310582657099</v>
      </c>
      <c r="R188" s="69">
        <v>20.937142857142899</v>
      </c>
      <c r="S188" s="69">
        <v>1.9744208201470199</v>
      </c>
      <c r="T188" s="69"/>
      <c r="U188" s="69"/>
    </row>
    <row r="189" spans="1:21" x14ac:dyDescent="0.2">
      <c r="A189" s="65" t="s">
        <v>64</v>
      </c>
      <c r="B189" s="66" t="s">
        <v>80</v>
      </c>
      <c r="C189" s="67" t="s">
        <v>251</v>
      </c>
      <c r="D189" s="68">
        <v>43869</v>
      </c>
      <c r="E189" s="69">
        <v>0.40322580645161299</v>
      </c>
      <c r="F189" s="65">
        <v>62</v>
      </c>
      <c r="G189" s="70">
        <v>5468.3709677419401</v>
      </c>
      <c r="H189" s="64">
        <v>-71.322580645161295</v>
      </c>
      <c r="I189" s="69">
        <v>28.1928075352189</v>
      </c>
      <c r="J189" s="65"/>
      <c r="K189" s="69"/>
      <c r="L189" s="69"/>
      <c r="M189" s="69"/>
      <c r="N189" s="69"/>
      <c r="O189" s="72"/>
      <c r="P189" s="70">
        <v>117.677419354839</v>
      </c>
      <c r="Q189" s="69">
        <v>6.5873207293321103</v>
      </c>
      <c r="R189" s="69">
        <v>53.582758620689603</v>
      </c>
      <c r="S189" s="69">
        <v>4.7467511339305997</v>
      </c>
      <c r="T189" s="69"/>
      <c r="U189" s="69"/>
    </row>
    <row r="190" spans="1:21" x14ac:dyDescent="0.2">
      <c r="A190" s="65" t="s">
        <v>64</v>
      </c>
      <c r="B190" s="66" t="s">
        <v>67</v>
      </c>
      <c r="C190" s="67" t="s">
        <v>252</v>
      </c>
      <c r="D190" s="68">
        <v>43549</v>
      </c>
      <c r="E190" s="69">
        <v>0.106792452830189</v>
      </c>
      <c r="F190" s="65">
        <v>318</v>
      </c>
      <c r="G190" s="70">
        <v>3613.5660377358499</v>
      </c>
      <c r="H190" s="64">
        <v>-71.646540880503096</v>
      </c>
      <c r="I190" s="69">
        <v>15.4433053755895</v>
      </c>
      <c r="J190" s="65"/>
      <c r="K190" s="69"/>
      <c r="L190" s="69"/>
      <c r="M190" s="69"/>
      <c r="N190" s="69"/>
      <c r="O190" s="72"/>
      <c r="P190" s="70">
        <v>173.41194968553501</v>
      </c>
      <c r="Q190" s="69">
        <v>3.3242177920593399</v>
      </c>
      <c r="R190" s="69">
        <v>20.810691823899401</v>
      </c>
      <c r="S190" s="69">
        <v>0.79975818498662299</v>
      </c>
      <c r="T190" s="69"/>
      <c r="U190" s="69"/>
    </row>
    <row r="191" spans="1:21" x14ac:dyDescent="0.2">
      <c r="A191" s="65" t="s">
        <v>64</v>
      </c>
      <c r="B191" s="66" t="s">
        <v>71</v>
      </c>
      <c r="C191" s="67" t="s">
        <v>253</v>
      </c>
      <c r="D191" s="68">
        <v>43871</v>
      </c>
      <c r="E191" s="69">
        <v>2.26732673267327E-2</v>
      </c>
      <c r="F191" s="65">
        <v>101</v>
      </c>
      <c r="G191" s="70">
        <v>5640.7029702970303</v>
      </c>
      <c r="H191" s="64">
        <v>-72.794059405940601</v>
      </c>
      <c r="I191" s="69">
        <v>24.822978687784801</v>
      </c>
      <c r="J191" s="65"/>
      <c r="K191" s="69"/>
      <c r="L191" s="69"/>
      <c r="M191" s="69"/>
      <c r="N191" s="69"/>
      <c r="O191" s="72"/>
      <c r="P191" s="70">
        <v>122.108910891089</v>
      </c>
      <c r="Q191" s="69">
        <v>6.2418882169493299</v>
      </c>
      <c r="R191" s="69">
        <v>39.417346938775502</v>
      </c>
      <c r="S191" s="69">
        <v>2.6837069181356998</v>
      </c>
      <c r="T191" s="69"/>
      <c r="U191" s="69"/>
    </row>
    <row r="192" spans="1:21" x14ac:dyDescent="0.2">
      <c r="A192" s="65" t="s">
        <v>64</v>
      </c>
      <c r="B192" s="66" t="s">
        <v>71</v>
      </c>
      <c r="C192" s="67" t="s">
        <v>254</v>
      </c>
      <c r="D192" s="68">
        <v>43401</v>
      </c>
      <c r="E192" s="69"/>
      <c r="F192" s="65">
        <v>38</v>
      </c>
      <c r="G192" s="70">
        <v>5060.3157894736796</v>
      </c>
      <c r="H192" s="64">
        <v>-73.5289473684211</v>
      </c>
      <c r="I192" s="69">
        <v>30.627731720218399</v>
      </c>
      <c r="J192" s="65"/>
      <c r="K192" s="69"/>
      <c r="L192" s="69"/>
      <c r="M192" s="69"/>
      <c r="N192" s="69"/>
      <c r="O192" s="72"/>
      <c r="P192" s="70">
        <v>137.052631578947</v>
      </c>
      <c r="Q192" s="69">
        <v>10.7612092056686</v>
      </c>
      <c r="R192" s="69">
        <v>26.602777777777799</v>
      </c>
      <c r="S192" s="69">
        <v>2.3707425871363799</v>
      </c>
      <c r="T192" s="69"/>
      <c r="U192" s="69"/>
    </row>
    <row r="193" spans="1:21" x14ac:dyDescent="0.2">
      <c r="A193" s="65" t="s">
        <v>64</v>
      </c>
      <c r="B193" s="66" t="s">
        <v>71</v>
      </c>
      <c r="C193" s="67" t="s">
        <v>255</v>
      </c>
      <c r="D193" s="68">
        <v>43868</v>
      </c>
      <c r="E193" s="69">
        <v>0.88344036697247696</v>
      </c>
      <c r="F193" s="65">
        <v>218</v>
      </c>
      <c r="G193" s="70">
        <v>6384.5871559632997</v>
      </c>
      <c r="H193" s="64">
        <v>-73.653211009174299</v>
      </c>
      <c r="I193" s="69">
        <v>20.587527426060699</v>
      </c>
      <c r="J193" s="65">
        <v>79</v>
      </c>
      <c r="K193" s="69">
        <v>330.45569620253201</v>
      </c>
      <c r="L193" s="69">
        <v>241.81609195402299</v>
      </c>
      <c r="M193" s="69">
        <v>958.758620689655</v>
      </c>
      <c r="N193" s="69">
        <v>4.4915436991028299</v>
      </c>
      <c r="O193" s="72">
        <v>0.15384007679235501</v>
      </c>
      <c r="P193" s="70">
        <v>134.75229357798199</v>
      </c>
      <c r="Q193" s="69">
        <v>3.4058245905776601</v>
      </c>
      <c r="R193" s="69">
        <v>37.166009852216703</v>
      </c>
      <c r="S193" s="69">
        <v>1.66942295879838</v>
      </c>
      <c r="T193" s="69">
        <v>-82.447465437787997</v>
      </c>
      <c r="U193" s="69">
        <v>6.8416988574643902</v>
      </c>
    </row>
    <row r="194" spans="1:21" x14ac:dyDescent="0.2">
      <c r="A194" s="65" t="s">
        <v>64</v>
      </c>
      <c r="B194" s="66" t="s">
        <v>124</v>
      </c>
      <c r="C194" s="67" t="s">
        <v>256</v>
      </c>
      <c r="D194" s="68">
        <v>43849</v>
      </c>
      <c r="E194" s="69"/>
      <c r="F194" s="65">
        <v>35</v>
      </c>
      <c r="G194" s="70">
        <v>3585.5142857142901</v>
      </c>
      <c r="H194" s="64">
        <v>-75.734285714285704</v>
      </c>
      <c r="I194" s="69">
        <v>40.318862892224097</v>
      </c>
      <c r="J194" s="65"/>
      <c r="K194" s="69"/>
      <c r="L194" s="69"/>
      <c r="M194" s="69"/>
      <c r="N194" s="69"/>
      <c r="O194" s="72"/>
      <c r="P194" s="70">
        <v>134.11428571428601</v>
      </c>
      <c r="Q194" s="69">
        <v>11.594896836671801</v>
      </c>
      <c r="R194" s="69">
        <v>24.597058823529402</v>
      </c>
      <c r="S194" s="69">
        <v>3.08417120752534</v>
      </c>
      <c r="T194" s="69"/>
      <c r="U194" s="69"/>
    </row>
    <row r="195" spans="1:21" x14ac:dyDescent="0.2">
      <c r="A195" s="65" t="s">
        <v>64</v>
      </c>
      <c r="B195" s="66" t="s">
        <v>71</v>
      </c>
      <c r="C195" s="67" t="s">
        <v>257</v>
      </c>
      <c r="D195" s="68">
        <v>43853</v>
      </c>
      <c r="E195" s="69"/>
      <c r="F195" s="65">
        <v>33</v>
      </c>
      <c r="G195" s="70">
        <v>3544.2121212121201</v>
      </c>
      <c r="H195" s="64">
        <v>-76.190909090909102</v>
      </c>
      <c r="I195" s="69">
        <v>45.359468784391701</v>
      </c>
      <c r="J195" s="65"/>
      <c r="K195" s="69"/>
      <c r="L195" s="69"/>
      <c r="M195" s="69"/>
      <c r="N195" s="69"/>
      <c r="O195" s="72"/>
      <c r="P195" s="70">
        <v>156.18181818181799</v>
      </c>
      <c r="Q195" s="69">
        <v>11.482154677283299</v>
      </c>
      <c r="R195" s="69">
        <v>34.493939393939399</v>
      </c>
      <c r="S195" s="69">
        <v>3.82761581033833</v>
      </c>
      <c r="T195" s="69"/>
      <c r="U195" s="69"/>
    </row>
    <row r="196" spans="1:21" x14ac:dyDescent="0.2">
      <c r="A196" s="65" t="s">
        <v>64</v>
      </c>
      <c r="B196" s="66" t="s">
        <v>69</v>
      </c>
      <c r="C196" s="67" t="s">
        <v>258</v>
      </c>
      <c r="D196" s="68">
        <v>43509</v>
      </c>
      <c r="E196" s="69">
        <v>0.55894736842105297</v>
      </c>
      <c r="F196" s="65">
        <v>57</v>
      </c>
      <c r="G196" s="70">
        <v>4314.8421052631602</v>
      </c>
      <c r="H196" s="64">
        <v>-76.273684210526298</v>
      </c>
      <c r="I196" s="69">
        <v>34.358203531533199</v>
      </c>
      <c r="J196" s="65"/>
      <c r="K196" s="69"/>
      <c r="L196" s="69"/>
      <c r="M196" s="69"/>
      <c r="N196" s="69"/>
      <c r="O196" s="72"/>
      <c r="P196" s="70">
        <v>139.31578947368399</v>
      </c>
      <c r="Q196" s="69">
        <v>8.8659665062210795</v>
      </c>
      <c r="R196" s="69">
        <v>34.2350877192982</v>
      </c>
      <c r="S196" s="69">
        <v>4.3274293387506804</v>
      </c>
      <c r="T196" s="69"/>
      <c r="U196" s="69"/>
    </row>
    <row r="197" spans="1:21" x14ac:dyDescent="0.2">
      <c r="A197" s="65" t="s">
        <v>64</v>
      </c>
      <c r="B197" s="66" t="s">
        <v>67</v>
      </c>
      <c r="C197" s="67" t="s">
        <v>259</v>
      </c>
      <c r="D197" s="68">
        <v>43662</v>
      </c>
      <c r="E197" s="69">
        <v>2.5405405405405399E-2</v>
      </c>
      <c r="F197" s="65">
        <v>37</v>
      </c>
      <c r="G197" s="70">
        <v>3843.7567567567598</v>
      </c>
      <c r="H197" s="64">
        <v>-78.035135135135107</v>
      </c>
      <c r="I197" s="69">
        <v>40.601335651674603</v>
      </c>
      <c r="J197" s="65"/>
      <c r="K197" s="69"/>
      <c r="L197" s="69"/>
      <c r="M197" s="69"/>
      <c r="N197" s="69"/>
      <c r="O197" s="72"/>
      <c r="P197" s="70">
        <v>119.83783783783799</v>
      </c>
      <c r="Q197" s="69">
        <v>8.6151024521203894</v>
      </c>
      <c r="R197" s="69">
        <v>23.368749999999999</v>
      </c>
      <c r="S197" s="69">
        <v>3.7089403687945999</v>
      </c>
      <c r="T197" s="69"/>
      <c r="U197" s="69"/>
    </row>
    <row r="198" spans="1:21" x14ac:dyDescent="0.2">
      <c r="A198" s="65" t="s">
        <v>64</v>
      </c>
      <c r="B198" s="66" t="s">
        <v>71</v>
      </c>
      <c r="C198" s="67" t="s">
        <v>260</v>
      </c>
      <c r="D198" s="68">
        <v>43666</v>
      </c>
      <c r="E198" s="69">
        <v>0.218288288288288</v>
      </c>
      <c r="F198" s="65">
        <v>111</v>
      </c>
      <c r="G198" s="70">
        <v>5613.0540540540496</v>
      </c>
      <c r="H198" s="64">
        <v>-78.0576576576577</v>
      </c>
      <c r="I198" s="69">
        <v>20.5350665324736</v>
      </c>
      <c r="J198" s="65"/>
      <c r="K198" s="69"/>
      <c r="L198" s="69"/>
      <c r="M198" s="69"/>
      <c r="N198" s="69"/>
      <c r="O198" s="72"/>
      <c r="P198" s="70">
        <v>129.18018018018</v>
      </c>
      <c r="Q198" s="69">
        <v>5.3450658961882098</v>
      </c>
      <c r="R198" s="69">
        <v>34.131192660550496</v>
      </c>
      <c r="S198" s="69">
        <v>2.3022318121997398</v>
      </c>
      <c r="T198" s="69"/>
      <c r="U198" s="69"/>
    </row>
    <row r="199" spans="1:21" x14ac:dyDescent="0.2">
      <c r="A199" s="65" t="s">
        <v>64</v>
      </c>
      <c r="B199" s="66" t="s">
        <v>71</v>
      </c>
      <c r="C199" s="67" t="s">
        <v>261</v>
      </c>
      <c r="D199" s="68">
        <v>43804</v>
      </c>
      <c r="E199" s="69"/>
      <c r="F199" s="65">
        <v>91</v>
      </c>
      <c r="G199" s="70">
        <v>4635.3846153846198</v>
      </c>
      <c r="H199" s="64">
        <v>-78.803296703296695</v>
      </c>
      <c r="I199" s="69">
        <v>25.75203610858</v>
      </c>
      <c r="J199" s="65"/>
      <c r="K199" s="69"/>
      <c r="L199" s="69"/>
      <c r="M199" s="69"/>
      <c r="N199" s="69">
        <v>4.02156603773585</v>
      </c>
      <c r="O199" s="72">
        <v>0.241148523721498</v>
      </c>
      <c r="P199" s="70">
        <v>154.131868131868</v>
      </c>
      <c r="Q199" s="69">
        <v>7.1758686777214997</v>
      </c>
      <c r="R199" s="69">
        <v>27.104395604395599</v>
      </c>
      <c r="S199" s="69">
        <v>2.0681059103393999</v>
      </c>
      <c r="T199" s="69"/>
      <c r="U199" s="69"/>
    </row>
    <row r="200" spans="1:21" x14ac:dyDescent="0.2">
      <c r="A200" s="65" t="s">
        <v>64</v>
      </c>
      <c r="B200" s="66" t="s">
        <v>124</v>
      </c>
      <c r="C200" s="67" t="s">
        <v>262</v>
      </c>
      <c r="D200" s="68">
        <v>43433</v>
      </c>
      <c r="E200" s="69"/>
      <c r="F200" s="65">
        <v>55</v>
      </c>
      <c r="G200" s="70">
        <v>3985.6909090909098</v>
      </c>
      <c r="H200" s="64">
        <v>-79.152727272727304</v>
      </c>
      <c r="I200" s="69">
        <v>42.193528941561503</v>
      </c>
      <c r="J200" s="65"/>
      <c r="K200" s="69"/>
      <c r="L200" s="69"/>
      <c r="M200" s="69"/>
      <c r="N200" s="69"/>
      <c r="O200" s="72"/>
      <c r="P200" s="70">
        <v>126.854545454545</v>
      </c>
      <c r="Q200" s="69">
        <v>8.8840801960876803</v>
      </c>
      <c r="R200" s="69">
        <v>23.398181818181801</v>
      </c>
      <c r="S200" s="69">
        <v>2.9184534104816802</v>
      </c>
      <c r="T200" s="69"/>
      <c r="U200" s="69"/>
    </row>
    <row r="201" spans="1:21" x14ac:dyDescent="0.2">
      <c r="A201" s="65" t="s">
        <v>64</v>
      </c>
      <c r="B201" s="66" t="s">
        <v>71</v>
      </c>
      <c r="C201" s="67" t="s">
        <v>263</v>
      </c>
      <c r="D201" s="68">
        <v>43856</v>
      </c>
      <c r="E201" s="69"/>
      <c r="F201" s="65">
        <v>29</v>
      </c>
      <c r="G201" s="70">
        <v>2902.96551724138</v>
      </c>
      <c r="H201" s="64">
        <v>-80.279310344827607</v>
      </c>
      <c r="I201" s="69">
        <v>41.963215001754797</v>
      </c>
      <c r="J201" s="65"/>
      <c r="K201" s="69"/>
      <c r="L201" s="69"/>
      <c r="M201" s="69"/>
      <c r="N201" s="69"/>
      <c r="O201" s="72"/>
      <c r="P201" s="70">
        <v>95.689655172413794</v>
      </c>
      <c r="Q201" s="69">
        <v>5.0736213998537396</v>
      </c>
      <c r="R201" s="69">
        <v>23.125</v>
      </c>
      <c r="S201" s="69">
        <v>3.0617655149901801</v>
      </c>
      <c r="T201" s="69"/>
      <c r="U201" s="69"/>
    </row>
    <row r="202" spans="1:21" x14ac:dyDescent="0.2">
      <c r="A202" s="65" t="s">
        <v>64</v>
      </c>
      <c r="B202" s="66" t="s">
        <v>71</v>
      </c>
      <c r="C202" s="67" t="s">
        <v>264</v>
      </c>
      <c r="D202" s="68">
        <v>43502</v>
      </c>
      <c r="E202" s="69"/>
      <c r="F202" s="65">
        <v>44</v>
      </c>
      <c r="G202" s="70">
        <v>3409.9090909090901</v>
      </c>
      <c r="H202" s="64">
        <v>-80.509090909090901</v>
      </c>
      <c r="I202" s="69">
        <v>29.952515594971899</v>
      </c>
      <c r="J202" s="65"/>
      <c r="K202" s="69"/>
      <c r="L202" s="69"/>
      <c r="M202" s="69"/>
      <c r="N202" s="69"/>
      <c r="O202" s="72"/>
      <c r="P202" s="70">
        <v>117.59090909090899</v>
      </c>
      <c r="Q202" s="69">
        <v>6.3758528162995098</v>
      </c>
      <c r="R202" s="69">
        <v>22.176744186046498</v>
      </c>
      <c r="S202" s="69">
        <v>2.69409517395072</v>
      </c>
      <c r="T202" s="69"/>
      <c r="U202" s="69"/>
    </row>
    <row r="203" spans="1:21" x14ac:dyDescent="0.2">
      <c r="A203" s="65" t="s">
        <v>64</v>
      </c>
      <c r="B203" s="66" t="s">
        <v>71</v>
      </c>
      <c r="C203" s="67" t="s">
        <v>265</v>
      </c>
      <c r="D203" s="68">
        <v>43653</v>
      </c>
      <c r="E203" s="69">
        <v>0.15836734693877499</v>
      </c>
      <c r="F203" s="65">
        <v>49</v>
      </c>
      <c r="G203" s="70">
        <v>3161.7755102040801</v>
      </c>
      <c r="H203" s="64">
        <v>-81.234693877550995</v>
      </c>
      <c r="I203" s="69">
        <v>32.633142577469698</v>
      </c>
      <c r="J203" s="65"/>
      <c r="K203" s="69"/>
      <c r="L203" s="69"/>
      <c r="M203" s="69"/>
      <c r="N203" s="69"/>
      <c r="O203" s="72"/>
      <c r="P203" s="70">
        <v>134.02040816326499</v>
      </c>
      <c r="Q203" s="69">
        <v>9.1706928292969394</v>
      </c>
      <c r="R203" s="69">
        <v>17.377551020408202</v>
      </c>
      <c r="S203" s="69">
        <v>1.4472712574839399</v>
      </c>
      <c r="T203" s="69"/>
      <c r="U203" s="69"/>
    </row>
    <row r="204" spans="1:21" x14ac:dyDescent="0.2">
      <c r="A204" s="65" t="s">
        <v>64</v>
      </c>
      <c r="B204" s="66" t="s">
        <v>105</v>
      </c>
      <c r="C204" s="67" t="s">
        <v>266</v>
      </c>
      <c r="D204" s="68">
        <v>43786</v>
      </c>
      <c r="E204" s="69">
        <v>8.4903225806451599E-2</v>
      </c>
      <c r="F204" s="65">
        <v>155</v>
      </c>
      <c r="G204" s="70">
        <v>5799.0580645161299</v>
      </c>
      <c r="H204" s="64">
        <v>-81.842580645161306</v>
      </c>
      <c r="I204" s="69">
        <v>22.379504563470501</v>
      </c>
      <c r="J204" s="65"/>
      <c r="K204" s="69"/>
      <c r="L204" s="69"/>
      <c r="M204" s="69"/>
      <c r="N204" s="69">
        <v>4.02696363944216</v>
      </c>
      <c r="O204" s="72">
        <v>0.13178594825697401</v>
      </c>
      <c r="P204" s="70">
        <v>120.490322580645</v>
      </c>
      <c r="Q204" s="69">
        <v>3.9044877420759598</v>
      </c>
      <c r="R204" s="69">
        <v>40.447297297297297</v>
      </c>
      <c r="S204" s="69">
        <v>2.6229032890785602</v>
      </c>
      <c r="T204" s="69"/>
      <c r="U204" s="69"/>
    </row>
    <row r="205" spans="1:21" x14ac:dyDescent="0.2">
      <c r="A205" s="65" t="s">
        <v>64</v>
      </c>
      <c r="B205" s="66" t="s">
        <v>74</v>
      </c>
      <c r="C205" s="67" t="s">
        <v>267</v>
      </c>
      <c r="D205" s="68">
        <v>43848</v>
      </c>
      <c r="E205" s="69"/>
      <c r="F205" s="65">
        <v>88</v>
      </c>
      <c r="G205" s="70">
        <v>4912.8522727272702</v>
      </c>
      <c r="H205" s="64">
        <v>-82.155681818181804</v>
      </c>
      <c r="I205" s="69">
        <v>21.532193089229398</v>
      </c>
      <c r="J205" s="65"/>
      <c r="K205" s="69"/>
      <c r="L205" s="69"/>
      <c r="M205" s="69"/>
      <c r="N205" s="69"/>
      <c r="O205" s="72"/>
      <c r="P205" s="70">
        <v>108.352272727273</v>
      </c>
      <c r="Q205" s="69">
        <v>5.9699928800335096</v>
      </c>
      <c r="R205" s="69">
        <v>35.4136363636364</v>
      </c>
      <c r="S205" s="69">
        <v>2.3117375649093499</v>
      </c>
      <c r="T205" s="69"/>
      <c r="U205" s="69"/>
    </row>
    <row r="206" spans="1:21" x14ac:dyDescent="0.2">
      <c r="A206" s="65" t="s">
        <v>64</v>
      </c>
      <c r="B206" s="66" t="s">
        <v>124</v>
      </c>
      <c r="C206" s="67" t="s">
        <v>268</v>
      </c>
      <c r="D206" s="68">
        <v>43693</v>
      </c>
      <c r="E206" s="69"/>
      <c r="F206" s="65">
        <v>48</v>
      </c>
      <c r="G206" s="70">
        <v>5116.875</v>
      </c>
      <c r="H206" s="64">
        <v>-83.287499999999994</v>
      </c>
      <c r="I206" s="69">
        <v>35.088502924115602</v>
      </c>
      <c r="J206" s="65"/>
      <c r="K206" s="69"/>
      <c r="L206" s="69"/>
      <c r="M206" s="69"/>
      <c r="N206" s="69"/>
      <c r="O206" s="72"/>
      <c r="P206" s="70">
        <v>123.583333333333</v>
      </c>
      <c r="Q206" s="69">
        <v>8.4648225640109604</v>
      </c>
      <c r="R206" s="69">
        <v>36.908333333333303</v>
      </c>
      <c r="S206" s="69">
        <v>4.3677755278248496</v>
      </c>
      <c r="T206" s="69"/>
      <c r="U206" s="69"/>
    </row>
    <row r="207" spans="1:21" x14ac:dyDescent="0.2">
      <c r="A207" s="65" t="s">
        <v>64</v>
      </c>
      <c r="B207" s="66" t="s">
        <v>65</v>
      </c>
      <c r="C207" s="67" t="s">
        <v>269</v>
      </c>
      <c r="D207" s="68">
        <v>43835</v>
      </c>
      <c r="E207" s="69">
        <v>8.5172413793103405E-2</v>
      </c>
      <c r="F207" s="65">
        <v>29</v>
      </c>
      <c r="G207" s="70">
        <v>5278.7931034482799</v>
      </c>
      <c r="H207" s="64">
        <v>-83.406896551724103</v>
      </c>
      <c r="I207" s="69">
        <v>35.136449339581397</v>
      </c>
      <c r="J207" s="65"/>
      <c r="K207" s="69"/>
      <c r="L207" s="69"/>
      <c r="M207" s="69"/>
      <c r="N207" s="69"/>
      <c r="O207" s="72"/>
      <c r="P207" s="70">
        <v>152</v>
      </c>
      <c r="Q207" s="69">
        <v>12.781991642339101</v>
      </c>
      <c r="R207" s="69">
        <v>47.413793103448299</v>
      </c>
      <c r="S207" s="69">
        <v>6.7132060941483402</v>
      </c>
      <c r="T207" s="69"/>
      <c r="U207" s="69"/>
    </row>
    <row r="208" spans="1:21" x14ac:dyDescent="0.2">
      <c r="A208" s="65" t="s">
        <v>64</v>
      </c>
      <c r="B208" s="66" t="s">
        <v>65</v>
      </c>
      <c r="C208" s="67" t="s">
        <v>270</v>
      </c>
      <c r="D208" s="68">
        <v>43853</v>
      </c>
      <c r="E208" s="69">
        <v>3.0919540229885099E-2</v>
      </c>
      <c r="F208" s="65">
        <v>87</v>
      </c>
      <c r="G208" s="70">
        <v>6239.5977011494297</v>
      </c>
      <c r="H208" s="64">
        <v>-83.951724137930995</v>
      </c>
      <c r="I208" s="69">
        <v>21.200718117768702</v>
      </c>
      <c r="J208" s="65"/>
      <c r="K208" s="69"/>
      <c r="L208" s="69"/>
      <c r="M208" s="69"/>
      <c r="N208" s="69"/>
      <c r="O208" s="72"/>
      <c r="P208" s="70">
        <v>140.35632183908001</v>
      </c>
      <c r="Q208" s="69">
        <v>6.4794820822651902</v>
      </c>
      <c r="R208" s="69">
        <v>37.024137931034502</v>
      </c>
      <c r="S208" s="69">
        <v>2.6639087744540602</v>
      </c>
      <c r="T208" s="69"/>
      <c r="U208" s="69"/>
    </row>
    <row r="209" spans="1:21" x14ac:dyDescent="0.2">
      <c r="A209" s="65" t="s">
        <v>64</v>
      </c>
      <c r="B209" s="66" t="s">
        <v>67</v>
      </c>
      <c r="C209" s="67" t="s">
        <v>271</v>
      </c>
      <c r="D209" s="68">
        <v>43833</v>
      </c>
      <c r="E209" s="69">
        <v>7.41666666666667E-2</v>
      </c>
      <c r="F209" s="65">
        <v>36</v>
      </c>
      <c r="G209" s="70">
        <v>3517.3611111111099</v>
      </c>
      <c r="H209" s="64">
        <v>-84.052777777777806</v>
      </c>
      <c r="I209" s="69">
        <v>41.178369550373901</v>
      </c>
      <c r="J209" s="65"/>
      <c r="K209" s="69"/>
      <c r="L209" s="69"/>
      <c r="M209" s="69"/>
      <c r="N209" s="69"/>
      <c r="O209" s="72"/>
      <c r="P209" s="70">
        <v>136.611111111111</v>
      </c>
      <c r="Q209" s="69">
        <v>10.3799469199011</v>
      </c>
      <c r="R209" s="69">
        <v>22.408571428571399</v>
      </c>
      <c r="S209" s="69">
        <v>2.0893984958427101</v>
      </c>
      <c r="T209" s="69"/>
      <c r="U209" s="69"/>
    </row>
    <row r="210" spans="1:21" x14ac:dyDescent="0.2">
      <c r="A210" s="65" t="s">
        <v>64</v>
      </c>
      <c r="B210" s="66" t="s">
        <v>71</v>
      </c>
      <c r="C210" s="67" t="s">
        <v>272</v>
      </c>
      <c r="D210" s="68">
        <v>43848</v>
      </c>
      <c r="E210" s="69"/>
      <c r="F210" s="65">
        <v>37</v>
      </c>
      <c r="G210" s="70">
        <v>5292.3783783783801</v>
      </c>
      <c r="H210" s="64">
        <v>-84.516216216216193</v>
      </c>
      <c r="I210" s="69">
        <v>29.3338514782026</v>
      </c>
      <c r="J210" s="65"/>
      <c r="K210" s="69"/>
      <c r="L210" s="69"/>
      <c r="M210" s="69"/>
      <c r="N210" s="69"/>
      <c r="O210" s="72"/>
      <c r="P210" s="70">
        <v>125.94594594594599</v>
      </c>
      <c r="Q210" s="69">
        <v>6.1233499273887801</v>
      </c>
      <c r="R210" s="69">
        <v>42.3354838709677</v>
      </c>
      <c r="S210" s="69">
        <v>4.1067648057339499</v>
      </c>
      <c r="T210" s="69"/>
      <c r="U210" s="69"/>
    </row>
    <row r="211" spans="1:21" x14ac:dyDescent="0.2">
      <c r="A211" s="65" t="s">
        <v>64</v>
      </c>
      <c r="B211" s="66" t="s">
        <v>71</v>
      </c>
      <c r="C211" s="67" t="s">
        <v>273</v>
      </c>
      <c r="D211" s="68">
        <v>43553</v>
      </c>
      <c r="E211" s="69"/>
      <c r="F211" s="65">
        <v>40</v>
      </c>
      <c r="G211" s="70">
        <v>6377.875</v>
      </c>
      <c r="H211" s="64">
        <v>-85.21</v>
      </c>
      <c r="I211" s="69">
        <v>35.775198901057898</v>
      </c>
      <c r="J211" s="65"/>
      <c r="K211" s="69"/>
      <c r="L211" s="69"/>
      <c r="M211" s="69"/>
      <c r="N211" s="69"/>
      <c r="O211" s="72"/>
      <c r="P211" s="70">
        <v>112.97499999999999</v>
      </c>
      <c r="Q211" s="69">
        <v>5.5823080765520698</v>
      </c>
      <c r="R211" s="69">
        <v>51.636111111111099</v>
      </c>
      <c r="S211" s="69">
        <v>4.6037995915344103</v>
      </c>
      <c r="T211" s="69"/>
      <c r="U211" s="69"/>
    </row>
    <row r="212" spans="1:21" x14ac:dyDescent="0.2">
      <c r="A212" s="65" t="s">
        <v>64</v>
      </c>
      <c r="B212" s="66" t="s">
        <v>74</v>
      </c>
      <c r="C212" s="67" t="s">
        <v>274</v>
      </c>
      <c r="D212" s="68">
        <v>43859</v>
      </c>
      <c r="E212" s="69">
        <v>4.4247787610619497E-5</v>
      </c>
      <c r="F212" s="65">
        <v>226</v>
      </c>
      <c r="G212" s="70">
        <v>5517.2654867256597</v>
      </c>
      <c r="H212" s="64">
        <v>-86.001769911504496</v>
      </c>
      <c r="I212" s="69">
        <v>20.1519240290013</v>
      </c>
      <c r="J212" s="65"/>
      <c r="K212" s="69"/>
      <c r="L212" s="69"/>
      <c r="M212" s="69"/>
      <c r="N212" s="69"/>
      <c r="O212" s="72"/>
      <c r="P212" s="70">
        <v>132.53539823008899</v>
      </c>
      <c r="Q212" s="69">
        <v>3.6434400225499202</v>
      </c>
      <c r="R212" s="69">
        <v>40.937168141592899</v>
      </c>
      <c r="S212" s="69">
        <v>1.7683605603881001</v>
      </c>
      <c r="T212" s="69"/>
      <c r="U212" s="69"/>
    </row>
    <row r="213" spans="1:21" x14ac:dyDescent="0.2">
      <c r="A213" s="65" t="s">
        <v>64</v>
      </c>
      <c r="B213" s="66" t="s">
        <v>74</v>
      </c>
      <c r="C213" s="67" t="s">
        <v>275</v>
      </c>
      <c r="D213" s="68">
        <v>43867</v>
      </c>
      <c r="E213" s="69"/>
      <c r="F213" s="65">
        <v>144</v>
      </c>
      <c r="G213" s="70">
        <v>3732.6666666666702</v>
      </c>
      <c r="H213" s="64">
        <v>-86.5277777777778</v>
      </c>
      <c r="I213" s="69">
        <v>24.610363639921399</v>
      </c>
      <c r="J213" s="65"/>
      <c r="K213" s="69"/>
      <c r="L213" s="69"/>
      <c r="M213" s="69"/>
      <c r="N213" s="69"/>
      <c r="O213" s="72"/>
      <c r="P213" s="70">
        <v>105.743055555556</v>
      </c>
      <c r="Q213" s="69">
        <v>3.6093440759887501</v>
      </c>
      <c r="R213" s="69">
        <v>30.4937062937063</v>
      </c>
      <c r="S213" s="69">
        <v>2.2327494516937199</v>
      </c>
      <c r="T213" s="69"/>
      <c r="U213" s="69"/>
    </row>
    <row r="214" spans="1:21" x14ac:dyDescent="0.2">
      <c r="A214" s="65" t="s">
        <v>64</v>
      </c>
      <c r="B214" s="66" t="s">
        <v>74</v>
      </c>
      <c r="C214" s="67" t="s">
        <v>276</v>
      </c>
      <c r="D214" s="68">
        <v>43848</v>
      </c>
      <c r="E214" s="69">
        <v>0.66375389408099705</v>
      </c>
      <c r="F214" s="65">
        <v>642</v>
      </c>
      <c r="G214" s="70">
        <v>4332.3644859813103</v>
      </c>
      <c r="H214" s="64">
        <v>-86.568847352025003</v>
      </c>
      <c r="I214" s="69">
        <v>11.618851710046901</v>
      </c>
      <c r="J214" s="65"/>
      <c r="K214" s="69"/>
      <c r="L214" s="69"/>
      <c r="M214" s="69"/>
      <c r="N214" s="69"/>
      <c r="O214" s="72"/>
      <c r="P214" s="70">
        <v>135.473520249221</v>
      </c>
      <c r="Q214" s="69">
        <v>2.2099634120017599</v>
      </c>
      <c r="R214" s="69">
        <v>36.801582278481</v>
      </c>
      <c r="S214" s="69">
        <v>1.1830514657323401</v>
      </c>
      <c r="T214" s="69"/>
      <c r="U214" s="69"/>
    </row>
    <row r="215" spans="1:21" x14ac:dyDescent="0.2">
      <c r="A215" s="65" t="s">
        <v>64</v>
      </c>
      <c r="B215" s="66" t="s">
        <v>69</v>
      </c>
      <c r="C215" s="67" t="s">
        <v>277</v>
      </c>
      <c r="D215" s="68">
        <v>43551</v>
      </c>
      <c r="E215" s="69"/>
      <c r="F215" s="65">
        <v>36</v>
      </c>
      <c r="G215" s="70">
        <v>6797.9166666666697</v>
      </c>
      <c r="H215" s="64">
        <v>-86.674999999999997</v>
      </c>
      <c r="I215" s="69">
        <v>36.506747229162499</v>
      </c>
      <c r="J215" s="65"/>
      <c r="K215" s="69"/>
      <c r="L215" s="69"/>
      <c r="M215" s="69">
        <v>943.07692307692298</v>
      </c>
      <c r="N215" s="69">
        <v>4.1361895238095201</v>
      </c>
      <c r="O215" s="72">
        <v>0.26063905007246302</v>
      </c>
      <c r="P215" s="70">
        <v>149.083333333333</v>
      </c>
      <c r="Q215" s="69">
        <v>8.8596082718232392</v>
      </c>
      <c r="R215" s="69">
        <v>41.269696969697002</v>
      </c>
      <c r="S215" s="69">
        <v>3.6607471626427701</v>
      </c>
      <c r="T215" s="69"/>
      <c r="U215" s="69"/>
    </row>
    <row r="216" spans="1:21" x14ac:dyDescent="0.2">
      <c r="A216" s="65" t="s">
        <v>64</v>
      </c>
      <c r="B216" s="66" t="s">
        <v>67</v>
      </c>
      <c r="C216" s="67" t="s">
        <v>278</v>
      </c>
      <c r="D216" s="68">
        <v>43847</v>
      </c>
      <c r="E216" s="69"/>
      <c r="F216" s="65">
        <v>42</v>
      </c>
      <c r="G216" s="70">
        <v>4637.5476190476202</v>
      </c>
      <c r="H216" s="64">
        <v>-86.847619047619006</v>
      </c>
      <c r="I216" s="69">
        <v>30.623261758362698</v>
      </c>
      <c r="J216" s="65"/>
      <c r="K216" s="69"/>
      <c r="L216" s="69"/>
      <c r="M216" s="69"/>
      <c r="N216" s="69"/>
      <c r="O216" s="72"/>
      <c r="P216" s="70">
        <v>150.833333333333</v>
      </c>
      <c r="Q216" s="69">
        <v>11.1933652089066</v>
      </c>
      <c r="R216" s="69">
        <v>64.7</v>
      </c>
      <c r="S216" s="69">
        <v>5.6909519237039303</v>
      </c>
      <c r="T216" s="69"/>
      <c r="U216" s="69"/>
    </row>
    <row r="217" spans="1:21" x14ac:dyDescent="0.2">
      <c r="A217" s="65" t="s">
        <v>64</v>
      </c>
      <c r="B217" s="66" t="s">
        <v>71</v>
      </c>
      <c r="C217" s="67" t="s">
        <v>279</v>
      </c>
      <c r="D217" s="68">
        <v>43661</v>
      </c>
      <c r="E217" s="69"/>
      <c r="F217" s="65">
        <v>46</v>
      </c>
      <c r="G217" s="70">
        <v>4376.1304347826099</v>
      </c>
      <c r="H217" s="64">
        <v>-86.906521739130397</v>
      </c>
      <c r="I217" s="69">
        <v>31.4303075990324</v>
      </c>
      <c r="J217" s="65"/>
      <c r="K217" s="69"/>
      <c r="L217" s="69"/>
      <c r="M217" s="69"/>
      <c r="N217" s="69"/>
      <c r="O217" s="72"/>
      <c r="P217" s="70">
        <v>186.52173913043501</v>
      </c>
      <c r="Q217" s="69">
        <v>13.198072584009701</v>
      </c>
      <c r="R217" s="69">
        <v>24.537777777777801</v>
      </c>
      <c r="S217" s="69">
        <v>2.53500401228716</v>
      </c>
      <c r="T217" s="69"/>
      <c r="U217" s="69"/>
    </row>
    <row r="218" spans="1:21" x14ac:dyDescent="0.2">
      <c r="A218" s="65" t="s">
        <v>64</v>
      </c>
      <c r="B218" s="66" t="s">
        <v>69</v>
      </c>
      <c r="C218" s="67" t="s">
        <v>280</v>
      </c>
      <c r="D218" s="68">
        <v>43529</v>
      </c>
      <c r="E218" s="69">
        <v>0.185502958579882</v>
      </c>
      <c r="F218" s="65">
        <v>169</v>
      </c>
      <c r="G218" s="70">
        <v>4835.4260355029601</v>
      </c>
      <c r="H218" s="64">
        <v>-87.916568047337293</v>
      </c>
      <c r="I218" s="69">
        <v>19.5256251580788</v>
      </c>
      <c r="J218" s="65"/>
      <c r="K218" s="69"/>
      <c r="L218" s="69"/>
      <c r="M218" s="69"/>
      <c r="N218" s="69"/>
      <c r="O218" s="72"/>
      <c r="P218" s="70">
        <v>123.852071005917</v>
      </c>
      <c r="Q218" s="69">
        <v>3.8918951381173299</v>
      </c>
      <c r="R218" s="69">
        <v>14.746745562130201</v>
      </c>
      <c r="S218" s="69">
        <v>0.71263257900687405</v>
      </c>
      <c r="T218" s="69"/>
      <c r="U218" s="69"/>
    </row>
    <row r="219" spans="1:21" x14ac:dyDescent="0.2">
      <c r="A219" s="65" t="s">
        <v>64</v>
      </c>
      <c r="B219" s="66" t="s">
        <v>67</v>
      </c>
      <c r="C219" s="67" t="s">
        <v>281</v>
      </c>
      <c r="D219" s="68">
        <v>43825</v>
      </c>
      <c r="E219" s="69">
        <v>0.56379310344827605</v>
      </c>
      <c r="F219" s="65">
        <v>29</v>
      </c>
      <c r="G219" s="70">
        <v>3346.2413793103401</v>
      </c>
      <c r="H219" s="64">
        <v>-88.158620689655194</v>
      </c>
      <c r="I219" s="69">
        <v>41.823839018876299</v>
      </c>
      <c r="J219" s="65"/>
      <c r="K219" s="69"/>
      <c r="L219" s="69"/>
      <c r="M219" s="69">
        <v>458.08695652173901</v>
      </c>
      <c r="N219" s="69"/>
      <c r="O219" s="72"/>
      <c r="P219" s="70">
        <v>137.413793103448</v>
      </c>
      <c r="Q219" s="69">
        <v>13.1628224436555</v>
      </c>
      <c r="R219" s="69">
        <v>21.661538461538498</v>
      </c>
      <c r="S219" s="69">
        <v>3.5225387563433399</v>
      </c>
      <c r="T219" s="69"/>
      <c r="U219" s="69"/>
    </row>
    <row r="220" spans="1:21" x14ac:dyDescent="0.2">
      <c r="A220" s="65" t="s">
        <v>64</v>
      </c>
      <c r="B220" s="66" t="s">
        <v>69</v>
      </c>
      <c r="C220" s="67" t="s">
        <v>282</v>
      </c>
      <c r="D220" s="68">
        <v>43878</v>
      </c>
      <c r="E220" s="69">
        <v>8.2758620689655192E-3</v>
      </c>
      <c r="F220" s="65">
        <v>29</v>
      </c>
      <c r="G220" s="70">
        <v>4864.1724137930996</v>
      </c>
      <c r="H220" s="64">
        <v>-89.203448275862101</v>
      </c>
      <c r="I220" s="69">
        <v>57.107540606793897</v>
      </c>
      <c r="J220" s="65"/>
      <c r="K220" s="69"/>
      <c r="L220" s="69"/>
      <c r="M220" s="69"/>
      <c r="N220" s="69"/>
      <c r="O220" s="72"/>
      <c r="P220" s="70">
        <v>119.965517241379</v>
      </c>
      <c r="Q220" s="69">
        <v>10.972478194582701</v>
      </c>
      <c r="R220" s="69">
        <v>25.244827586206899</v>
      </c>
      <c r="S220" s="69">
        <v>3.3889475029143998</v>
      </c>
      <c r="T220" s="69"/>
      <c r="U220" s="69"/>
    </row>
    <row r="221" spans="1:21" x14ac:dyDescent="0.2">
      <c r="A221" s="65" t="s">
        <v>64</v>
      </c>
      <c r="B221" s="66" t="s">
        <v>71</v>
      </c>
      <c r="C221" s="67" t="s">
        <v>283</v>
      </c>
      <c r="D221" s="68">
        <v>43805</v>
      </c>
      <c r="E221" s="69">
        <v>0.75527972027972001</v>
      </c>
      <c r="F221" s="65">
        <v>286</v>
      </c>
      <c r="G221" s="70">
        <v>5548.0419580419602</v>
      </c>
      <c r="H221" s="64">
        <v>-89.539510489510505</v>
      </c>
      <c r="I221" s="69">
        <v>14.6697151406589</v>
      </c>
      <c r="J221" s="65">
        <v>92</v>
      </c>
      <c r="K221" s="69">
        <v>254.5</v>
      </c>
      <c r="L221" s="69">
        <v>220.380434782609</v>
      </c>
      <c r="M221" s="69">
        <v>809.54347826086996</v>
      </c>
      <c r="N221" s="69">
        <v>3.2689592653061199</v>
      </c>
      <c r="O221" s="72">
        <v>9.7465623868768794E-2</v>
      </c>
      <c r="P221" s="70">
        <v>107.13986013986001</v>
      </c>
      <c r="Q221" s="69">
        <v>2.7537605600992401</v>
      </c>
      <c r="R221" s="69">
        <v>36.5770072992701</v>
      </c>
      <c r="S221" s="69">
        <v>1.5567387508617501</v>
      </c>
      <c r="T221" s="69">
        <v>-53.686120996441304</v>
      </c>
      <c r="U221" s="69">
        <v>5.3234674310045804</v>
      </c>
    </row>
    <row r="222" spans="1:21" x14ac:dyDescent="0.2">
      <c r="A222" s="65" t="s">
        <v>64</v>
      </c>
      <c r="B222" s="66" t="s">
        <v>67</v>
      </c>
      <c r="C222" s="67" t="s">
        <v>284</v>
      </c>
      <c r="D222" s="68">
        <v>43363</v>
      </c>
      <c r="E222" s="69">
        <v>1.2803636363636399</v>
      </c>
      <c r="F222" s="65">
        <v>55</v>
      </c>
      <c r="G222" s="70">
        <v>4410.4363636363596</v>
      </c>
      <c r="H222" s="64">
        <v>-91.832727272727297</v>
      </c>
      <c r="I222" s="69">
        <v>35.555497953350901</v>
      </c>
      <c r="J222" s="65"/>
      <c r="K222" s="69"/>
      <c r="L222" s="69"/>
      <c r="M222" s="69"/>
      <c r="N222" s="69"/>
      <c r="O222" s="72"/>
      <c r="P222" s="70">
        <v>134.363636363636</v>
      </c>
      <c r="Q222" s="69">
        <v>8.9973570244355994</v>
      </c>
      <c r="R222" s="69">
        <v>22.68</v>
      </c>
      <c r="S222" s="69">
        <v>2.5993348022410299</v>
      </c>
      <c r="T222" s="69"/>
      <c r="U222" s="69"/>
    </row>
    <row r="223" spans="1:21" x14ac:dyDescent="0.2">
      <c r="A223" s="65" t="s">
        <v>64</v>
      </c>
      <c r="B223" s="66" t="s">
        <v>67</v>
      </c>
      <c r="C223" s="67" t="s">
        <v>285</v>
      </c>
      <c r="D223" s="68">
        <v>43798</v>
      </c>
      <c r="E223" s="69">
        <v>8.2413793103448305E-2</v>
      </c>
      <c r="F223" s="65">
        <v>29</v>
      </c>
      <c r="G223" s="70">
        <v>4598.2413793103497</v>
      </c>
      <c r="H223" s="64">
        <v>-93.972413793103399</v>
      </c>
      <c r="I223" s="69">
        <v>44.145869350407402</v>
      </c>
      <c r="J223" s="65"/>
      <c r="K223" s="69"/>
      <c r="L223" s="69"/>
      <c r="M223" s="69"/>
      <c r="N223" s="69"/>
      <c r="O223" s="72"/>
      <c r="P223" s="70">
        <v>166.10344827586201</v>
      </c>
      <c r="Q223" s="69">
        <v>11.5323858425157</v>
      </c>
      <c r="R223" s="69">
        <v>42.5448275862069</v>
      </c>
      <c r="S223" s="69">
        <v>5.2836572696406998</v>
      </c>
      <c r="T223" s="69"/>
      <c r="U223" s="69"/>
    </row>
    <row r="224" spans="1:21" x14ac:dyDescent="0.2">
      <c r="A224" s="65" t="s">
        <v>64</v>
      </c>
      <c r="B224" s="66" t="s">
        <v>71</v>
      </c>
      <c r="C224" s="67" t="s">
        <v>286</v>
      </c>
      <c r="D224" s="68">
        <v>43860</v>
      </c>
      <c r="E224" s="69"/>
      <c r="F224" s="65">
        <v>67</v>
      </c>
      <c r="G224" s="70">
        <v>2992.5074626865699</v>
      </c>
      <c r="H224" s="64">
        <v>-94.498507462686604</v>
      </c>
      <c r="I224" s="69">
        <v>19.026446220408499</v>
      </c>
      <c r="J224" s="65"/>
      <c r="K224" s="69"/>
      <c r="L224" s="69"/>
      <c r="M224" s="69"/>
      <c r="N224" s="69"/>
      <c r="O224" s="72"/>
      <c r="P224" s="70">
        <v>156.97014925373099</v>
      </c>
      <c r="Q224" s="69">
        <v>8.8421754167724007</v>
      </c>
      <c r="R224" s="69">
        <v>21.949253731343301</v>
      </c>
      <c r="S224" s="69">
        <v>1.76554461154911</v>
      </c>
      <c r="T224" s="69"/>
      <c r="U224" s="69"/>
    </row>
    <row r="225" spans="1:21" x14ac:dyDescent="0.2">
      <c r="A225" s="65" t="s">
        <v>64</v>
      </c>
      <c r="B225" s="66" t="s">
        <v>67</v>
      </c>
      <c r="C225" s="67" t="s">
        <v>287</v>
      </c>
      <c r="D225" s="68">
        <v>43479</v>
      </c>
      <c r="E225" s="69"/>
      <c r="F225" s="65">
        <v>32</v>
      </c>
      <c r="G225" s="70">
        <v>5007.25</v>
      </c>
      <c r="H225" s="64">
        <v>-95.0625</v>
      </c>
      <c r="I225" s="69">
        <v>43.403078378170498</v>
      </c>
      <c r="J225" s="65"/>
      <c r="K225" s="69"/>
      <c r="L225" s="69"/>
      <c r="M225" s="69"/>
      <c r="N225" s="69"/>
      <c r="O225" s="72"/>
      <c r="P225" s="70">
        <v>151.8125</v>
      </c>
      <c r="Q225" s="69">
        <v>6.9928589006813704</v>
      </c>
      <c r="R225" s="69">
        <v>34.862499999999997</v>
      </c>
      <c r="S225" s="69">
        <v>4.3625554576380701</v>
      </c>
      <c r="T225" s="69"/>
      <c r="U225" s="69"/>
    </row>
    <row r="226" spans="1:21" x14ac:dyDescent="0.2">
      <c r="A226" s="65" t="s">
        <v>64</v>
      </c>
      <c r="B226" s="66" t="s">
        <v>105</v>
      </c>
      <c r="C226" s="67" t="s">
        <v>288</v>
      </c>
      <c r="D226" s="68">
        <v>43831</v>
      </c>
      <c r="E226" s="69">
        <v>0.75794117647058801</v>
      </c>
      <c r="F226" s="65">
        <v>102</v>
      </c>
      <c r="G226" s="70">
        <v>3947.6960784313701</v>
      </c>
      <c r="H226" s="64">
        <v>-97.211764705882302</v>
      </c>
      <c r="I226" s="69">
        <v>25.489625881052898</v>
      </c>
      <c r="J226" s="65"/>
      <c r="K226" s="69"/>
      <c r="L226" s="69"/>
      <c r="M226" s="69"/>
      <c r="N226" s="69"/>
      <c r="O226" s="72"/>
      <c r="P226" s="70">
        <v>134.470588235294</v>
      </c>
      <c r="Q226" s="69">
        <v>6.3025189006292104</v>
      </c>
      <c r="R226" s="69">
        <v>26.584536082474301</v>
      </c>
      <c r="S226" s="69">
        <v>2.1883641347713398</v>
      </c>
      <c r="T226" s="69"/>
      <c r="U226" s="69"/>
    </row>
    <row r="227" spans="1:21" x14ac:dyDescent="0.2">
      <c r="A227" s="65" t="s">
        <v>64</v>
      </c>
      <c r="B227" s="66" t="s">
        <v>67</v>
      </c>
      <c r="C227" s="67" t="s">
        <v>289</v>
      </c>
      <c r="D227" s="68">
        <v>43753</v>
      </c>
      <c r="E227" s="69"/>
      <c r="F227" s="65">
        <v>40</v>
      </c>
      <c r="G227" s="70">
        <v>4342.45</v>
      </c>
      <c r="H227" s="64">
        <v>-99.967500000000001</v>
      </c>
      <c r="I227" s="69">
        <v>27.713351033044901</v>
      </c>
      <c r="J227" s="65"/>
      <c r="K227" s="69"/>
      <c r="L227" s="69"/>
      <c r="M227" s="69"/>
      <c r="N227" s="69"/>
      <c r="O227" s="72"/>
      <c r="P227" s="70">
        <v>151.47499999999999</v>
      </c>
      <c r="Q227" s="69">
        <v>11.523220008269099</v>
      </c>
      <c r="R227" s="69">
        <v>35.217500000000001</v>
      </c>
      <c r="S227" s="69">
        <v>3.9487386618046498</v>
      </c>
      <c r="T227" s="69"/>
      <c r="U227" s="69"/>
    </row>
    <row r="228" spans="1:21" x14ac:dyDescent="0.2">
      <c r="A228" s="65" t="s">
        <v>64</v>
      </c>
      <c r="B228" s="66" t="s">
        <v>69</v>
      </c>
      <c r="C228" s="67" t="s">
        <v>290</v>
      </c>
      <c r="D228" s="68">
        <v>43363</v>
      </c>
      <c r="E228" s="69">
        <v>0.21637450199203201</v>
      </c>
      <c r="F228" s="65">
        <v>251</v>
      </c>
      <c r="G228" s="70">
        <v>6549.0159362549803</v>
      </c>
      <c r="H228" s="64">
        <v>-100.478486055777</v>
      </c>
      <c r="I228" s="69">
        <v>17.363231657924999</v>
      </c>
      <c r="J228" s="65"/>
      <c r="K228" s="69"/>
      <c r="L228" s="69"/>
      <c r="M228" s="69"/>
      <c r="N228" s="69"/>
      <c r="O228" s="72"/>
      <c r="P228" s="70">
        <v>111.888446215139</v>
      </c>
      <c r="Q228" s="69">
        <v>3.69957653761531</v>
      </c>
      <c r="R228" s="69">
        <v>41.661752988047802</v>
      </c>
      <c r="S228" s="69">
        <v>1.55744694973984</v>
      </c>
      <c r="T228" s="69"/>
      <c r="U228" s="69"/>
    </row>
    <row r="229" spans="1:21" x14ac:dyDescent="0.2">
      <c r="A229" s="65" t="s">
        <v>64</v>
      </c>
      <c r="B229" s="66" t="s">
        <v>67</v>
      </c>
      <c r="C229" s="67" t="s">
        <v>291</v>
      </c>
      <c r="D229" s="68">
        <v>43494</v>
      </c>
      <c r="E229" s="69">
        <v>0.83114130434782596</v>
      </c>
      <c r="F229" s="65">
        <v>184</v>
      </c>
      <c r="G229" s="70">
        <v>3898.9510869565202</v>
      </c>
      <c r="H229" s="64">
        <v>-103.242934782609</v>
      </c>
      <c r="I229" s="69">
        <v>18.765426955875</v>
      </c>
      <c r="J229" s="65"/>
      <c r="K229" s="69"/>
      <c r="L229" s="69"/>
      <c r="M229" s="69"/>
      <c r="N229" s="69">
        <v>2.6993736231884</v>
      </c>
      <c r="O229" s="69">
        <v>0.155775251573121</v>
      </c>
      <c r="P229" s="70">
        <v>130.880434782609</v>
      </c>
      <c r="Q229" s="69">
        <v>4.15585447799881</v>
      </c>
      <c r="R229" s="69">
        <v>29.871823204419901</v>
      </c>
      <c r="S229" s="69">
        <v>1.9850380056631201</v>
      </c>
      <c r="T229" s="69"/>
      <c r="U229" s="69"/>
    </row>
    <row r="230" spans="1:21" x14ac:dyDescent="0.2">
      <c r="A230" s="65" t="s">
        <v>64</v>
      </c>
      <c r="B230" s="66" t="s">
        <v>69</v>
      </c>
      <c r="C230" s="67" t="s">
        <v>292</v>
      </c>
      <c r="D230" s="68">
        <v>43867</v>
      </c>
      <c r="E230" s="69">
        <v>2.57142857142857E-2</v>
      </c>
      <c r="F230" s="65">
        <v>42</v>
      </c>
      <c r="G230" s="70">
        <v>6051.7380952381</v>
      </c>
      <c r="H230" s="64">
        <v>-103.47619047619</v>
      </c>
      <c r="I230" s="69">
        <v>31.0876713166532</v>
      </c>
      <c r="J230" s="65"/>
      <c r="K230" s="69"/>
      <c r="L230" s="69"/>
      <c r="M230" s="69"/>
      <c r="N230" s="69"/>
      <c r="O230" s="69"/>
      <c r="P230" s="70">
        <v>108.54761904761899</v>
      </c>
      <c r="Q230" s="69">
        <v>8.4872112839597804</v>
      </c>
      <c r="R230" s="69">
        <v>43.869047619047599</v>
      </c>
      <c r="S230" s="69">
        <v>4.3362375081406999</v>
      </c>
      <c r="T230" s="69"/>
      <c r="U230" s="69"/>
    </row>
    <row r="231" spans="1:21" x14ac:dyDescent="0.2">
      <c r="A231" s="65" t="s">
        <v>64</v>
      </c>
      <c r="B231" s="66" t="s">
        <v>71</v>
      </c>
      <c r="C231" s="67" t="s">
        <v>293</v>
      </c>
      <c r="D231" s="68">
        <v>43850</v>
      </c>
      <c r="E231" s="69">
        <v>0.35109756097561001</v>
      </c>
      <c r="F231" s="65">
        <v>82</v>
      </c>
      <c r="G231" s="69">
        <v>6277.9878048780502</v>
      </c>
      <c r="H231" s="64">
        <v>-103.56829268292699</v>
      </c>
      <c r="I231" s="69">
        <v>23.5605161646629</v>
      </c>
      <c r="J231" s="65"/>
      <c r="K231" s="69"/>
      <c r="L231" s="69"/>
      <c r="M231" s="69"/>
      <c r="N231" s="69"/>
      <c r="O231" s="69"/>
      <c r="P231" s="70">
        <v>159.085365853659</v>
      </c>
      <c r="Q231" s="69">
        <v>8.9535453576445292</v>
      </c>
      <c r="R231" s="69">
        <v>48.651219512195098</v>
      </c>
      <c r="S231" s="69">
        <v>2.2195636155533398</v>
      </c>
      <c r="T231" s="69"/>
      <c r="U231" s="69"/>
    </row>
    <row r="232" spans="1:21" x14ac:dyDescent="0.2">
      <c r="A232" s="65" t="s">
        <v>64</v>
      </c>
      <c r="B232" s="66" t="s">
        <v>71</v>
      </c>
      <c r="C232" s="67" t="s">
        <v>294</v>
      </c>
      <c r="D232" s="68">
        <v>43560</v>
      </c>
      <c r="E232" s="69">
        <v>4.3703703703703699E-3</v>
      </c>
      <c r="F232" s="65">
        <v>270</v>
      </c>
      <c r="G232" s="69">
        <v>3989.99259259259</v>
      </c>
      <c r="H232" s="64">
        <v>-109.218148148148</v>
      </c>
      <c r="I232" s="69">
        <v>18.143499167511798</v>
      </c>
      <c r="J232" s="65"/>
      <c r="K232" s="69"/>
      <c r="L232" s="69"/>
      <c r="M232" s="69"/>
      <c r="N232" s="69">
        <v>3.5939737442922399</v>
      </c>
      <c r="O232" s="69">
        <v>0.18502011052024001</v>
      </c>
      <c r="P232" s="70">
        <v>162.94074074074101</v>
      </c>
      <c r="Q232" s="69">
        <v>4.0767641851453602</v>
      </c>
      <c r="R232" s="69">
        <v>24.811111111111099</v>
      </c>
      <c r="S232" s="69">
        <v>1.2045892251088499</v>
      </c>
      <c r="T232" s="69"/>
      <c r="U232" s="69"/>
    </row>
    <row r="233" spans="1:21" x14ac:dyDescent="0.2">
      <c r="A233" s="65" t="s">
        <v>64</v>
      </c>
      <c r="B233" s="66" t="s">
        <v>71</v>
      </c>
      <c r="C233" s="67" t="s">
        <v>295</v>
      </c>
      <c r="D233" s="68">
        <v>43664</v>
      </c>
      <c r="E233" s="69">
        <v>1.5336363636363599</v>
      </c>
      <c r="F233" s="65">
        <v>33</v>
      </c>
      <c r="G233" s="69">
        <v>3823.30303030303</v>
      </c>
      <c r="H233" s="64">
        <v>-110.963636363636</v>
      </c>
      <c r="I233" s="69">
        <v>57.150238907309301</v>
      </c>
      <c r="J233" s="65"/>
      <c r="K233" s="69"/>
      <c r="L233" s="69"/>
      <c r="M233" s="69"/>
      <c r="N233" s="69"/>
      <c r="O233" s="69"/>
      <c r="P233" s="70">
        <v>134.60606060606099</v>
      </c>
      <c r="Q233" s="69">
        <v>11.281348527979</v>
      </c>
      <c r="R233" s="69">
        <v>36.996875000000003</v>
      </c>
      <c r="S233" s="69">
        <v>5.1316017361568704</v>
      </c>
      <c r="T233" s="69"/>
      <c r="U233" s="69"/>
    </row>
    <row r="234" spans="1:21" x14ac:dyDescent="0.2">
      <c r="A234" s="65" t="s">
        <v>64</v>
      </c>
      <c r="B234" s="66" t="s">
        <v>80</v>
      </c>
      <c r="C234" s="67" t="s">
        <v>296</v>
      </c>
      <c r="D234" s="68">
        <v>43434</v>
      </c>
      <c r="E234" s="69">
        <v>1.4042307692307701</v>
      </c>
      <c r="F234" s="65">
        <v>26</v>
      </c>
      <c r="G234" s="69">
        <v>6963.2692307692296</v>
      </c>
      <c r="H234" s="64">
        <v>-114.19230769230801</v>
      </c>
      <c r="I234" s="69">
        <v>36.051779396211998</v>
      </c>
      <c r="J234" s="65"/>
      <c r="K234" s="69"/>
      <c r="L234" s="69"/>
      <c r="M234" s="69">
        <v>898.94117647058795</v>
      </c>
      <c r="N234" s="69"/>
      <c r="O234" s="69"/>
      <c r="P234" s="70">
        <v>124.730769230769</v>
      </c>
      <c r="Q234" s="69">
        <v>11.2032354794095</v>
      </c>
      <c r="R234" s="69">
        <v>66.4136363636364</v>
      </c>
      <c r="S234" s="69">
        <v>9.6686607036976504</v>
      </c>
      <c r="T234" s="69"/>
      <c r="U234" s="69"/>
    </row>
    <row r="235" spans="1:21" x14ac:dyDescent="0.2">
      <c r="A235" s="65" t="s">
        <v>64</v>
      </c>
      <c r="B235" s="66" t="s">
        <v>69</v>
      </c>
      <c r="C235" s="67" t="s">
        <v>297</v>
      </c>
      <c r="D235" s="68">
        <v>43871</v>
      </c>
      <c r="E235" s="69">
        <v>0.27785046728972002</v>
      </c>
      <c r="F235" s="65">
        <v>107</v>
      </c>
      <c r="G235" s="69">
        <v>4959.9252336448599</v>
      </c>
      <c r="H235" s="64">
        <v>-114.461682242991</v>
      </c>
      <c r="I235" s="69">
        <v>29.6403220157809</v>
      </c>
      <c r="J235" s="65">
        <v>98</v>
      </c>
      <c r="K235" s="69">
        <v>216.948979591837</v>
      </c>
      <c r="L235" s="69">
        <v>183.591836734694</v>
      </c>
      <c r="M235" s="69">
        <v>667.59183673469397</v>
      </c>
      <c r="N235" s="69">
        <v>4.94356838890082</v>
      </c>
      <c r="O235" s="69">
        <v>0.136121922981009</v>
      </c>
      <c r="P235" s="70">
        <v>149.467289719626</v>
      </c>
      <c r="Q235" s="69">
        <v>5.5577841370160899</v>
      </c>
      <c r="R235" s="69">
        <v>36.793203883495202</v>
      </c>
      <c r="S235" s="69">
        <v>2.3276916084676702</v>
      </c>
      <c r="T235" s="69">
        <v>-10.4242990654206</v>
      </c>
      <c r="U235" s="69">
        <v>7.9146288890657202</v>
      </c>
    </row>
    <row r="236" spans="1:21" x14ac:dyDescent="0.2">
      <c r="A236" s="65" t="s">
        <v>64</v>
      </c>
      <c r="B236" s="66" t="s">
        <v>67</v>
      </c>
      <c r="C236" s="67" t="s">
        <v>298</v>
      </c>
      <c r="D236" s="68">
        <v>43846</v>
      </c>
      <c r="E236" s="69">
        <v>0.79442307692307701</v>
      </c>
      <c r="F236" s="65">
        <v>52</v>
      </c>
      <c r="G236" s="69">
        <v>4649.1153846153802</v>
      </c>
      <c r="H236" s="64">
        <v>-116.773076923077</v>
      </c>
      <c r="I236" s="69">
        <v>34.433503704107103</v>
      </c>
      <c r="J236" s="65"/>
      <c r="K236" s="69"/>
      <c r="L236" s="69"/>
      <c r="M236" s="69"/>
      <c r="N236" s="69"/>
      <c r="O236" s="69"/>
      <c r="P236" s="70">
        <v>151.82692307692301</v>
      </c>
      <c r="Q236" s="69">
        <v>8.4672522015426903</v>
      </c>
      <c r="R236" s="69">
        <v>40.142307692307703</v>
      </c>
      <c r="S236" s="69">
        <v>4.10295422588925</v>
      </c>
      <c r="T236" s="69"/>
      <c r="U236" s="69"/>
    </row>
    <row r="237" spans="1:21" x14ac:dyDescent="0.2">
      <c r="A237" s="65" t="s">
        <v>64</v>
      </c>
      <c r="B237" s="66" t="s">
        <v>105</v>
      </c>
      <c r="C237" s="67" t="s">
        <v>299</v>
      </c>
      <c r="D237" s="68">
        <v>43830</v>
      </c>
      <c r="E237" s="69"/>
      <c r="F237" s="65">
        <v>76</v>
      </c>
      <c r="G237" s="69">
        <v>5534.96052631579</v>
      </c>
      <c r="H237" s="64">
        <v>-118.956578947368</v>
      </c>
      <c r="I237" s="69">
        <v>28.756428988920501</v>
      </c>
      <c r="J237" s="65"/>
      <c r="K237" s="69"/>
      <c r="L237" s="69"/>
      <c r="M237" s="69"/>
      <c r="N237" s="69"/>
      <c r="O237" s="69"/>
      <c r="P237" s="70">
        <v>120.23684210526299</v>
      </c>
      <c r="Q237" s="69">
        <v>6.6902355771349598</v>
      </c>
      <c r="R237" s="69">
        <v>41.914084507042197</v>
      </c>
      <c r="S237" s="69">
        <v>3.4352687831922601</v>
      </c>
      <c r="T237" s="69"/>
      <c r="U237" s="69"/>
    </row>
    <row r="238" spans="1:21" x14ac:dyDescent="0.2">
      <c r="A238" s="65" t="s">
        <v>64</v>
      </c>
      <c r="B238" s="66" t="s">
        <v>67</v>
      </c>
      <c r="C238" s="67" t="s">
        <v>300</v>
      </c>
      <c r="D238" s="68">
        <v>43553</v>
      </c>
      <c r="E238" s="69">
        <v>0.117307692307692</v>
      </c>
      <c r="F238" s="65">
        <v>26</v>
      </c>
      <c r="G238" s="70">
        <v>5961.1923076923104</v>
      </c>
      <c r="H238" s="64">
        <v>-121.57692307692299</v>
      </c>
      <c r="I238" s="69">
        <v>44.973233512216801</v>
      </c>
      <c r="J238" s="65"/>
      <c r="K238" s="69"/>
      <c r="L238" s="69"/>
      <c r="M238" s="69"/>
      <c r="N238" s="69"/>
      <c r="O238" s="72"/>
      <c r="P238" s="70">
        <v>105.115384615385</v>
      </c>
      <c r="Q238" s="69">
        <v>9.0496624540666897</v>
      </c>
      <c r="R238" s="69">
        <v>45.137500000000003</v>
      </c>
      <c r="S238" s="69">
        <v>5.90922826719091</v>
      </c>
      <c r="T238" s="69"/>
      <c r="U238" s="69"/>
    </row>
    <row r="239" spans="1:21" x14ac:dyDescent="0.2">
      <c r="A239" s="65" t="s">
        <v>64</v>
      </c>
      <c r="B239" s="66" t="s">
        <v>71</v>
      </c>
      <c r="C239" s="67" t="s">
        <v>301</v>
      </c>
      <c r="D239" s="68">
        <v>43854</v>
      </c>
      <c r="E239" s="69">
        <v>0.27679999999999999</v>
      </c>
      <c r="F239" s="65">
        <v>50</v>
      </c>
      <c r="G239" s="70">
        <v>5024.7</v>
      </c>
      <c r="H239" s="64">
        <v>-126.202</v>
      </c>
      <c r="I239" s="69">
        <v>25.896281584782901</v>
      </c>
      <c r="J239" s="65"/>
      <c r="K239" s="69"/>
      <c r="L239" s="69"/>
      <c r="M239" s="69"/>
      <c r="N239" s="69"/>
      <c r="O239" s="72"/>
      <c r="P239" s="70">
        <v>145.08000000000001</v>
      </c>
      <c r="Q239" s="69">
        <v>8.9402935622714192</v>
      </c>
      <c r="R239" s="69">
        <v>37.214893617021303</v>
      </c>
      <c r="S239" s="69">
        <v>3.64649030851026</v>
      </c>
      <c r="T239" s="69"/>
      <c r="U239" s="69"/>
    </row>
    <row r="240" spans="1:21" x14ac:dyDescent="0.2">
      <c r="A240" s="65" t="s">
        <v>64</v>
      </c>
      <c r="B240" s="66" t="s">
        <v>67</v>
      </c>
      <c r="C240" s="67" t="s">
        <v>302</v>
      </c>
      <c r="D240" s="68">
        <v>43421</v>
      </c>
      <c r="E240" s="69"/>
      <c r="F240" s="65">
        <v>40</v>
      </c>
      <c r="G240" s="70">
        <v>3269.0250000000001</v>
      </c>
      <c r="H240" s="64">
        <v>-147.23500000000001</v>
      </c>
      <c r="I240" s="69">
        <v>36.594168400134897</v>
      </c>
      <c r="J240" s="65"/>
      <c r="K240" s="69"/>
      <c r="L240" s="69"/>
      <c r="M240" s="69"/>
      <c r="N240" s="69"/>
      <c r="O240" s="69"/>
      <c r="P240" s="70">
        <v>97.4</v>
      </c>
      <c r="Q240" s="69">
        <v>6.4778518123344</v>
      </c>
      <c r="R240" s="69">
        <v>20.818421052631599</v>
      </c>
      <c r="S240" s="69">
        <v>1.89201682626878</v>
      </c>
      <c r="T240" s="69"/>
      <c r="U240" s="69"/>
    </row>
    <row r="241" spans="1:21" x14ac:dyDescent="0.2">
      <c r="A241" s="65" t="s">
        <v>64</v>
      </c>
      <c r="B241" s="66" t="s">
        <v>74</v>
      </c>
      <c r="C241" s="67" t="s">
        <v>303</v>
      </c>
      <c r="D241" s="68">
        <v>43852</v>
      </c>
      <c r="E241" s="69"/>
      <c r="F241" s="65">
        <v>49</v>
      </c>
      <c r="G241" s="70">
        <v>4349.3877551020396</v>
      </c>
      <c r="H241" s="64">
        <v>-152.585714285714</v>
      </c>
      <c r="I241" s="69">
        <v>29.7803696529554</v>
      </c>
      <c r="J241" s="65"/>
      <c r="K241" s="69"/>
      <c r="L241" s="69"/>
      <c r="M241" s="69"/>
      <c r="N241" s="69"/>
      <c r="O241" s="69"/>
      <c r="P241" s="70">
        <v>146.91836734693899</v>
      </c>
      <c r="Q241" s="69">
        <v>8.6939573947979998</v>
      </c>
      <c r="R241" s="69">
        <v>32.4775510204082</v>
      </c>
      <c r="S241" s="69">
        <v>2.67059966976342</v>
      </c>
      <c r="T241" s="69"/>
      <c r="U241" s="69"/>
    </row>
    <row r="242" spans="1:21" x14ac:dyDescent="0.2">
      <c r="A242" s="65" t="s">
        <v>64</v>
      </c>
      <c r="B242" s="66" t="s">
        <v>71</v>
      </c>
      <c r="C242" s="67" t="s">
        <v>304</v>
      </c>
      <c r="D242" s="68">
        <v>43820</v>
      </c>
      <c r="E242" s="69">
        <v>0.446818181818182</v>
      </c>
      <c r="F242" s="65">
        <v>88</v>
      </c>
      <c r="G242" s="70">
        <v>4539.3295454545496</v>
      </c>
      <c r="H242" s="64">
        <v>-188.74772727272699</v>
      </c>
      <c r="I242" s="69">
        <v>29.362863818486201</v>
      </c>
      <c r="J242" s="65"/>
      <c r="K242" s="69"/>
      <c r="L242" s="69"/>
      <c r="M242" s="69">
        <v>740.64</v>
      </c>
      <c r="N242" s="69">
        <v>3.5046717261496698</v>
      </c>
      <c r="O242" s="69">
        <v>0.16285458585878099</v>
      </c>
      <c r="P242" s="70">
        <v>141.5</v>
      </c>
      <c r="Q242" s="69">
        <v>6.2807446529873596</v>
      </c>
      <c r="R242" s="69">
        <v>25.831395348837201</v>
      </c>
      <c r="S242" s="69">
        <v>2.0234036024769901</v>
      </c>
      <c r="T242" s="69"/>
      <c r="U242" s="69"/>
    </row>
    <row r="243" spans="1:21" x14ac:dyDescent="0.2">
      <c r="A243" s="65" t="s">
        <v>305</v>
      </c>
      <c r="B243" s="66" t="s">
        <v>71</v>
      </c>
      <c r="C243" s="67" t="s">
        <v>306</v>
      </c>
      <c r="D243" s="68">
        <v>43711</v>
      </c>
      <c r="E243" s="69">
        <v>0.35820895522388102</v>
      </c>
      <c r="F243" s="65">
        <v>201</v>
      </c>
      <c r="G243" s="70">
        <v>6496.2537313432804</v>
      </c>
      <c r="H243" s="64">
        <v>335.718905472637</v>
      </c>
      <c r="I243" s="69">
        <v>26.9822873944888</v>
      </c>
      <c r="J243" s="65"/>
      <c r="K243" s="69"/>
      <c r="L243" s="69"/>
      <c r="M243" s="69"/>
      <c r="N243" s="69"/>
      <c r="O243" s="69"/>
      <c r="P243" s="70">
        <v>137.05970149253699</v>
      </c>
      <c r="Q243" s="69">
        <v>4.3082972233503796</v>
      </c>
      <c r="R243" s="69">
        <v>44.512060301507503</v>
      </c>
      <c r="S243" s="69">
        <v>2.4926913677167399</v>
      </c>
      <c r="T243" s="69"/>
      <c r="U243" s="69"/>
    </row>
    <row r="244" spans="1:21" x14ac:dyDescent="0.2">
      <c r="A244" s="65" t="s">
        <v>305</v>
      </c>
      <c r="B244" s="66" t="s">
        <v>67</v>
      </c>
      <c r="C244" s="67" t="s">
        <v>136</v>
      </c>
      <c r="D244" s="68">
        <v>43835</v>
      </c>
      <c r="E244" s="69">
        <v>0.27530612244898001</v>
      </c>
      <c r="F244" s="65">
        <v>147</v>
      </c>
      <c r="G244" s="70">
        <v>6723.7891156462601</v>
      </c>
      <c r="H244" s="64">
        <v>231.88979591836701</v>
      </c>
      <c r="I244" s="69">
        <v>28.7600713842006</v>
      </c>
      <c r="J244" s="65"/>
      <c r="K244" s="69"/>
      <c r="L244" s="69"/>
      <c r="M244" s="69"/>
      <c r="N244" s="69"/>
      <c r="O244" s="69"/>
      <c r="P244" s="70">
        <v>133.89795918367301</v>
      </c>
      <c r="Q244" s="69">
        <v>4.6503275210375596</v>
      </c>
      <c r="R244" s="69">
        <v>48.786301369862997</v>
      </c>
      <c r="S244" s="69">
        <v>2.9997114693775702</v>
      </c>
      <c r="T244" s="69"/>
      <c r="U244" s="69"/>
    </row>
    <row r="245" spans="1:21" x14ac:dyDescent="0.2">
      <c r="A245" s="65" t="s">
        <v>305</v>
      </c>
      <c r="B245" s="66" t="s">
        <v>105</v>
      </c>
      <c r="C245" s="67" t="s">
        <v>307</v>
      </c>
      <c r="D245" s="68">
        <v>43782</v>
      </c>
      <c r="E245" s="69">
        <v>0.27607142857142902</v>
      </c>
      <c r="F245" s="65">
        <v>28</v>
      </c>
      <c r="G245" s="70">
        <v>6788.0357142857101</v>
      </c>
      <c r="H245" s="64">
        <v>160.32499999999999</v>
      </c>
      <c r="I245" s="69">
        <v>68.900040820016898</v>
      </c>
      <c r="J245" s="65"/>
      <c r="K245" s="69"/>
      <c r="L245" s="69"/>
      <c r="M245" s="69"/>
      <c r="N245" s="69"/>
      <c r="O245" s="69"/>
      <c r="P245" s="70">
        <v>167.57142857142901</v>
      </c>
      <c r="Q245" s="69">
        <v>12.8858879139864</v>
      </c>
      <c r="R245" s="69">
        <v>46.991666666666703</v>
      </c>
      <c r="S245" s="69">
        <v>7.0478383896187404</v>
      </c>
      <c r="T245" s="69"/>
      <c r="U245" s="69"/>
    </row>
    <row r="246" spans="1:21" x14ac:dyDescent="0.2">
      <c r="A246" s="65" t="s">
        <v>305</v>
      </c>
      <c r="B246" s="66" t="s">
        <v>71</v>
      </c>
      <c r="C246" s="67" t="s">
        <v>283</v>
      </c>
      <c r="D246" s="68">
        <v>43805</v>
      </c>
      <c r="E246" s="69">
        <v>0.25160377358490599</v>
      </c>
      <c r="F246" s="65">
        <v>106</v>
      </c>
      <c r="G246" s="70">
        <v>6532.9433962264102</v>
      </c>
      <c r="H246" s="64">
        <v>137.15094339622601</v>
      </c>
      <c r="I246" s="69">
        <v>33.740762117850998</v>
      </c>
      <c r="J246" s="65">
        <v>31</v>
      </c>
      <c r="K246" s="69">
        <v>289.96774193548401</v>
      </c>
      <c r="L246" s="69">
        <v>248.28125</v>
      </c>
      <c r="M246" s="69">
        <v>955.71875</v>
      </c>
      <c r="N246" s="69">
        <v>3.1982049422799399</v>
      </c>
      <c r="O246" s="69">
        <v>0.17655790188200901</v>
      </c>
      <c r="P246" s="70">
        <v>110.24528301886799</v>
      </c>
      <c r="Q246" s="69">
        <v>4.30480229383355</v>
      </c>
      <c r="R246" s="69">
        <v>61.758000000000003</v>
      </c>
      <c r="S246" s="69">
        <v>4.4748295334610697</v>
      </c>
      <c r="T246" s="69">
        <v>-7.0220000000000002</v>
      </c>
      <c r="U246" s="69">
        <v>10.808222046108201</v>
      </c>
    </row>
    <row r="247" spans="1:21" x14ac:dyDescent="0.2">
      <c r="A247" s="65" t="s">
        <v>305</v>
      </c>
      <c r="B247" s="66" t="s">
        <v>74</v>
      </c>
      <c r="C247" s="67" t="s">
        <v>83</v>
      </c>
      <c r="D247" s="68">
        <v>43363</v>
      </c>
      <c r="E247" s="69">
        <v>0.256324503311258</v>
      </c>
      <c r="F247" s="65">
        <v>302</v>
      </c>
      <c r="G247" s="70">
        <v>6434.9966887417204</v>
      </c>
      <c r="H247" s="64">
        <v>103.559602649007</v>
      </c>
      <c r="I247" s="69">
        <v>17.916266819367799</v>
      </c>
      <c r="J247" s="65"/>
      <c r="K247" s="69"/>
      <c r="L247" s="69"/>
      <c r="M247" s="69"/>
      <c r="N247" s="69"/>
      <c r="O247" s="69"/>
      <c r="P247" s="70">
        <v>138.21192052980101</v>
      </c>
      <c r="Q247" s="69">
        <v>3.30858559713392</v>
      </c>
      <c r="R247" s="69">
        <v>47.2306666666667</v>
      </c>
      <c r="S247" s="69">
        <v>2.1438682307244998</v>
      </c>
      <c r="T247" s="69"/>
      <c r="U247" s="69"/>
    </row>
    <row r="248" spans="1:21" x14ac:dyDescent="0.2">
      <c r="A248" s="65" t="s">
        <v>305</v>
      </c>
      <c r="B248" s="66" t="s">
        <v>124</v>
      </c>
      <c r="C248" s="67" t="s">
        <v>308</v>
      </c>
      <c r="D248" s="68">
        <v>43689</v>
      </c>
      <c r="E248" s="69">
        <v>0.140854700854701</v>
      </c>
      <c r="F248" s="65">
        <v>117</v>
      </c>
      <c r="G248" s="70">
        <v>5651.6324786324803</v>
      </c>
      <c r="H248" s="64">
        <v>99.755172413793105</v>
      </c>
      <c r="I248" s="69">
        <v>23.231218247578202</v>
      </c>
      <c r="J248" s="65"/>
      <c r="K248" s="69"/>
      <c r="L248" s="69"/>
      <c r="M248" s="69"/>
      <c r="N248" s="69"/>
      <c r="O248" s="69"/>
      <c r="P248" s="70">
        <v>122.102564102564</v>
      </c>
      <c r="Q248" s="69">
        <v>4.62684131650719</v>
      </c>
      <c r="R248" s="69">
        <v>37.3672413793103</v>
      </c>
      <c r="S248" s="69">
        <v>2.3890654756347098</v>
      </c>
      <c r="T248" s="69"/>
      <c r="U248" s="69"/>
    </row>
    <row r="249" spans="1:21" x14ac:dyDescent="0.2">
      <c r="A249" s="65" t="s">
        <v>305</v>
      </c>
      <c r="B249" s="66" t="s">
        <v>67</v>
      </c>
      <c r="C249" s="67" t="s">
        <v>142</v>
      </c>
      <c r="D249" s="68">
        <v>43874</v>
      </c>
      <c r="E249" s="69">
        <v>0.12434782608695701</v>
      </c>
      <c r="F249" s="65">
        <v>345</v>
      </c>
      <c r="G249" s="70">
        <v>5192.4666666666699</v>
      </c>
      <c r="H249" s="64">
        <v>89.920289855072397</v>
      </c>
      <c r="I249" s="69">
        <v>20.604026899753599</v>
      </c>
      <c r="J249" s="65">
        <v>281</v>
      </c>
      <c r="K249" s="69">
        <v>190.13523131672599</v>
      </c>
      <c r="L249" s="69">
        <v>175.907473309609</v>
      </c>
      <c r="M249" s="69">
        <v>649.41637010676197</v>
      </c>
      <c r="N249" s="69">
        <v>3.7220865177501601</v>
      </c>
      <c r="O249" s="69">
        <v>7.2235174388788695E-2</v>
      </c>
      <c r="P249" s="70">
        <v>124.23768115942001</v>
      </c>
      <c r="Q249" s="69">
        <v>2.88045508341495</v>
      </c>
      <c r="R249" s="69">
        <v>41.850442477876101</v>
      </c>
      <c r="S249" s="69">
        <v>1.78257613999243</v>
      </c>
      <c r="T249" s="69">
        <v>19.715362318840601</v>
      </c>
      <c r="U249" s="69">
        <v>6.3164533148566901</v>
      </c>
    </row>
    <row r="250" spans="1:21" x14ac:dyDescent="0.2">
      <c r="A250" s="65" t="s">
        <v>305</v>
      </c>
      <c r="B250" s="66" t="s">
        <v>80</v>
      </c>
      <c r="C250" s="67" t="s">
        <v>113</v>
      </c>
      <c r="D250" s="68">
        <v>43559</v>
      </c>
      <c r="E250" s="69"/>
      <c r="F250" s="65">
        <v>88</v>
      </c>
      <c r="G250" s="70">
        <v>8120.6363636363603</v>
      </c>
      <c r="H250" s="64">
        <v>78.713636363636297</v>
      </c>
      <c r="I250" s="69">
        <v>31.429861464816199</v>
      </c>
      <c r="J250" s="65"/>
      <c r="K250" s="69"/>
      <c r="L250" s="69"/>
      <c r="M250" s="69"/>
      <c r="N250" s="69">
        <v>3.1564285714285698</v>
      </c>
      <c r="O250" s="69">
        <v>0.451087731662769</v>
      </c>
      <c r="P250" s="70">
        <v>87.431818181818201</v>
      </c>
      <c r="Q250" s="69">
        <v>4.03766214980695</v>
      </c>
      <c r="R250" s="69">
        <v>42.767532467532497</v>
      </c>
      <c r="S250" s="69">
        <v>2.8084869434773898</v>
      </c>
      <c r="T250" s="69"/>
      <c r="U250" s="69"/>
    </row>
    <row r="251" spans="1:21" x14ac:dyDescent="0.2">
      <c r="A251" s="65" t="s">
        <v>305</v>
      </c>
      <c r="B251" s="66" t="s">
        <v>69</v>
      </c>
      <c r="C251" s="67" t="s">
        <v>292</v>
      </c>
      <c r="D251" s="68">
        <v>43867</v>
      </c>
      <c r="E251" s="69">
        <v>4.9333333333333299E-2</v>
      </c>
      <c r="F251" s="65">
        <v>75</v>
      </c>
      <c r="G251" s="70">
        <v>7240.96</v>
      </c>
      <c r="H251" s="64">
        <v>77.526666666666699</v>
      </c>
      <c r="I251" s="69">
        <v>30.2068099435701</v>
      </c>
      <c r="J251" s="65"/>
      <c r="K251" s="69"/>
      <c r="L251" s="69"/>
      <c r="M251" s="69"/>
      <c r="N251" s="69">
        <v>2.7109315714285702</v>
      </c>
      <c r="O251" s="69">
        <v>0.25416541215973798</v>
      </c>
      <c r="P251" s="70">
        <v>112.64</v>
      </c>
      <c r="Q251" s="69">
        <v>4.06920493817021</v>
      </c>
      <c r="R251" s="69">
        <v>79.4040540540541</v>
      </c>
      <c r="S251" s="69">
        <v>4.8696102698916102</v>
      </c>
      <c r="T251" s="69"/>
      <c r="U251" s="69"/>
    </row>
    <row r="252" spans="1:21" x14ac:dyDescent="0.2">
      <c r="A252" s="65" t="s">
        <v>305</v>
      </c>
      <c r="B252" s="66" t="s">
        <v>74</v>
      </c>
      <c r="C252" s="67" t="s">
        <v>104</v>
      </c>
      <c r="D252" s="68">
        <v>43846</v>
      </c>
      <c r="E252" s="69">
        <v>0.45457446808510599</v>
      </c>
      <c r="F252" s="65">
        <v>94</v>
      </c>
      <c r="G252" s="70">
        <v>5535.9148936170204</v>
      </c>
      <c r="H252" s="64">
        <v>63.138297872340402</v>
      </c>
      <c r="I252" s="69">
        <v>28.150096118424099</v>
      </c>
      <c r="J252" s="65"/>
      <c r="K252" s="69"/>
      <c r="L252" s="69"/>
      <c r="M252" s="69">
        <v>764.2</v>
      </c>
      <c r="N252" s="69">
        <v>3.60675704622758</v>
      </c>
      <c r="O252" s="69">
        <v>0.177302869332189</v>
      </c>
      <c r="P252" s="70">
        <v>116.54255319148901</v>
      </c>
      <c r="Q252" s="69">
        <v>5.1612450035917403</v>
      </c>
      <c r="R252" s="69">
        <v>38.705376344085998</v>
      </c>
      <c r="S252" s="69">
        <v>3.2568600471886802</v>
      </c>
      <c r="T252" s="69"/>
      <c r="U252" s="69"/>
    </row>
    <row r="253" spans="1:21" x14ac:dyDescent="0.2">
      <c r="A253" s="65" t="s">
        <v>305</v>
      </c>
      <c r="B253" s="71" t="s">
        <v>105</v>
      </c>
      <c r="C253" s="67" t="s">
        <v>141</v>
      </c>
      <c r="D253" s="68">
        <v>43641</v>
      </c>
      <c r="E253" s="69"/>
      <c r="F253" s="65">
        <v>38</v>
      </c>
      <c r="G253" s="70">
        <v>6731.7368421052597</v>
      </c>
      <c r="H253" s="64">
        <v>59.3605263157894</v>
      </c>
      <c r="I253" s="69">
        <v>43.842765831799298</v>
      </c>
      <c r="J253" s="65"/>
      <c r="K253" s="69"/>
      <c r="L253" s="69"/>
      <c r="M253" s="69"/>
      <c r="N253" s="69"/>
      <c r="O253" s="69"/>
      <c r="P253" s="70">
        <v>105.73684210526299</v>
      </c>
      <c r="Q253" s="69">
        <v>7.3066041377888604</v>
      </c>
      <c r="R253" s="69">
        <v>49.364705882353</v>
      </c>
      <c r="S253" s="69">
        <v>5.4364549539368303</v>
      </c>
      <c r="T253" s="69"/>
      <c r="U253" s="69"/>
    </row>
    <row r="254" spans="1:21" x14ac:dyDescent="0.2">
      <c r="A254" s="65" t="s">
        <v>305</v>
      </c>
      <c r="B254" s="71" t="s">
        <v>69</v>
      </c>
      <c r="C254" s="67" t="s">
        <v>247</v>
      </c>
      <c r="D254" s="68">
        <v>43865</v>
      </c>
      <c r="E254" s="69">
        <v>0.17297297297297301</v>
      </c>
      <c r="F254" s="65">
        <v>296</v>
      </c>
      <c r="G254" s="70">
        <v>7069.5709459459504</v>
      </c>
      <c r="H254" s="64">
        <v>57.682094594594602</v>
      </c>
      <c r="I254" s="69">
        <v>17.3250382134195</v>
      </c>
      <c r="J254" s="65">
        <v>111</v>
      </c>
      <c r="K254" s="69">
        <v>236.846846846847</v>
      </c>
      <c r="L254" s="69">
        <v>224.48717948717899</v>
      </c>
      <c r="M254" s="69">
        <v>840.88888888888903</v>
      </c>
      <c r="N254" s="69">
        <v>2.8137000082921602</v>
      </c>
      <c r="O254" s="69">
        <v>0.12360932692625801</v>
      </c>
      <c r="P254" s="70">
        <v>119.07770270270299</v>
      </c>
      <c r="Q254" s="69">
        <v>2.7216939769122801</v>
      </c>
      <c r="R254" s="69">
        <v>47.233090909090897</v>
      </c>
      <c r="S254" s="69">
        <v>2.0402295981518601</v>
      </c>
      <c r="T254" s="69">
        <v>-12.905905511811</v>
      </c>
      <c r="U254" s="69">
        <v>7.51362672443432</v>
      </c>
    </row>
    <row r="255" spans="1:21" x14ac:dyDescent="0.2">
      <c r="A255" s="65" t="s">
        <v>305</v>
      </c>
      <c r="B255" s="71" t="s">
        <v>80</v>
      </c>
      <c r="C255" s="67" t="s">
        <v>309</v>
      </c>
      <c r="D255" s="68">
        <v>43483</v>
      </c>
      <c r="E255" s="69">
        <v>1.7647058823529399E-3</v>
      </c>
      <c r="F255" s="65">
        <v>51</v>
      </c>
      <c r="G255" s="70">
        <v>7779.01960784314</v>
      </c>
      <c r="H255" s="64">
        <v>47.281999999999996</v>
      </c>
      <c r="I255" s="69">
        <v>38.6192025504496</v>
      </c>
      <c r="J255" s="65"/>
      <c r="K255" s="69"/>
      <c r="L255" s="69"/>
      <c r="M255" s="69"/>
      <c r="N255" s="69"/>
      <c r="O255" s="69"/>
      <c r="P255" s="70">
        <v>123.88235294117599</v>
      </c>
      <c r="Q255" s="69">
        <v>8.1626911680498893</v>
      </c>
      <c r="R255" s="69">
        <v>46.274509803921603</v>
      </c>
      <c r="S255" s="69">
        <v>3.29466335349171</v>
      </c>
      <c r="T255" s="69"/>
      <c r="U255" s="69"/>
    </row>
    <row r="256" spans="1:21" x14ac:dyDescent="0.2">
      <c r="A256" s="65" t="s">
        <v>305</v>
      </c>
      <c r="B256" s="71" t="s">
        <v>65</v>
      </c>
      <c r="C256" s="67" t="s">
        <v>197</v>
      </c>
      <c r="D256" s="68">
        <v>43619</v>
      </c>
      <c r="E256" s="69">
        <v>9.5022624434389202E-3</v>
      </c>
      <c r="F256" s="65">
        <v>221</v>
      </c>
      <c r="G256" s="70">
        <v>5683.4615384615399</v>
      </c>
      <c r="H256" s="64">
        <v>46.861538461538402</v>
      </c>
      <c r="I256" s="69">
        <v>23.321135363654101</v>
      </c>
      <c r="J256" s="65"/>
      <c r="K256" s="69"/>
      <c r="L256" s="69"/>
      <c r="M256" s="69"/>
      <c r="N256" s="69"/>
      <c r="O256" s="69"/>
      <c r="P256" s="70">
        <v>126.361990950226</v>
      </c>
      <c r="Q256" s="69">
        <v>3.3484189578296601</v>
      </c>
      <c r="R256" s="69">
        <v>50.204999999999998</v>
      </c>
      <c r="S256" s="69">
        <v>2.2554679856675199</v>
      </c>
      <c r="T256" s="69"/>
      <c r="U256" s="69"/>
    </row>
    <row r="257" spans="1:21" x14ac:dyDescent="0.2">
      <c r="A257" s="65" t="s">
        <v>305</v>
      </c>
      <c r="B257" s="71" t="s">
        <v>69</v>
      </c>
      <c r="C257" s="67" t="s">
        <v>310</v>
      </c>
      <c r="D257" s="68">
        <v>43809</v>
      </c>
      <c r="E257" s="69">
        <v>0.22438311688311699</v>
      </c>
      <c r="F257" s="65">
        <v>308</v>
      </c>
      <c r="G257" s="70">
        <v>6233.5454545454604</v>
      </c>
      <c r="H257" s="64">
        <v>44.767857142856997</v>
      </c>
      <c r="I257" s="69">
        <v>16.6903859500358</v>
      </c>
      <c r="J257" s="65">
        <v>164</v>
      </c>
      <c r="K257" s="69">
        <v>259.67073170731697</v>
      </c>
      <c r="L257" s="69">
        <v>220.10303030303001</v>
      </c>
      <c r="M257" s="69">
        <v>836.50909090909101</v>
      </c>
      <c r="N257" s="69">
        <v>4.0096414374893099</v>
      </c>
      <c r="O257" s="69">
        <v>0.104343132712612</v>
      </c>
      <c r="P257" s="70">
        <v>135.39610389610399</v>
      </c>
      <c r="Q257" s="69">
        <v>3.51725436290292</v>
      </c>
      <c r="R257" s="69">
        <v>43.306578947368401</v>
      </c>
      <c r="S257" s="69">
        <v>2.0897041036615902</v>
      </c>
      <c r="T257" s="69">
        <v>17.873509933774798</v>
      </c>
      <c r="U257" s="69">
        <v>6.1908936404748101</v>
      </c>
    </row>
    <row r="258" spans="1:21" x14ac:dyDescent="0.2">
      <c r="A258" s="65" t="s">
        <v>305</v>
      </c>
      <c r="B258" s="71" t="s">
        <v>67</v>
      </c>
      <c r="C258" s="67" t="s">
        <v>159</v>
      </c>
      <c r="D258" s="68">
        <v>43680</v>
      </c>
      <c r="E258" s="69">
        <v>1.51538461538462E-2</v>
      </c>
      <c r="F258" s="65">
        <v>130</v>
      </c>
      <c r="G258" s="70">
        <v>5488.2692307692296</v>
      </c>
      <c r="H258" s="64">
        <v>39.373846153846003</v>
      </c>
      <c r="I258" s="69">
        <v>26.0435220470046</v>
      </c>
      <c r="J258" s="65"/>
      <c r="K258" s="69"/>
      <c r="L258" s="69"/>
      <c r="M258" s="69"/>
      <c r="N258" s="69">
        <v>5.6861041666666603</v>
      </c>
      <c r="O258" s="69">
        <v>0.34424792928463099</v>
      </c>
      <c r="P258" s="70">
        <v>116.92307692307701</v>
      </c>
      <c r="Q258" s="69">
        <v>4.6255185902056599</v>
      </c>
      <c r="R258" s="69">
        <v>34.469298245613999</v>
      </c>
      <c r="S258" s="69">
        <v>2.5937865777745301</v>
      </c>
      <c r="T258" s="69"/>
      <c r="U258" s="69"/>
    </row>
    <row r="259" spans="1:21" x14ac:dyDescent="0.2">
      <c r="A259" s="65" t="s">
        <v>305</v>
      </c>
      <c r="B259" s="71" t="s">
        <v>74</v>
      </c>
      <c r="C259" s="67" t="s">
        <v>311</v>
      </c>
      <c r="D259" s="68">
        <v>43836</v>
      </c>
      <c r="E259" s="69">
        <v>9.5686274509803895E-2</v>
      </c>
      <c r="F259" s="65">
        <v>51</v>
      </c>
      <c r="G259" s="70">
        <v>6346.8235294117603</v>
      </c>
      <c r="H259" s="64">
        <v>37.76</v>
      </c>
      <c r="I259" s="69">
        <v>43.013603638374398</v>
      </c>
      <c r="J259" s="65"/>
      <c r="K259" s="69"/>
      <c r="L259" s="69"/>
      <c r="M259" s="69"/>
      <c r="N259" s="69"/>
      <c r="O259" s="69"/>
      <c r="P259" s="70">
        <v>104.58823529411799</v>
      </c>
      <c r="Q259" s="69">
        <v>6.3469107180742999</v>
      </c>
      <c r="R259" s="69">
        <v>40.3857142857143</v>
      </c>
      <c r="S259" s="69">
        <v>3.9260500566879002</v>
      </c>
      <c r="T259" s="69"/>
      <c r="U259" s="69"/>
    </row>
    <row r="260" spans="1:21" x14ac:dyDescent="0.2">
      <c r="A260" s="65" t="s">
        <v>305</v>
      </c>
      <c r="B260" s="71" t="s">
        <v>74</v>
      </c>
      <c r="C260" s="67" t="s">
        <v>128</v>
      </c>
      <c r="D260" s="68">
        <v>43745</v>
      </c>
      <c r="E260" s="69">
        <v>8.9322033898305106E-2</v>
      </c>
      <c r="F260" s="65">
        <v>59</v>
      </c>
      <c r="G260" s="70">
        <v>8991.5084745762706</v>
      </c>
      <c r="H260" s="64">
        <v>31.3694915254238</v>
      </c>
      <c r="I260" s="69">
        <v>35.136019760285798</v>
      </c>
      <c r="J260" s="65"/>
      <c r="K260" s="69"/>
      <c r="L260" s="69"/>
      <c r="M260" s="69"/>
      <c r="N260" s="69"/>
      <c r="O260" s="69"/>
      <c r="P260" s="70">
        <v>107.474576271186</v>
      </c>
      <c r="Q260" s="69">
        <v>5.6846998984330304</v>
      </c>
      <c r="R260" s="69">
        <v>37.749152542372897</v>
      </c>
      <c r="S260" s="69">
        <v>3.1334877699164498</v>
      </c>
      <c r="T260" s="69"/>
      <c r="U260" s="69"/>
    </row>
    <row r="261" spans="1:21" x14ac:dyDescent="0.2">
      <c r="A261" s="65" t="s">
        <v>305</v>
      </c>
      <c r="B261" s="71" t="s">
        <v>71</v>
      </c>
      <c r="C261" s="67" t="s">
        <v>312</v>
      </c>
      <c r="D261" s="68">
        <v>43847</v>
      </c>
      <c r="E261" s="69">
        <v>7.9250000000000001E-2</v>
      </c>
      <c r="F261" s="65">
        <v>40</v>
      </c>
      <c r="G261" s="70">
        <v>4193.8999999999996</v>
      </c>
      <c r="H261" s="64">
        <v>30.760000000000101</v>
      </c>
      <c r="I261" s="69">
        <v>34.820961635640799</v>
      </c>
      <c r="J261" s="65"/>
      <c r="K261" s="69"/>
      <c r="L261" s="69"/>
      <c r="M261" s="69"/>
      <c r="N261" s="69"/>
      <c r="O261" s="69"/>
      <c r="P261" s="70">
        <v>143.80000000000001</v>
      </c>
      <c r="Q261" s="69">
        <v>8.43414914468981</v>
      </c>
      <c r="R261" s="69">
        <v>33.799999999999997</v>
      </c>
      <c r="S261" s="69">
        <v>3.7686136334133198</v>
      </c>
      <c r="T261" s="69"/>
      <c r="U261" s="69"/>
    </row>
    <row r="262" spans="1:21" x14ac:dyDescent="0.2">
      <c r="A262" s="65" t="s">
        <v>305</v>
      </c>
      <c r="B262" s="71" t="s">
        <v>71</v>
      </c>
      <c r="C262" s="67" t="s">
        <v>313</v>
      </c>
      <c r="D262" s="68">
        <v>43828</v>
      </c>
      <c r="E262" s="69"/>
      <c r="F262" s="65">
        <v>122</v>
      </c>
      <c r="G262" s="70">
        <v>4833.4098360655698</v>
      </c>
      <c r="H262" s="64">
        <v>30.4639344262294</v>
      </c>
      <c r="I262" s="69">
        <v>25.792543657279399</v>
      </c>
      <c r="J262" s="65"/>
      <c r="K262" s="69"/>
      <c r="L262" s="69"/>
      <c r="M262" s="69"/>
      <c r="N262" s="69"/>
      <c r="O262" s="69"/>
      <c r="P262" s="70">
        <v>123.52459016393399</v>
      </c>
      <c r="Q262" s="69">
        <v>4.42188539728311</v>
      </c>
      <c r="R262" s="69">
        <v>46.631967213114699</v>
      </c>
      <c r="S262" s="69">
        <v>3.09002162818296</v>
      </c>
      <c r="T262" s="69"/>
      <c r="U262" s="69"/>
    </row>
    <row r="263" spans="1:21" x14ac:dyDescent="0.2">
      <c r="A263" s="65" t="s">
        <v>305</v>
      </c>
      <c r="B263" s="71" t="s">
        <v>80</v>
      </c>
      <c r="C263" s="67" t="s">
        <v>314</v>
      </c>
      <c r="D263" s="68">
        <v>43832</v>
      </c>
      <c r="E263" s="69">
        <v>4.8809523809523803E-2</v>
      </c>
      <c r="F263" s="65">
        <v>42</v>
      </c>
      <c r="G263" s="70">
        <v>6873.9523809523798</v>
      </c>
      <c r="H263" s="64">
        <v>26.995238095238101</v>
      </c>
      <c r="I263" s="69">
        <v>36.129271217443701</v>
      </c>
      <c r="J263" s="65"/>
      <c r="K263" s="69"/>
      <c r="L263" s="69"/>
      <c r="M263" s="69"/>
      <c r="N263" s="69"/>
      <c r="O263" s="69"/>
      <c r="P263" s="70">
        <v>122.380952380952</v>
      </c>
      <c r="Q263" s="69">
        <v>9.5454139392548996</v>
      </c>
      <c r="R263" s="69">
        <v>51.152380952380902</v>
      </c>
      <c r="S263" s="69">
        <v>5.1328384583871598</v>
      </c>
      <c r="T263" s="69"/>
      <c r="U263" s="69"/>
    </row>
    <row r="264" spans="1:21" x14ac:dyDescent="0.2">
      <c r="A264" s="65" t="s">
        <v>305</v>
      </c>
      <c r="B264" s="71" t="s">
        <v>74</v>
      </c>
      <c r="C264" s="67" t="s">
        <v>315</v>
      </c>
      <c r="D264" s="68">
        <v>43433</v>
      </c>
      <c r="E264" s="69">
        <v>7.5208333333333294E-2</v>
      </c>
      <c r="F264" s="65">
        <v>48</v>
      </c>
      <c r="G264" s="70">
        <v>6228.7916666666697</v>
      </c>
      <c r="H264" s="64">
        <v>17.464583333333302</v>
      </c>
      <c r="I264" s="69">
        <v>49.727396098931202</v>
      </c>
      <c r="J264" s="65"/>
      <c r="K264" s="69"/>
      <c r="L264" s="69"/>
      <c r="M264" s="69"/>
      <c r="N264" s="69"/>
      <c r="O264" s="69"/>
      <c r="P264" s="70">
        <v>115.9375</v>
      </c>
      <c r="Q264" s="69">
        <v>8.1544491537916297</v>
      </c>
      <c r="R264" s="69">
        <v>39.64</v>
      </c>
      <c r="S264" s="69">
        <v>4.5237358298850596</v>
      </c>
      <c r="T264" s="69"/>
      <c r="U264" s="69"/>
    </row>
    <row r="265" spans="1:21" x14ac:dyDescent="0.2">
      <c r="A265" s="65" t="s">
        <v>305</v>
      </c>
      <c r="B265" s="71" t="s">
        <v>105</v>
      </c>
      <c r="C265" s="67" t="s">
        <v>106</v>
      </c>
      <c r="D265" s="68">
        <v>43842</v>
      </c>
      <c r="E265" s="69"/>
      <c r="F265" s="65">
        <v>30</v>
      </c>
      <c r="G265" s="70">
        <v>4905.8333333333303</v>
      </c>
      <c r="H265" s="64">
        <v>16.1533333333333</v>
      </c>
      <c r="I265" s="69">
        <v>58.2680959476452</v>
      </c>
      <c r="J265" s="65"/>
      <c r="K265" s="69"/>
      <c r="L265" s="69"/>
      <c r="M265" s="69"/>
      <c r="N265" s="69"/>
      <c r="O265" s="69"/>
      <c r="P265" s="70">
        <v>126.7</v>
      </c>
      <c r="Q265" s="69">
        <v>12.7373241023127</v>
      </c>
      <c r="R265" s="69">
        <v>38.94</v>
      </c>
      <c r="S265" s="69">
        <v>4.7047850427889699</v>
      </c>
      <c r="T265" s="69"/>
      <c r="U265" s="69"/>
    </row>
    <row r="266" spans="1:21" x14ac:dyDescent="0.2">
      <c r="A266" s="65" t="s">
        <v>305</v>
      </c>
      <c r="B266" s="71" t="s">
        <v>71</v>
      </c>
      <c r="C266" s="67" t="s">
        <v>200</v>
      </c>
      <c r="D266" s="68">
        <v>43846</v>
      </c>
      <c r="E266" s="69">
        <v>0.151418397626113</v>
      </c>
      <c r="F266" s="65">
        <v>1685</v>
      </c>
      <c r="G266" s="70">
        <v>5539.3014836795301</v>
      </c>
      <c r="H266" s="64">
        <v>14.5674777448074</v>
      </c>
      <c r="I266" s="69">
        <v>8.4056112843037099</v>
      </c>
      <c r="J266" s="65"/>
      <c r="K266" s="69"/>
      <c r="L266" s="69"/>
      <c r="M266" s="69"/>
      <c r="N266" s="69">
        <v>3.79356976744186</v>
      </c>
      <c r="O266" s="69">
        <v>0.39905788539683801</v>
      </c>
      <c r="P266" s="70">
        <v>132.93709198813099</v>
      </c>
      <c r="Q266" s="69">
        <v>1.4566185526211599</v>
      </c>
      <c r="R266" s="69">
        <v>34.308317815021802</v>
      </c>
      <c r="S266" s="69">
        <v>0.61432263701986101</v>
      </c>
      <c r="T266" s="69"/>
      <c r="U266" s="69"/>
    </row>
    <row r="267" spans="1:21" x14ac:dyDescent="0.2">
      <c r="A267" s="65" t="s">
        <v>305</v>
      </c>
      <c r="B267" s="71" t="s">
        <v>65</v>
      </c>
      <c r="C267" s="67" t="s">
        <v>123</v>
      </c>
      <c r="D267" s="68">
        <v>43871</v>
      </c>
      <c r="E267" s="69">
        <v>0.32165562913907297</v>
      </c>
      <c r="F267" s="65">
        <v>151</v>
      </c>
      <c r="G267" s="70">
        <v>6006.1986754966902</v>
      </c>
      <c r="H267" s="64">
        <v>14.1794701986754</v>
      </c>
      <c r="I267" s="69">
        <v>22.093824181145099</v>
      </c>
      <c r="J267" s="65">
        <v>34</v>
      </c>
      <c r="K267" s="69">
        <v>235.029411764706</v>
      </c>
      <c r="L267" s="69">
        <v>204.82352941176501</v>
      </c>
      <c r="M267" s="69">
        <v>755.64705882352905</v>
      </c>
      <c r="N267" s="69">
        <v>4.2956538461538498</v>
      </c>
      <c r="O267" s="69">
        <v>0.296793483975268</v>
      </c>
      <c r="P267" s="70">
        <v>130.87417218543001</v>
      </c>
      <c r="Q267" s="69">
        <v>4.2396457913166303</v>
      </c>
      <c r="R267" s="69">
        <v>41.184931506849303</v>
      </c>
      <c r="S267" s="69">
        <v>2.8119250315499098</v>
      </c>
      <c r="T267" s="69">
        <v>-10.31015625</v>
      </c>
      <c r="U267" s="69">
        <v>8.3435492462979095</v>
      </c>
    </row>
    <row r="268" spans="1:21" x14ac:dyDescent="0.2">
      <c r="A268" s="65" t="s">
        <v>305</v>
      </c>
      <c r="B268" s="71" t="s">
        <v>80</v>
      </c>
      <c r="C268" s="67" t="s">
        <v>131</v>
      </c>
      <c r="D268" s="68">
        <v>43865</v>
      </c>
      <c r="E268" s="69"/>
      <c r="F268" s="65">
        <v>35</v>
      </c>
      <c r="G268" s="70">
        <v>6349.7142857142899</v>
      </c>
      <c r="H268" s="64">
        <v>13.431428571428601</v>
      </c>
      <c r="I268" s="69">
        <v>42.241842088730202</v>
      </c>
      <c r="J268" s="65"/>
      <c r="K268" s="69"/>
      <c r="L268" s="69"/>
      <c r="M268" s="69"/>
      <c r="N268" s="69"/>
      <c r="O268" s="69"/>
      <c r="P268" s="70">
        <v>112.142857142857</v>
      </c>
      <c r="Q268" s="69">
        <v>7.41406145934394</v>
      </c>
      <c r="R268" s="69">
        <v>52.785714285714299</v>
      </c>
      <c r="S268" s="69">
        <v>6.2289378120596597</v>
      </c>
      <c r="T268" s="69"/>
      <c r="U268" s="69"/>
    </row>
    <row r="269" spans="1:21" x14ac:dyDescent="0.2">
      <c r="A269" s="65" t="s">
        <v>305</v>
      </c>
      <c r="B269" s="71" t="s">
        <v>71</v>
      </c>
      <c r="C269" s="67" t="s">
        <v>316</v>
      </c>
      <c r="D269" s="68">
        <v>43837</v>
      </c>
      <c r="E269" s="69">
        <v>0.118421052631579</v>
      </c>
      <c r="F269" s="65">
        <v>76</v>
      </c>
      <c r="G269" s="70">
        <v>4412.2368421052597</v>
      </c>
      <c r="H269" s="64">
        <v>12.3789473684211</v>
      </c>
      <c r="I269" s="69">
        <v>34.794613734997597</v>
      </c>
      <c r="J269" s="65"/>
      <c r="K269" s="69"/>
      <c r="L269" s="69"/>
      <c r="M269" s="69"/>
      <c r="N269" s="69"/>
      <c r="O269" s="69"/>
      <c r="P269" s="70">
        <v>129.47368421052599</v>
      </c>
      <c r="Q269" s="69">
        <v>5.5962855376598899</v>
      </c>
      <c r="R269" s="69">
        <v>37.923287671232899</v>
      </c>
      <c r="S269" s="69">
        <v>3.0225462522240898</v>
      </c>
      <c r="T269" s="69"/>
      <c r="U269" s="69"/>
    </row>
    <row r="270" spans="1:21" x14ac:dyDescent="0.2">
      <c r="A270" s="65" t="s">
        <v>305</v>
      </c>
      <c r="B270" s="71" t="s">
        <v>67</v>
      </c>
      <c r="C270" s="67" t="s">
        <v>161</v>
      </c>
      <c r="D270" s="68">
        <v>43836</v>
      </c>
      <c r="E270" s="69">
        <v>6.7681159420289794E-2</v>
      </c>
      <c r="F270" s="65">
        <v>69</v>
      </c>
      <c r="G270" s="70">
        <v>5959.1449275362302</v>
      </c>
      <c r="H270" s="64">
        <v>-0.67101449275365099</v>
      </c>
      <c r="I270" s="69">
        <v>38.904475122736898</v>
      </c>
      <c r="J270" s="65"/>
      <c r="K270" s="69"/>
      <c r="L270" s="69"/>
      <c r="M270" s="69"/>
      <c r="N270" s="69"/>
      <c r="O270" s="69"/>
      <c r="P270" s="70">
        <v>108.97101449275399</v>
      </c>
      <c r="Q270" s="69">
        <v>5.3538861368748698</v>
      </c>
      <c r="R270" s="69">
        <v>45.871641791044802</v>
      </c>
      <c r="S270" s="69">
        <v>2.85059905942656</v>
      </c>
      <c r="T270" s="69"/>
      <c r="U270" s="69"/>
    </row>
    <row r="271" spans="1:21" x14ac:dyDescent="0.2">
      <c r="A271" s="65" t="s">
        <v>305</v>
      </c>
      <c r="B271" s="71" t="s">
        <v>80</v>
      </c>
      <c r="C271" s="67" t="s">
        <v>317</v>
      </c>
      <c r="D271" s="68">
        <v>43620</v>
      </c>
      <c r="E271" s="69">
        <v>0.108214285714286</v>
      </c>
      <c r="F271" s="65">
        <v>56</v>
      </c>
      <c r="G271" s="70">
        <v>7470.1964285714303</v>
      </c>
      <c r="H271" s="64">
        <v>-2.1535714285713898</v>
      </c>
      <c r="I271" s="69">
        <v>33.398291713476603</v>
      </c>
      <c r="J271" s="65"/>
      <c r="K271" s="69"/>
      <c r="L271" s="69"/>
      <c r="M271" s="69"/>
      <c r="N271" s="69"/>
      <c r="O271" s="72"/>
      <c r="P271" s="70">
        <v>101.08928571428601</v>
      </c>
      <c r="Q271" s="69">
        <v>5.3007152657340404</v>
      </c>
      <c r="R271" s="69">
        <v>72.578181818181804</v>
      </c>
      <c r="S271" s="69">
        <v>4.6440155117593998</v>
      </c>
      <c r="T271" s="69"/>
      <c r="U271" s="69"/>
    </row>
    <row r="272" spans="1:21" x14ac:dyDescent="0.2">
      <c r="A272" s="65" t="s">
        <v>305</v>
      </c>
      <c r="B272" s="71" t="s">
        <v>71</v>
      </c>
      <c r="C272" s="67" t="s">
        <v>138</v>
      </c>
      <c r="D272" s="68">
        <v>43852</v>
      </c>
      <c r="E272" s="69">
        <v>0.27365853658536599</v>
      </c>
      <c r="F272" s="65">
        <v>41</v>
      </c>
      <c r="G272" s="70">
        <v>5812.3170731707296</v>
      </c>
      <c r="H272" s="64">
        <v>-5.4634146341463703</v>
      </c>
      <c r="I272" s="69">
        <v>36.716452043792501</v>
      </c>
      <c r="J272" s="65">
        <v>40</v>
      </c>
      <c r="K272" s="69">
        <v>251.55</v>
      </c>
      <c r="L272" s="69">
        <v>210.641025641026</v>
      </c>
      <c r="M272" s="69">
        <v>774.15</v>
      </c>
      <c r="N272" s="69">
        <v>4.5068173468997896</v>
      </c>
      <c r="O272" s="69">
        <v>6.1388544247755597E-2</v>
      </c>
      <c r="P272" s="70">
        <v>122.707317073171</v>
      </c>
      <c r="Q272" s="69">
        <v>7.5787124769219503</v>
      </c>
      <c r="R272" s="69">
        <v>33.094594594594597</v>
      </c>
      <c r="S272" s="69">
        <v>3.89849232801871</v>
      </c>
      <c r="T272" s="69">
        <v>7.2707317073170801</v>
      </c>
      <c r="U272" s="69">
        <v>17.579061562365698</v>
      </c>
    </row>
    <row r="273" spans="1:21" x14ac:dyDescent="0.2">
      <c r="A273" s="65" t="s">
        <v>305</v>
      </c>
      <c r="B273" s="71" t="s">
        <v>65</v>
      </c>
      <c r="C273" s="67" t="s">
        <v>318</v>
      </c>
      <c r="D273" s="68">
        <v>43418</v>
      </c>
      <c r="E273" s="69">
        <v>2.10619469026549E-2</v>
      </c>
      <c r="F273" s="65">
        <v>113</v>
      </c>
      <c r="G273" s="70">
        <v>8362.7345132743394</v>
      </c>
      <c r="H273" s="64">
        <v>-8.1849557522124208</v>
      </c>
      <c r="I273" s="69">
        <v>23.228582131642501</v>
      </c>
      <c r="J273" s="65"/>
      <c r="K273" s="69"/>
      <c r="L273" s="69"/>
      <c r="M273" s="69"/>
      <c r="N273" s="69">
        <v>2.3132316384180802</v>
      </c>
      <c r="O273" s="69">
        <v>0.19047600112343999</v>
      </c>
      <c r="P273" s="70">
        <v>114.70796460177</v>
      </c>
      <c r="Q273" s="69">
        <v>4.4404986247775398</v>
      </c>
      <c r="R273" s="69">
        <v>50.369230769230697</v>
      </c>
      <c r="S273" s="69">
        <v>2.9280738802965298</v>
      </c>
      <c r="T273" s="69"/>
      <c r="U273" s="69"/>
    </row>
    <row r="274" spans="1:21" x14ac:dyDescent="0.2">
      <c r="A274" s="65" t="s">
        <v>305</v>
      </c>
      <c r="B274" s="66" t="s">
        <v>71</v>
      </c>
      <c r="C274" s="67" t="s">
        <v>319</v>
      </c>
      <c r="D274" s="68">
        <v>43805</v>
      </c>
      <c r="E274" s="69">
        <v>4.1969696969696997E-2</v>
      </c>
      <c r="F274" s="65">
        <v>132</v>
      </c>
      <c r="G274" s="70">
        <v>4346.55303030303</v>
      </c>
      <c r="H274" s="64">
        <v>-12.195454545454499</v>
      </c>
      <c r="I274" s="69">
        <v>28.810364277913799</v>
      </c>
      <c r="J274" s="65"/>
      <c r="K274" s="69"/>
      <c r="L274" s="69"/>
      <c r="M274" s="69"/>
      <c r="N274" s="69">
        <v>2.41029411764706</v>
      </c>
      <c r="O274" s="69">
        <v>0.337143810932795</v>
      </c>
      <c r="P274" s="70">
        <v>157.75</v>
      </c>
      <c r="Q274" s="69">
        <v>5.5130003758071897</v>
      </c>
      <c r="R274" s="69">
        <v>23.990625000000001</v>
      </c>
      <c r="S274" s="69">
        <v>2.0096798959848798</v>
      </c>
      <c r="T274" s="69"/>
      <c r="U274" s="69"/>
    </row>
    <row r="275" spans="1:21" x14ac:dyDescent="0.2">
      <c r="A275" s="65" t="s">
        <v>305</v>
      </c>
      <c r="B275" s="71" t="s">
        <v>71</v>
      </c>
      <c r="C275" s="67" t="s">
        <v>93</v>
      </c>
      <c r="D275" s="68">
        <v>43867</v>
      </c>
      <c r="E275" s="69">
        <v>6.9782608695652198E-2</v>
      </c>
      <c r="F275" s="65">
        <v>46</v>
      </c>
      <c r="G275" s="70">
        <v>6241.1521739130403</v>
      </c>
      <c r="H275" s="64">
        <v>-13.352173913043501</v>
      </c>
      <c r="I275" s="69">
        <v>43.805832199349801</v>
      </c>
      <c r="J275" s="65"/>
      <c r="K275" s="69"/>
      <c r="L275" s="69"/>
      <c r="M275" s="69">
        <v>703.6</v>
      </c>
      <c r="N275" s="69"/>
      <c r="O275" s="69"/>
      <c r="P275" s="70">
        <v>138.41304347826099</v>
      </c>
      <c r="Q275" s="69">
        <v>7.2362864530026503</v>
      </c>
      <c r="R275" s="69">
        <v>55.35</v>
      </c>
      <c r="S275" s="69">
        <v>4.96111911755309</v>
      </c>
      <c r="T275" s="69"/>
      <c r="U275" s="69"/>
    </row>
    <row r="276" spans="1:21" x14ac:dyDescent="0.2">
      <c r="A276" s="65" t="s">
        <v>305</v>
      </c>
      <c r="B276" s="66" t="s">
        <v>67</v>
      </c>
      <c r="C276" s="67" t="s">
        <v>235</v>
      </c>
      <c r="D276" s="68">
        <v>43839</v>
      </c>
      <c r="E276" s="69">
        <v>3.3382352941176502E-2</v>
      </c>
      <c r="F276" s="65">
        <v>68</v>
      </c>
      <c r="G276" s="70">
        <v>6251.9117647058802</v>
      </c>
      <c r="H276" s="64">
        <v>-18.1205882352942</v>
      </c>
      <c r="I276" s="69">
        <v>33.728053024710498</v>
      </c>
      <c r="J276" s="65">
        <v>26</v>
      </c>
      <c r="K276" s="69">
        <v>164.230769230769</v>
      </c>
      <c r="L276" s="69">
        <v>215.230769230769</v>
      </c>
      <c r="M276" s="69">
        <v>718.61538461538498</v>
      </c>
      <c r="N276" s="69">
        <v>3.3904657353407099</v>
      </c>
      <c r="O276" s="69">
        <v>0.18934227980115001</v>
      </c>
      <c r="P276" s="70">
        <v>139.73529411764699</v>
      </c>
      <c r="Q276" s="69">
        <v>7.6023198265960596</v>
      </c>
      <c r="R276" s="69">
        <v>49.736363636363599</v>
      </c>
      <c r="S276" s="69">
        <v>5.1667502676281503</v>
      </c>
      <c r="T276" s="69">
        <v>-25.9508196721311</v>
      </c>
      <c r="U276" s="69">
        <v>12.1869691276731</v>
      </c>
    </row>
    <row r="277" spans="1:21" x14ac:dyDescent="0.2">
      <c r="A277" s="65" t="s">
        <v>305</v>
      </c>
      <c r="B277" s="71" t="s">
        <v>67</v>
      </c>
      <c r="C277" s="67" t="s">
        <v>202</v>
      </c>
      <c r="D277" s="68">
        <v>43859</v>
      </c>
      <c r="E277" s="69">
        <v>4.0817941952506598E-2</v>
      </c>
      <c r="F277" s="65">
        <v>379</v>
      </c>
      <c r="G277" s="70">
        <v>6002.3245382585801</v>
      </c>
      <c r="H277" s="64">
        <v>-20.0984168865436</v>
      </c>
      <c r="I277" s="69">
        <v>16.949939624928799</v>
      </c>
      <c r="J277" s="65"/>
      <c r="K277" s="69"/>
      <c r="L277" s="69"/>
      <c r="M277" s="69"/>
      <c r="N277" s="69"/>
      <c r="O277" s="69"/>
      <c r="P277" s="70">
        <v>109.593667546174</v>
      </c>
      <c r="Q277" s="69">
        <v>2.67426701066911</v>
      </c>
      <c r="R277" s="69">
        <v>31.8283378746594</v>
      </c>
      <c r="S277" s="69">
        <v>1.3509583298874701</v>
      </c>
      <c r="T277" s="69"/>
      <c r="U277" s="69"/>
    </row>
    <row r="278" spans="1:21" x14ac:dyDescent="0.2">
      <c r="A278" s="65" t="s">
        <v>305</v>
      </c>
      <c r="B278" s="71" t="s">
        <v>71</v>
      </c>
      <c r="C278" s="67" t="s">
        <v>304</v>
      </c>
      <c r="D278" s="68">
        <v>43820</v>
      </c>
      <c r="E278" s="69">
        <v>2.70909090909091E-2</v>
      </c>
      <c r="F278" s="65">
        <v>55</v>
      </c>
      <c r="G278" s="70">
        <v>5467.5454545454604</v>
      </c>
      <c r="H278" s="64">
        <v>-23.829090909090901</v>
      </c>
      <c r="I278" s="69">
        <v>44.020273617716597</v>
      </c>
      <c r="J278" s="65"/>
      <c r="K278" s="69"/>
      <c r="L278" s="69"/>
      <c r="M278" s="69">
        <v>802.27777777777806</v>
      </c>
      <c r="N278" s="69">
        <v>3.8434193478126799</v>
      </c>
      <c r="O278" s="69">
        <v>0.191740036854672</v>
      </c>
      <c r="P278" s="70">
        <v>141.345454545455</v>
      </c>
      <c r="Q278" s="69">
        <v>7.7672028332647702</v>
      </c>
      <c r="R278" s="69">
        <v>30.403703703703702</v>
      </c>
      <c r="S278" s="69">
        <v>2.80712003160866</v>
      </c>
      <c r="T278" s="69"/>
      <c r="U278" s="69"/>
    </row>
    <row r="279" spans="1:21" x14ac:dyDescent="0.2">
      <c r="A279" s="65" t="s">
        <v>305</v>
      </c>
      <c r="B279" s="71" t="s">
        <v>67</v>
      </c>
      <c r="C279" s="67" t="s">
        <v>320</v>
      </c>
      <c r="D279" s="68">
        <v>43835</v>
      </c>
      <c r="E279" s="69">
        <v>5.6753246753246799E-2</v>
      </c>
      <c r="F279" s="65">
        <v>77</v>
      </c>
      <c r="G279" s="70">
        <v>7025.4805194805203</v>
      </c>
      <c r="H279" s="64">
        <v>-24.105194805194799</v>
      </c>
      <c r="I279" s="69">
        <v>31.6637462412309</v>
      </c>
      <c r="J279" s="65"/>
      <c r="K279" s="69"/>
      <c r="L279" s="69"/>
      <c r="M279" s="69"/>
      <c r="N279" s="69"/>
      <c r="O279" s="69"/>
      <c r="P279" s="70">
        <v>166.116883116883</v>
      </c>
      <c r="Q279" s="69">
        <v>8.1785854369283602</v>
      </c>
      <c r="R279" s="69">
        <v>70.431168831168804</v>
      </c>
      <c r="S279" s="69">
        <v>4.7469208855687901</v>
      </c>
      <c r="T279" s="69"/>
      <c r="U279" s="69"/>
    </row>
    <row r="280" spans="1:21" x14ac:dyDescent="0.2">
      <c r="A280" s="65" t="s">
        <v>305</v>
      </c>
      <c r="B280" s="71" t="s">
        <v>67</v>
      </c>
      <c r="C280" s="67" t="s">
        <v>321</v>
      </c>
      <c r="D280" s="68">
        <v>43682</v>
      </c>
      <c r="E280" s="69">
        <v>6.8571428571428603E-2</v>
      </c>
      <c r="F280" s="65">
        <v>112</v>
      </c>
      <c r="G280" s="70">
        <v>6278.7767857142899</v>
      </c>
      <c r="H280" s="64">
        <v>-25.3205357142857</v>
      </c>
      <c r="I280" s="69">
        <v>21.152395160068998</v>
      </c>
      <c r="J280" s="65"/>
      <c r="K280" s="69"/>
      <c r="L280" s="69"/>
      <c r="M280" s="69"/>
      <c r="N280" s="69"/>
      <c r="O280" s="69"/>
      <c r="P280" s="70">
        <v>149.919642857143</v>
      </c>
      <c r="Q280" s="69">
        <v>5.5687486722703401</v>
      </c>
      <c r="R280" s="69">
        <v>61.651851851851802</v>
      </c>
      <c r="S280" s="69">
        <v>3.7450723321549901</v>
      </c>
      <c r="T280" s="69"/>
      <c r="U280" s="69"/>
    </row>
    <row r="281" spans="1:21" x14ac:dyDescent="0.2">
      <c r="A281" s="65" t="s">
        <v>305</v>
      </c>
      <c r="B281" s="71" t="s">
        <v>67</v>
      </c>
      <c r="C281" s="67" t="s">
        <v>143</v>
      </c>
      <c r="D281" s="68">
        <v>43838</v>
      </c>
      <c r="E281" s="69">
        <v>0.114455445544554</v>
      </c>
      <c r="F281" s="65">
        <v>101</v>
      </c>
      <c r="G281" s="70">
        <v>5270.3762376237601</v>
      </c>
      <c r="H281" s="64">
        <v>-25.502970297029702</v>
      </c>
      <c r="I281" s="69">
        <v>27.957498700261802</v>
      </c>
      <c r="J281" s="65"/>
      <c r="K281" s="69"/>
      <c r="L281" s="69"/>
      <c r="M281" s="69"/>
      <c r="N281" s="69">
        <v>3.6290814814814798</v>
      </c>
      <c r="O281" s="72">
        <v>0.36079756312239197</v>
      </c>
      <c r="P281" s="70">
        <v>127.277227722772</v>
      </c>
      <c r="Q281" s="69">
        <v>5.1762809924929503</v>
      </c>
      <c r="R281" s="69">
        <v>41.658415841584201</v>
      </c>
      <c r="S281" s="69">
        <v>3.4780648617910002</v>
      </c>
      <c r="T281" s="69"/>
      <c r="U281" s="69"/>
    </row>
    <row r="282" spans="1:21" x14ac:dyDescent="0.2">
      <c r="A282" s="65" t="s">
        <v>305</v>
      </c>
      <c r="B282" s="71" t="s">
        <v>67</v>
      </c>
      <c r="C282" s="67" t="s">
        <v>158</v>
      </c>
      <c r="D282" s="68">
        <v>43862</v>
      </c>
      <c r="E282" s="69">
        <v>0.16980000000000001</v>
      </c>
      <c r="F282" s="65">
        <v>300</v>
      </c>
      <c r="G282" s="70">
        <v>4871.3900000000003</v>
      </c>
      <c r="H282" s="64">
        <v>-26.142000000000099</v>
      </c>
      <c r="I282" s="69">
        <v>16.881125049950299</v>
      </c>
      <c r="J282" s="65"/>
      <c r="K282" s="69"/>
      <c r="L282" s="69"/>
      <c r="M282" s="69"/>
      <c r="N282" s="69">
        <v>4.9098105442176898</v>
      </c>
      <c r="O282" s="69">
        <v>0.31524629304805502</v>
      </c>
      <c r="P282" s="70">
        <v>110.606666666667</v>
      </c>
      <c r="Q282" s="69">
        <v>2.79269948614566</v>
      </c>
      <c r="R282" s="69">
        <v>23.1443333333333</v>
      </c>
      <c r="S282" s="69">
        <v>1.12874788990257</v>
      </c>
      <c r="T282" s="69"/>
      <c r="U282" s="69"/>
    </row>
    <row r="283" spans="1:21" x14ac:dyDescent="0.2">
      <c r="A283" s="65" t="s">
        <v>305</v>
      </c>
      <c r="B283" s="71" t="s">
        <v>71</v>
      </c>
      <c r="C283" s="67" t="s">
        <v>322</v>
      </c>
      <c r="D283" s="68">
        <v>43439</v>
      </c>
      <c r="E283" s="69">
        <v>0.17675675675675701</v>
      </c>
      <c r="F283" s="65">
        <v>74</v>
      </c>
      <c r="G283" s="70">
        <v>6557.8108108108099</v>
      </c>
      <c r="H283" s="64">
        <v>-27.0232876712329</v>
      </c>
      <c r="I283" s="69">
        <v>28.598647435882398</v>
      </c>
      <c r="J283" s="65"/>
      <c r="K283" s="69"/>
      <c r="L283" s="69"/>
      <c r="M283" s="69"/>
      <c r="N283" s="69"/>
      <c r="O283" s="69"/>
      <c r="P283" s="70">
        <v>119.18918918918899</v>
      </c>
      <c r="Q283" s="69">
        <v>6.2747673107475901</v>
      </c>
      <c r="R283" s="69">
        <v>31.0301369863014</v>
      </c>
      <c r="S283" s="69">
        <v>2.5324272028611499</v>
      </c>
      <c r="T283" s="69"/>
      <c r="U283" s="69"/>
    </row>
    <row r="284" spans="1:21" x14ac:dyDescent="0.2">
      <c r="A284" s="65" t="s">
        <v>305</v>
      </c>
      <c r="B284" s="71" t="s">
        <v>67</v>
      </c>
      <c r="C284" s="67" t="s">
        <v>150</v>
      </c>
      <c r="D284" s="68">
        <v>43868</v>
      </c>
      <c r="E284" s="69">
        <v>8.6139315230224306E-2</v>
      </c>
      <c r="F284" s="65">
        <v>847</v>
      </c>
      <c r="G284" s="70">
        <v>4782.2432113341201</v>
      </c>
      <c r="H284" s="64">
        <v>-30.233293978748598</v>
      </c>
      <c r="I284" s="69">
        <v>10.8298500639878</v>
      </c>
      <c r="J284" s="65"/>
      <c r="K284" s="69"/>
      <c r="L284" s="69"/>
      <c r="M284" s="69"/>
      <c r="N284" s="69">
        <v>4.1508615384615402</v>
      </c>
      <c r="O284" s="69">
        <v>0.20261572298456401</v>
      </c>
      <c r="P284" s="70">
        <v>159.70602125147599</v>
      </c>
      <c r="Q284" s="69">
        <v>2.1668332568158402</v>
      </c>
      <c r="R284" s="69">
        <v>29.647330960854099</v>
      </c>
      <c r="S284" s="69">
        <v>0.77432580406962104</v>
      </c>
      <c r="T284" s="69"/>
      <c r="U284" s="69"/>
    </row>
    <row r="285" spans="1:21" x14ac:dyDescent="0.2">
      <c r="A285" s="65" t="s">
        <v>305</v>
      </c>
      <c r="B285" s="71" t="s">
        <v>105</v>
      </c>
      <c r="C285" s="67" t="s">
        <v>323</v>
      </c>
      <c r="D285" s="68">
        <v>43633</v>
      </c>
      <c r="E285" s="69">
        <v>0.216302521008403</v>
      </c>
      <c r="F285" s="65">
        <v>119</v>
      </c>
      <c r="G285" s="70">
        <v>6044.0252100840298</v>
      </c>
      <c r="H285" s="64">
        <v>-32.052100840336102</v>
      </c>
      <c r="I285" s="69">
        <v>24.705301623027701</v>
      </c>
      <c r="J285" s="65"/>
      <c r="K285" s="69"/>
      <c r="L285" s="69"/>
      <c r="M285" s="69"/>
      <c r="N285" s="69"/>
      <c r="O285" s="69"/>
      <c r="P285" s="70">
        <v>151.529411764706</v>
      </c>
      <c r="Q285" s="69">
        <v>5.4779903456162202</v>
      </c>
      <c r="R285" s="69">
        <v>43.718487394957997</v>
      </c>
      <c r="S285" s="69">
        <v>3.1526733176297901</v>
      </c>
      <c r="T285" s="69"/>
      <c r="U285" s="69"/>
    </row>
    <row r="286" spans="1:21" x14ac:dyDescent="0.2">
      <c r="A286" s="65" t="s">
        <v>305</v>
      </c>
      <c r="B286" s="71" t="s">
        <v>71</v>
      </c>
      <c r="C286" s="67" t="s">
        <v>176</v>
      </c>
      <c r="D286" s="68">
        <v>43866</v>
      </c>
      <c r="E286" s="69">
        <v>4.3749999999999997E-2</v>
      </c>
      <c r="F286" s="65">
        <v>104</v>
      </c>
      <c r="G286" s="70">
        <v>5927.8557692307704</v>
      </c>
      <c r="H286" s="64">
        <v>-35.916504854369002</v>
      </c>
      <c r="I286" s="69">
        <v>31.5242948713693</v>
      </c>
      <c r="J286" s="65"/>
      <c r="K286" s="69"/>
      <c r="L286" s="69"/>
      <c r="M286" s="69"/>
      <c r="N286" s="69"/>
      <c r="O286" s="69"/>
      <c r="P286" s="70">
        <v>132.105769230769</v>
      </c>
      <c r="Q286" s="69">
        <v>5.7262663784766703</v>
      </c>
      <c r="R286" s="69">
        <v>33.356862745097999</v>
      </c>
      <c r="S286" s="69">
        <v>2.7878287166217</v>
      </c>
      <c r="T286" s="69"/>
      <c r="U286" s="69"/>
    </row>
    <row r="287" spans="1:21" x14ac:dyDescent="0.2">
      <c r="A287" s="65" t="s">
        <v>305</v>
      </c>
      <c r="B287" s="71" t="s">
        <v>80</v>
      </c>
      <c r="C287" s="67" t="s">
        <v>162</v>
      </c>
      <c r="D287" s="68">
        <v>43586</v>
      </c>
      <c r="E287" s="69"/>
      <c r="F287" s="65">
        <v>40</v>
      </c>
      <c r="G287" s="70">
        <v>6810.2749999999996</v>
      </c>
      <c r="H287" s="64">
        <v>-37.685000000000002</v>
      </c>
      <c r="I287" s="69">
        <v>41.7582458539013</v>
      </c>
      <c r="J287" s="65"/>
      <c r="K287" s="69"/>
      <c r="L287" s="69"/>
      <c r="M287" s="69">
        <v>907</v>
      </c>
      <c r="N287" s="69"/>
      <c r="O287" s="69"/>
      <c r="P287" s="70">
        <v>122</v>
      </c>
      <c r="Q287" s="69">
        <v>9.5513457234153698</v>
      </c>
      <c r="R287" s="69">
        <v>46.794594594594599</v>
      </c>
      <c r="S287" s="69">
        <v>5.5120260903600604</v>
      </c>
      <c r="T287" s="69"/>
      <c r="U287" s="69"/>
    </row>
    <row r="288" spans="1:21" x14ac:dyDescent="0.2">
      <c r="A288" s="65" t="s">
        <v>305</v>
      </c>
      <c r="B288" s="71" t="s">
        <v>74</v>
      </c>
      <c r="C288" s="67" t="s">
        <v>324</v>
      </c>
      <c r="D288" s="68">
        <v>43871</v>
      </c>
      <c r="E288" s="69">
        <v>0.191477272727273</v>
      </c>
      <c r="F288" s="65">
        <v>88</v>
      </c>
      <c r="G288" s="70">
        <v>7477.8977272727298</v>
      </c>
      <c r="H288" s="64">
        <v>-40.802272727272701</v>
      </c>
      <c r="I288" s="69">
        <v>30.308573005698801</v>
      </c>
      <c r="J288" s="65"/>
      <c r="K288" s="69"/>
      <c r="L288" s="69"/>
      <c r="M288" s="69">
        <v>1047.8333333333301</v>
      </c>
      <c r="N288" s="69">
        <v>2.7057096320346301</v>
      </c>
      <c r="O288" s="69">
        <v>0.208735913624951</v>
      </c>
      <c r="P288" s="70">
        <v>121.40909090909101</v>
      </c>
      <c r="Q288" s="69">
        <v>4.9220845685976897</v>
      </c>
      <c r="R288" s="69">
        <v>57.153012048192799</v>
      </c>
      <c r="S288" s="69">
        <v>3.4244575630863601</v>
      </c>
      <c r="T288" s="69"/>
      <c r="U288" s="69"/>
    </row>
    <row r="289" spans="1:21" x14ac:dyDescent="0.2">
      <c r="A289" s="65" t="s">
        <v>305</v>
      </c>
      <c r="B289" s="71" t="s">
        <v>71</v>
      </c>
      <c r="C289" s="67" t="s">
        <v>151</v>
      </c>
      <c r="D289" s="68">
        <v>43879</v>
      </c>
      <c r="E289" s="69">
        <v>0.105047619047619</v>
      </c>
      <c r="F289" s="65">
        <v>105</v>
      </c>
      <c r="G289" s="70">
        <v>7855.1047619047604</v>
      </c>
      <c r="H289" s="64">
        <v>-42.4828571428571</v>
      </c>
      <c r="I289" s="69">
        <v>30.677525344734399</v>
      </c>
      <c r="J289" s="65">
        <v>79</v>
      </c>
      <c r="K289" s="69">
        <v>302.20253164556999</v>
      </c>
      <c r="L289" s="69">
        <v>267.95061728395098</v>
      </c>
      <c r="M289" s="69">
        <v>1011.12345679012</v>
      </c>
      <c r="N289" s="69">
        <v>3.33564130584737</v>
      </c>
      <c r="O289" s="69">
        <v>0.10056011875276</v>
      </c>
      <c r="P289" s="70">
        <v>130.142857142857</v>
      </c>
      <c r="Q289" s="69">
        <v>5.2420256649209804</v>
      </c>
      <c r="R289" s="69">
        <v>45.440776699029101</v>
      </c>
      <c r="S289" s="69">
        <v>3.0035626529364401</v>
      </c>
      <c r="T289" s="69">
        <v>-11.4653846153846</v>
      </c>
      <c r="U289" s="69">
        <v>9.7131990387385496</v>
      </c>
    </row>
    <row r="290" spans="1:21" x14ac:dyDescent="0.2">
      <c r="A290" s="65" t="s">
        <v>305</v>
      </c>
      <c r="B290" s="71" t="s">
        <v>67</v>
      </c>
      <c r="C290" s="67" t="s">
        <v>193</v>
      </c>
      <c r="D290" s="68">
        <v>43841</v>
      </c>
      <c r="E290" s="69"/>
      <c r="F290" s="65">
        <v>36</v>
      </c>
      <c r="G290" s="70">
        <v>4602.5277777777801</v>
      </c>
      <c r="H290" s="64">
        <v>-43.3114285714286</v>
      </c>
      <c r="I290" s="69">
        <v>53.435680612723701</v>
      </c>
      <c r="J290" s="65"/>
      <c r="K290" s="69"/>
      <c r="L290" s="69"/>
      <c r="M290" s="69"/>
      <c r="N290" s="69"/>
      <c r="O290" s="69"/>
      <c r="P290" s="70">
        <v>109.194444444444</v>
      </c>
      <c r="Q290" s="69">
        <v>9.8229420030027796</v>
      </c>
      <c r="R290" s="69">
        <v>45.908823529411798</v>
      </c>
      <c r="S290" s="69">
        <v>5.3095034153650298</v>
      </c>
      <c r="T290" s="69"/>
      <c r="U290" s="69"/>
    </row>
    <row r="291" spans="1:21" x14ac:dyDescent="0.2">
      <c r="A291" s="65" t="s">
        <v>305</v>
      </c>
      <c r="B291" s="71" t="s">
        <v>74</v>
      </c>
      <c r="C291" s="67" t="s">
        <v>148</v>
      </c>
      <c r="D291" s="68">
        <v>43397</v>
      </c>
      <c r="E291" s="69"/>
      <c r="F291" s="65">
        <v>92</v>
      </c>
      <c r="G291" s="70">
        <v>4231.7826086956502</v>
      </c>
      <c r="H291" s="64">
        <v>-54.563043478260902</v>
      </c>
      <c r="I291" s="69">
        <v>29.3139620332113</v>
      </c>
      <c r="J291" s="65"/>
      <c r="K291" s="69"/>
      <c r="L291" s="69"/>
      <c r="M291" s="69"/>
      <c r="N291" s="69"/>
      <c r="O291" s="69"/>
      <c r="P291" s="70">
        <v>154.423913043478</v>
      </c>
      <c r="Q291" s="69">
        <v>7.5827216032558296</v>
      </c>
      <c r="R291" s="69">
        <v>23.759782608695598</v>
      </c>
      <c r="S291" s="69">
        <v>2.0248987987562499</v>
      </c>
      <c r="T291" s="69"/>
      <c r="U291" s="69"/>
    </row>
    <row r="292" spans="1:21" x14ac:dyDescent="0.2">
      <c r="A292" s="65" t="s">
        <v>305</v>
      </c>
      <c r="B292" s="66" t="s">
        <v>71</v>
      </c>
      <c r="C292" s="67" t="s">
        <v>109</v>
      </c>
      <c r="D292" s="68">
        <v>43842</v>
      </c>
      <c r="E292" s="69"/>
      <c r="F292" s="65">
        <v>93</v>
      </c>
      <c r="G292" s="70">
        <v>5562.6129032258104</v>
      </c>
      <c r="H292" s="64">
        <v>-55.358064516128998</v>
      </c>
      <c r="I292" s="69">
        <v>30.593355938651399</v>
      </c>
      <c r="J292" s="65"/>
      <c r="K292" s="69"/>
      <c r="L292" s="69"/>
      <c r="M292" s="69">
        <v>801</v>
      </c>
      <c r="N292" s="69">
        <v>2.2719230555555598</v>
      </c>
      <c r="O292" s="69">
        <v>0.26503734029498999</v>
      </c>
      <c r="P292" s="70">
        <v>103.172043010753</v>
      </c>
      <c r="Q292" s="69">
        <v>5.9155191584078999</v>
      </c>
      <c r="R292" s="69">
        <v>31.9459770114943</v>
      </c>
      <c r="S292" s="69">
        <v>2.15833663108699</v>
      </c>
      <c r="T292" s="69"/>
      <c r="U292" s="69"/>
    </row>
    <row r="293" spans="1:21" x14ac:dyDescent="0.2">
      <c r="A293" s="65" t="s">
        <v>305</v>
      </c>
      <c r="B293" s="71" t="s">
        <v>67</v>
      </c>
      <c r="C293" s="67" t="s">
        <v>98</v>
      </c>
      <c r="D293" s="68">
        <v>43665</v>
      </c>
      <c r="E293" s="69">
        <v>0.20765748031496101</v>
      </c>
      <c r="F293" s="65">
        <v>508</v>
      </c>
      <c r="G293" s="70">
        <v>4779.9881889763801</v>
      </c>
      <c r="H293" s="64">
        <v>-56.9057086614173</v>
      </c>
      <c r="I293" s="69">
        <v>13.730819101911401</v>
      </c>
      <c r="J293" s="65"/>
      <c r="K293" s="69"/>
      <c r="L293" s="69"/>
      <c r="M293" s="69"/>
      <c r="N293" s="69"/>
      <c r="O293" s="69"/>
      <c r="P293" s="70">
        <v>122.503937007874</v>
      </c>
      <c r="Q293" s="69">
        <v>2.7631383844110902</v>
      </c>
      <c r="R293" s="69">
        <v>34.917097415507001</v>
      </c>
      <c r="S293" s="69">
        <v>1.16772197883719</v>
      </c>
      <c r="T293" s="69"/>
      <c r="U293" s="69"/>
    </row>
    <row r="294" spans="1:21" x14ac:dyDescent="0.2">
      <c r="A294" s="65" t="s">
        <v>305</v>
      </c>
      <c r="B294" s="66" t="s">
        <v>67</v>
      </c>
      <c r="C294" s="67" t="s">
        <v>325</v>
      </c>
      <c r="D294" s="68">
        <v>43871</v>
      </c>
      <c r="E294" s="69">
        <v>0.77553191489361695</v>
      </c>
      <c r="F294" s="65">
        <v>47</v>
      </c>
      <c r="G294" s="70">
        <v>5011.7872340425502</v>
      </c>
      <c r="H294" s="64">
        <v>-57.104255319148898</v>
      </c>
      <c r="I294" s="69">
        <v>36.219496586802002</v>
      </c>
      <c r="J294" s="65"/>
      <c r="K294" s="69"/>
      <c r="L294" s="69"/>
      <c r="M294" s="69"/>
      <c r="N294" s="69"/>
      <c r="O294" s="69"/>
      <c r="P294" s="70">
        <v>119.51063829787201</v>
      </c>
      <c r="Q294" s="69">
        <v>12.0385163685406</v>
      </c>
      <c r="R294" s="69">
        <v>25.4723404255319</v>
      </c>
      <c r="S294" s="69">
        <v>3.4766655770933799</v>
      </c>
      <c r="T294" s="69"/>
      <c r="U294" s="69"/>
    </row>
    <row r="295" spans="1:21" x14ac:dyDescent="0.2">
      <c r="A295" s="65" t="s">
        <v>305</v>
      </c>
      <c r="B295" s="71" t="s">
        <v>213</v>
      </c>
      <c r="C295" s="67" t="s">
        <v>326</v>
      </c>
      <c r="D295" s="68">
        <v>43875</v>
      </c>
      <c r="E295" s="69"/>
      <c r="F295" s="65">
        <v>31</v>
      </c>
      <c r="G295" s="70">
        <v>6136.77419354839</v>
      </c>
      <c r="H295" s="64">
        <v>-57.503225806451603</v>
      </c>
      <c r="I295" s="69">
        <v>44.778457638359299</v>
      </c>
      <c r="J295" s="65"/>
      <c r="K295" s="69"/>
      <c r="L295" s="69"/>
      <c r="M295" s="69"/>
      <c r="N295" s="69"/>
      <c r="O295" s="69"/>
      <c r="P295" s="70">
        <v>121.38709677419401</v>
      </c>
      <c r="Q295" s="69">
        <v>8.3219721374609907</v>
      </c>
      <c r="R295" s="69">
        <v>27.817241379310399</v>
      </c>
      <c r="S295" s="69">
        <v>3.2514531384391701</v>
      </c>
      <c r="T295" s="69"/>
      <c r="U295" s="69"/>
    </row>
    <row r="296" spans="1:21" x14ac:dyDescent="0.2">
      <c r="A296" s="65" t="s">
        <v>305</v>
      </c>
      <c r="B296" s="71" t="s">
        <v>80</v>
      </c>
      <c r="C296" s="67" t="s">
        <v>198</v>
      </c>
      <c r="D296" s="68">
        <v>43722</v>
      </c>
      <c r="E296" s="69">
        <v>2.2127659574468099E-2</v>
      </c>
      <c r="F296" s="65">
        <v>47</v>
      </c>
      <c r="G296" s="70">
        <v>6000.6808510638302</v>
      </c>
      <c r="H296" s="64">
        <v>-58.438297872340399</v>
      </c>
      <c r="I296" s="69">
        <v>46.5886775969552</v>
      </c>
      <c r="J296" s="65"/>
      <c r="K296" s="69"/>
      <c r="L296" s="69"/>
      <c r="M296" s="69"/>
      <c r="N296" s="69">
        <v>4.8285252525252504</v>
      </c>
      <c r="O296" s="69">
        <v>0.51075886663929104</v>
      </c>
      <c r="P296" s="70">
        <v>113.61702127659601</v>
      </c>
      <c r="Q296" s="69">
        <v>9.5622287892825497</v>
      </c>
      <c r="R296" s="69">
        <v>40.582051282051303</v>
      </c>
      <c r="S296" s="69">
        <v>5.0724772311356503</v>
      </c>
      <c r="T296" s="69"/>
      <c r="U296" s="69"/>
    </row>
    <row r="297" spans="1:21" x14ac:dyDescent="0.2">
      <c r="A297" s="65" t="s">
        <v>305</v>
      </c>
      <c r="B297" s="66" t="s">
        <v>69</v>
      </c>
      <c r="C297" s="67" t="s">
        <v>218</v>
      </c>
      <c r="D297" s="68">
        <v>43836</v>
      </c>
      <c r="E297" s="69"/>
      <c r="F297" s="65">
        <v>169</v>
      </c>
      <c r="G297" s="70">
        <v>6206.9822485207096</v>
      </c>
      <c r="H297" s="64">
        <v>-62.001183431952697</v>
      </c>
      <c r="I297" s="69">
        <v>23.761800526544501</v>
      </c>
      <c r="J297" s="65"/>
      <c r="K297" s="69"/>
      <c r="L297" s="69"/>
      <c r="M297" s="69"/>
      <c r="N297" s="69">
        <v>3.0839908964101999</v>
      </c>
      <c r="O297" s="69">
        <v>0.16691909524830201</v>
      </c>
      <c r="P297" s="70">
        <v>108.92899408284001</v>
      </c>
      <c r="Q297" s="69">
        <v>3.3223074968651201</v>
      </c>
      <c r="R297" s="69">
        <v>56.123456790123498</v>
      </c>
      <c r="S297" s="69">
        <v>2.4128228783246599</v>
      </c>
      <c r="T297" s="69"/>
      <c r="U297" s="69"/>
    </row>
    <row r="298" spans="1:21" x14ac:dyDescent="0.2">
      <c r="A298" s="65" t="s">
        <v>305</v>
      </c>
      <c r="B298" s="71" t="s">
        <v>67</v>
      </c>
      <c r="C298" s="67" t="s">
        <v>135</v>
      </c>
      <c r="D298" s="68">
        <v>43863</v>
      </c>
      <c r="E298" s="69"/>
      <c r="F298" s="65">
        <v>52</v>
      </c>
      <c r="G298" s="70">
        <v>3667.8269230769201</v>
      </c>
      <c r="H298" s="64">
        <v>-66.565384615384602</v>
      </c>
      <c r="I298" s="69">
        <v>40.344485782650402</v>
      </c>
      <c r="J298" s="65">
        <v>50</v>
      </c>
      <c r="K298" s="69">
        <v>160.44</v>
      </c>
      <c r="L298" s="69">
        <v>122.74</v>
      </c>
      <c r="M298" s="69">
        <v>479.22</v>
      </c>
      <c r="N298" s="69">
        <v>3.1904532764015801</v>
      </c>
      <c r="O298" s="69">
        <v>0.141728058265777</v>
      </c>
      <c r="P298" s="70">
        <v>138.13461538461499</v>
      </c>
      <c r="Q298" s="69">
        <v>6.3496670882289399</v>
      </c>
      <c r="R298" s="69">
        <v>35.017307692307703</v>
      </c>
      <c r="S298" s="69">
        <v>4.6121002249867704</v>
      </c>
      <c r="T298" s="69">
        <v>36.901923076923097</v>
      </c>
      <c r="U298" s="69">
        <v>15.6372501879907</v>
      </c>
    </row>
    <row r="299" spans="1:21" x14ac:dyDescent="0.2">
      <c r="A299" s="65" t="s">
        <v>305</v>
      </c>
      <c r="B299" s="71" t="s">
        <v>71</v>
      </c>
      <c r="C299" s="67" t="s">
        <v>327</v>
      </c>
      <c r="D299" s="68">
        <v>43852</v>
      </c>
      <c r="E299" s="69">
        <v>2.67441860465116E-2</v>
      </c>
      <c r="F299" s="65">
        <v>43</v>
      </c>
      <c r="G299" s="70">
        <v>5739.3488372092997</v>
      </c>
      <c r="H299" s="64">
        <v>-68.278571428571396</v>
      </c>
      <c r="I299" s="69">
        <v>37.255785282291001</v>
      </c>
      <c r="J299" s="65"/>
      <c r="K299" s="69"/>
      <c r="L299" s="69"/>
      <c r="M299" s="69"/>
      <c r="N299" s="69"/>
      <c r="O299" s="69"/>
      <c r="P299" s="70">
        <v>110.20930232558101</v>
      </c>
      <c r="Q299" s="69">
        <v>8.88741929012388</v>
      </c>
      <c r="R299" s="69">
        <v>31.710526315789501</v>
      </c>
      <c r="S299" s="69">
        <v>3.9299897195701701</v>
      </c>
      <c r="T299" s="69"/>
      <c r="U299" s="69"/>
    </row>
    <row r="300" spans="1:21" x14ac:dyDescent="0.2">
      <c r="A300" s="65" t="s">
        <v>305</v>
      </c>
      <c r="B300" s="71" t="s">
        <v>105</v>
      </c>
      <c r="C300" s="67" t="s">
        <v>201</v>
      </c>
      <c r="D300" s="68">
        <v>43631</v>
      </c>
      <c r="E300" s="69">
        <v>4.1308411214953301E-2</v>
      </c>
      <c r="F300" s="65">
        <v>107</v>
      </c>
      <c r="G300" s="70">
        <v>7076.8785046728999</v>
      </c>
      <c r="H300" s="64">
        <v>-68.303738317756995</v>
      </c>
      <c r="I300" s="69">
        <v>31.280725467875101</v>
      </c>
      <c r="J300" s="65"/>
      <c r="K300" s="69"/>
      <c r="L300" s="69"/>
      <c r="M300" s="69"/>
      <c r="N300" s="69">
        <v>4.0076438492063504</v>
      </c>
      <c r="O300" s="69">
        <v>0.17038670130315101</v>
      </c>
      <c r="P300" s="70">
        <v>118.317757009346</v>
      </c>
      <c r="Q300" s="69">
        <v>4.3102768715853204</v>
      </c>
      <c r="R300" s="69">
        <v>54.681818181818201</v>
      </c>
      <c r="S300" s="69">
        <v>3.7044534541568099</v>
      </c>
      <c r="T300" s="69"/>
      <c r="U300" s="69"/>
    </row>
    <row r="301" spans="1:21" x14ac:dyDescent="0.2">
      <c r="A301" s="65" t="s">
        <v>305</v>
      </c>
      <c r="B301" s="71" t="s">
        <v>67</v>
      </c>
      <c r="C301" s="67" t="s">
        <v>154</v>
      </c>
      <c r="D301" s="68">
        <v>43715</v>
      </c>
      <c r="E301" s="69">
        <v>3.5714285714285698E-2</v>
      </c>
      <c r="F301" s="65">
        <v>35</v>
      </c>
      <c r="G301" s="70">
        <v>5722.3142857142902</v>
      </c>
      <c r="H301" s="64">
        <v>-73.605714285714299</v>
      </c>
      <c r="I301" s="69">
        <v>42.679375481332798</v>
      </c>
      <c r="J301" s="65"/>
      <c r="K301" s="69"/>
      <c r="L301" s="69"/>
      <c r="M301" s="69">
        <v>773</v>
      </c>
      <c r="N301" s="69">
        <v>3.7244660087864299</v>
      </c>
      <c r="O301" s="69">
        <v>0.220649797197701</v>
      </c>
      <c r="P301" s="70">
        <v>127.657142857143</v>
      </c>
      <c r="Q301" s="69">
        <v>10.840783783344</v>
      </c>
      <c r="R301" s="69">
        <v>43.657142857142901</v>
      </c>
      <c r="S301" s="69">
        <v>5.3740635857579404</v>
      </c>
      <c r="T301" s="69"/>
      <c r="U301" s="69"/>
    </row>
    <row r="302" spans="1:21" x14ac:dyDescent="0.2">
      <c r="A302" s="65" t="s">
        <v>305</v>
      </c>
      <c r="B302" s="71" t="s">
        <v>69</v>
      </c>
      <c r="C302" s="67" t="s">
        <v>328</v>
      </c>
      <c r="D302" s="68">
        <v>43641</v>
      </c>
      <c r="E302" s="69">
        <v>2.94117647058824E-3</v>
      </c>
      <c r="F302" s="65">
        <v>68</v>
      </c>
      <c r="G302" s="70">
        <v>6504.0441176470604</v>
      </c>
      <c r="H302" s="64">
        <v>-75.033823529411805</v>
      </c>
      <c r="I302" s="69">
        <v>32.706937026150101</v>
      </c>
      <c r="J302" s="65"/>
      <c r="K302" s="69"/>
      <c r="L302" s="69"/>
      <c r="M302" s="69"/>
      <c r="N302" s="69"/>
      <c r="O302" s="69"/>
      <c r="P302" s="70">
        <v>105.691176470588</v>
      </c>
      <c r="Q302" s="69">
        <v>5.67561274661856</v>
      </c>
      <c r="R302" s="69">
        <v>42.478000000000002</v>
      </c>
      <c r="S302" s="69">
        <v>4.9021963340893597</v>
      </c>
      <c r="T302" s="69"/>
      <c r="U302" s="69"/>
    </row>
    <row r="303" spans="1:21" x14ac:dyDescent="0.2">
      <c r="A303" s="65" t="s">
        <v>305</v>
      </c>
      <c r="B303" s="71" t="s">
        <v>67</v>
      </c>
      <c r="C303" s="67" t="s">
        <v>298</v>
      </c>
      <c r="D303" s="68">
        <v>43846</v>
      </c>
      <c r="E303" s="69">
        <v>4.5121951219512201E-2</v>
      </c>
      <c r="F303" s="65">
        <v>41</v>
      </c>
      <c r="G303" s="70">
        <v>5241.2682926829302</v>
      </c>
      <c r="H303" s="64">
        <v>-75.185365853658496</v>
      </c>
      <c r="I303" s="69">
        <v>45.743971022310099</v>
      </c>
      <c r="J303" s="65"/>
      <c r="K303" s="69"/>
      <c r="L303" s="69"/>
      <c r="M303" s="69"/>
      <c r="N303" s="69"/>
      <c r="O303" s="69"/>
      <c r="P303" s="70">
        <v>155.48780487804899</v>
      </c>
      <c r="Q303" s="69">
        <v>8.6611074850356697</v>
      </c>
      <c r="R303" s="69">
        <v>41.090243902438999</v>
      </c>
      <c r="S303" s="69">
        <v>4.5177587321510897</v>
      </c>
      <c r="T303" s="69"/>
      <c r="U303" s="69"/>
    </row>
    <row r="304" spans="1:21" x14ac:dyDescent="0.2">
      <c r="A304" s="65" t="s">
        <v>305</v>
      </c>
      <c r="B304" s="71" t="s">
        <v>71</v>
      </c>
      <c r="C304" s="67" t="s">
        <v>260</v>
      </c>
      <c r="D304" s="68">
        <v>43666</v>
      </c>
      <c r="E304" s="69"/>
      <c r="F304" s="65">
        <v>36</v>
      </c>
      <c r="G304" s="70">
        <v>6261.25</v>
      </c>
      <c r="H304" s="64">
        <v>-76.0555555555555</v>
      </c>
      <c r="I304" s="69">
        <v>37.934773268436601</v>
      </c>
      <c r="J304" s="65"/>
      <c r="K304" s="69"/>
      <c r="L304" s="69"/>
      <c r="M304" s="69"/>
      <c r="N304" s="69"/>
      <c r="O304" s="69"/>
      <c r="P304" s="70">
        <v>118.638888888889</v>
      </c>
      <c r="Q304" s="69">
        <v>8.7328201210327201</v>
      </c>
      <c r="R304" s="69">
        <v>42.647222222222197</v>
      </c>
      <c r="S304" s="69">
        <v>5.0398798267845999</v>
      </c>
      <c r="T304" s="69"/>
      <c r="U304" s="69"/>
    </row>
    <row r="305" spans="1:21" x14ac:dyDescent="0.2">
      <c r="A305" s="65" t="s">
        <v>305</v>
      </c>
      <c r="B305" s="71" t="s">
        <v>124</v>
      </c>
      <c r="C305" s="67" t="s">
        <v>329</v>
      </c>
      <c r="D305" s="68">
        <v>43852</v>
      </c>
      <c r="E305" s="69">
        <v>8.9694656488549601E-2</v>
      </c>
      <c r="F305" s="65">
        <v>131</v>
      </c>
      <c r="G305" s="70">
        <v>6549.2213740458001</v>
      </c>
      <c r="H305" s="64">
        <v>-78.831297709923604</v>
      </c>
      <c r="I305" s="69">
        <v>24.042751683107301</v>
      </c>
      <c r="J305" s="65"/>
      <c r="K305" s="69"/>
      <c r="L305" s="69"/>
      <c r="M305" s="69"/>
      <c r="N305" s="69"/>
      <c r="O305" s="69"/>
      <c r="P305" s="70">
        <v>134.80152671755701</v>
      </c>
      <c r="Q305" s="69">
        <v>4.44612058294521</v>
      </c>
      <c r="R305" s="69">
        <v>43.502325581395297</v>
      </c>
      <c r="S305" s="69">
        <v>2.2837611524308099</v>
      </c>
      <c r="T305" s="69"/>
      <c r="U305" s="69"/>
    </row>
    <row r="306" spans="1:21" x14ac:dyDescent="0.2">
      <c r="A306" s="65" t="s">
        <v>305</v>
      </c>
      <c r="B306" s="71" t="s">
        <v>124</v>
      </c>
      <c r="C306" s="67" t="s">
        <v>330</v>
      </c>
      <c r="D306" s="68">
        <v>43824</v>
      </c>
      <c r="E306" s="69"/>
      <c r="F306" s="65">
        <v>55</v>
      </c>
      <c r="G306" s="70">
        <v>3792.52727272727</v>
      </c>
      <c r="H306" s="64">
        <v>-79.850909090909099</v>
      </c>
      <c r="I306" s="69">
        <v>25.865879123792599</v>
      </c>
      <c r="J306" s="65"/>
      <c r="K306" s="69"/>
      <c r="L306" s="69"/>
      <c r="M306" s="69">
        <v>576</v>
      </c>
      <c r="N306" s="69">
        <v>3.6688026430976399</v>
      </c>
      <c r="O306" s="69">
        <v>0.32132396760026999</v>
      </c>
      <c r="P306" s="70">
        <v>138.19999999999999</v>
      </c>
      <c r="Q306" s="69">
        <v>8.9957865183748709</v>
      </c>
      <c r="R306" s="69">
        <v>20.824528301886801</v>
      </c>
      <c r="S306" s="69">
        <v>2.36495320662456</v>
      </c>
      <c r="T306" s="69"/>
      <c r="U306" s="69"/>
    </row>
    <row r="307" spans="1:21" x14ac:dyDescent="0.2">
      <c r="A307" s="65" t="s">
        <v>305</v>
      </c>
      <c r="B307" s="71" t="s">
        <v>67</v>
      </c>
      <c r="C307" s="67" t="s">
        <v>331</v>
      </c>
      <c r="D307" s="68">
        <v>43560</v>
      </c>
      <c r="E307" s="69">
        <v>8.7500000000000008E-3</v>
      </c>
      <c r="F307" s="65">
        <v>264</v>
      </c>
      <c r="G307" s="70">
        <v>4456.3484848484904</v>
      </c>
      <c r="H307" s="64">
        <v>-81.055681818181895</v>
      </c>
      <c r="I307" s="69">
        <v>18.048291394606402</v>
      </c>
      <c r="J307" s="65"/>
      <c r="K307" s="69"/>
      <c r="L307" s="69"/>
      <c r="M307" s="69"/>
      <c r="N307" s="69"/>
      <c r="O307" s="69"/>
      <c r="P307" s="70">
        <v>129.51515151515201</v>
      </c>
      <c r="Q307" s="69">
        <v>3.5509353536073598</v>
      </c>
      <c r="R307" s="69">
        <v>34.239312977099203</v>
      </c>
      <c r="S307" s="69">
        <v>1.5887244225517601</v>
      </c>
      <c r="T307" s="69"/>
      <c r="U307" s="69"/>
    </row>
    <row r="308" spans="1:21" x14ac:dyDescent="0.2">
      <c r="A308" s="65" t="s">
        <v>305</v>
      </c>
      <c r="B308" s="71" t="s">
        <v>65</v>
      </c>
      <c r="C308" s="67" t="s">
        <v>332</v>
      </c>
      <c r="D308" s="68">
        <v>43832</v>
      </c>
      <c r="E308" s="69"/>
      <c r="F308" s="65">
        <v>30</v>
      </c>
      <c r="G308" s="70">
        <v>5658.1</v>
      </c>
      <c r="H308" s="64">
        <v>-82.4166666666667</v>
      </c>
      <c r="I308" s="69">
        <v>39.714950739747103</v>
      </c>
      <c r="J308" s="65"/>
      <c r="K308" s="69"/>
      <c r="L308" s="69"/>
      <c r="M308" s="69"/>
      <c r="N308" s="69"/>
      <c r="O308" s="69"/>
      <c r="P308" s="70">
        <v>104.933333333333</v>
      </c>
      <c r="Q308" s="69">
        <v>9.9061032311425894</v>
      </c>
      <c r="R308" s="69">
        <v>45.993103448275903</v>
      </c>
      <c r="S308" s="69">
        <v>6.7381421681125602</v>
      </c>
      <c r="T308" s="69"/>
      <c r="U308" s="69"/>
    </row>
    <row r="309" spans="1:21" x14ac:dyDescent="0.2">
      <c r="A309" s="65" t="s">
        <v>305</v>
      </c>
      <c r="B309" s="71" t="s">
        <v>65</v>
      </c>
      <c r="C309" s="67" t="s">
        <v>129</v>
      </c>
      <c r="D309" s="68">
        <v>43859</v>
      </c>
      <c r="E309" s="69">
        <v>4.0149253731343301E-2</v>
      </c>
      <c r="F309" s="65">
        <v>67</v>
      </c>
      <c r="G309" s="70">
        <v>7168.9701492537297</v>
      </c>
      <c r="H309" s="64">
        <v>-82.832835820895497</v>
      </c>
      <c r="I309" s="69">
        <v>40.403758954102997</v>
      </c>
      <c r="J309" s="65">
        <v>62</v>
      </c>
      <c r="K309" s="69">
        <v>288.306451612903</v>
      </c>
      <c r="L309" s="69">
        <v>249.241935483871</v>
      </c>
      <c r="M309" s="69">
        <v>932.08064516129002</v>
      </c>
      <c r="N309" s="69">
        <v>2.93410195677101</v>
      </c>
      <c r="O309" s="69">
        <v>0.17304629152046599</v>
      </c>
      <c r="P309" s="70">
        <v>131.432835820896</v>
      </c>
      <c r="Q309" s="69">
        <v>6.0930974240672899</v>
      </c>
      <c r="R309" s="69">
        <v>50.798484848484797</v>
      </c>
      <c r="S309" s="69">
        <v>4.9206152572758999</v>
      </c>
      <c r="T309" s="69">
        <v>-13.443548387096801</v>
      </c>
      <c r="U309" s="69">
        <v>13.8763697083286</v>
      </c>
    </row>
    <row r="310" spans="1:21" x14ac:dyDescent="0.2">
      <c r="A310" s="65" t="s">
        <v>305</v>
      </c>
      <c r="B310" s="71" t="s">
        <v>69</v>
      </c>
      <c r="C310" s="67" t="s">
        <v>282</v>
      </c>
      <c r="D310" s="68">
        <v>43878</v>
      </c>
      <c r="E310" s="69">
        <v>7.7419354838709697E-4</v>
      </c>
      <c r="F310" s="65">
        <v>310</v>
      </c>
      <c r="G310" s="70">
        <v>5381.7225806451597</v>
      </c>
      <c r="H310" s="64">
        <v>-83.059032258064505</v>
      </c>
      <c r="I310" s="69">
        <v>16.382987035970999</v>
      </c>
      <c r="J310" s="65"/>
      <c r="K310" s="69"/>
      <c r="L310" s="69"/>
      <c r="M310" s="69"/>
      <c r="N310" s="69">
        <v>3.25805420711974</v>
      </c>
      <c r="O310" s="69">
        <v>0.15517215710124199</v>
      </c>
      <c r="P310" s="70">
        <v>111.42903225806501</v>
      </c>
      <c r="Q310" s="69">
        <v>3.0274795649221602</v>
      </c>
      <c r="R310" s="69">
        <v>45.956122448979599</v>
      </c>
      <c r="S310" s="69">
        <v>1.7119815762203201</v>
      </c>
      <c r="T310" s="69"/>
      <c r="U310" s="69"/>
    </row>
    <row r="311" spans="1:21" x14ac:dyDescent="0.2">
      <c r="A311" s="65" t="s">
        <v>305</v>
      </c>
      <c r="B311" s="66" t="s">
        <v>67</v>
      </c>
      <c r="C311" s="67" t="s">
        <v>121</v>
      </c>
      <c r="D311" s="68">
        <v>43865</v>
      </c>
      <c r="E311" s="69">
        <v>3.8953488372093E-3</v>
      </c>
      <c r="F311" s="65">
        <v>516</v>
      </c>
      <c r="G311" s="70">
        <v>4525.71124031008</v>
      </c>
      <c r="H311" s="64">
        <v>-83.639147286821796</v>
      </c>
      <c r="I311" s="69">
        <v>12.6972069846561</v>
      </c>
      <c r="J311" s="65"/>
      <c r="K311" s="69"/>
      <c r="L311" s="69"/>
      <c r="M311" s="69"/>
      <c r="N311" s="69"/>
      <c r="O311" s="69"/>
      <c r="P311" s="70">
        <v>179.238372093023</v>
      </c>
      <c r="Q311" s="69">
        <v>3.4956496957627801</v>
      </c>
      <c r="R311" s="69">
        <v>19.0236893203883</v>
      </c>
      <c r="S311" s="69">
        <v>0.72930263114414995</v>
      </c>
      <c r="T311" s="69"/>
      <c r="U311" s="69"/>
    </row>
    <row r="312" spans="1:21" x14ac:dyDescent="0.2">
      <c r="A312" s="65" t="s">
        <v>305</v>
      </c>
      <c r="B312" s="71" t="s">
        <v>74</v>
      </c>
      <c r="C312" s="67" t="s">
        <v>333</v>
      </c>
      <c r="D312" s="68">
        <v>43844</v>
      </c>
      <c r="E312" s="69">
        <v>7.5571428571428595E-2</v>
      </c>
      <c r="F312" s="65">
        <v>70</v>
      </c>
      <c r="G312" s="70">
        <v>6038.9714285714299</v>
      </c>
      <c r="H312" s="64">
        <v>-84.708695652173901</v>
      </c>
      <c r="I312" s="69">
        <v>31.194815809920701</v>
      </c>
      <c r="J312" s="65"/>
      <c r="K312" s="69"/>
      <c r="L312" s="69"/>
      <c r="M312" s="69"/>
      <c r="N312" s="69"/>
      <c r="O312" s="69"/>
      <c r="P312" s="70">
        <v>132.314285714286</v>
      </c>
      <c r="Q312" s="69">
        <v>7.0594794163795704</v>
      </c>
      <c r="R312" s="69">
        <v>43.785714285714299</v>
      </c>
      <c r="S312" s="69">
        <v>3.59757641315738</v>
      </c>
      <c r="T312" s="69"/>
      <c r="U312" s="69"/>
    </row>
    <row r="313" spans="1:21" x14ac:dyDescent="0.2">
      <c r="A313" s="65" t="s">
        <v>305</v>
      </c>
      <c r="B313" s="71" t="s">
        <v>71</v>
      </c>
      <c r="C313" s="67" t="s">
        <v>153</v>
      </c>
      <c r="D313" s="68">
        <v>43664</v>
      </c>
      <c r="E313" s="69">
        <v>0.71533333333333304</v>
      </c>
      <c r="F313" s="65">
        <v>30</v>
      </c>
      <c r="G313" s="70">
        <v>8059.6333333333296</v>
      </c>
      <c r="H313" s="64">
        <v>-85.173333333333304</v>
      </c>
      <c r="I313" s="69">
        <v>78.069407070289103</v>
      </c>
      <c r="J313" s="65"/>
      <c r="K313" s="69"/>
      <c r="L313" s="69"/>
      <c r="M313" s="69"/>
      <c r="N313" s="69"/>
      <c r="O313" s="69"/>
      <c r="P313" s="70">
        <v>140.433333333333</v>
      </c>
      <c r="Q313" s="69">
        <v>12.372539424094199</v>
      </c>
      <c r="R313" s="69">
        <v>40.055172413793102</v>
      </c>
      <c r="S313" s="69">
        <v>5.4214784175256998</v>
      </c>
      <c r="T313" s="69"/>
      <c r="U313" s="69"/>
    </row>
    <row r="314" spans="1:21" x14ac:dyDescent="0.2">
      <c r="A314" s="65" t="s">
        <v>305</v>
      </c>
      <c r="B314" s="71" t="s">
        <v>69</v>
      </c>
      <c r="C314" s="67" t="s">
        <v>112</v>
      </c>
      <c r="D314" s="68">
        <v>43856</v>
      </c>
      <c r="E314" s="69"/>
      <c r="F314" s="65">
        <v>35</v>
      </c>
      <c r="G314" s="70">
        <v>5845.6571428571397</v>
      </c>
      <c r="H314" s="64">
        <v>-85.5085714285714</v>
      </c>
      <c r="I314" s="69">
        <v>32.565971664364298</v>
      </c>
      <c r="J314" s="65"/>
      <c r="K314" s="69"/>
      <c r="L314" s="69"/>
      <c r="M314" s="69">
        <v>721.42857142857099</v>
      </c>
      <c r="N314" s="69">
        <v>3.2871604927059499</v>
      </c>
      <c r="O314" s="69">
        <v>0.230671430608443</v>
      </c>
      <c r="P314" s="70">
        <v>120.857142857143</v>
      </c>
      <c r="Q314" s="69">
        <v>10.534229349847999</v>
      </c>
      <c r="R314" s="69">
        <v>36.137142857142898</v>
      </c>
      <c r="S314" s="69">
        <v>4.2465232159696802</v>
      </c>
      <c r="T314" s="69"/>
      <c r="U314" s="69"/>
    </row>
    <row r="315" spans="1:21" x14ac:dyDescent="0.2">
      <c r="A315" s="65" t="s">
        <v>305</v>
      </c>
      <c r="B315" s="71" t="s">
        <v>67</v>
      </c>
      <c r="C315" s="67" t="s">
        <v>334</v>
      </c>
      <c r="D315" s="68">
        <v>43556</v>
      </c>
      <c r="E315" s="69"/>
      <c r="F315" s="65">
        <v>84</v>
      </c>
      <c r="G315" s="70">
        <v>4186.3809523809496</v>
      </c>
      <c r="H315" s="64">
        <v>-87.344047619047601</v>
      </c>
      <c r="I315" s="69">
        <v>27.3895806115966</v>
      </c>
      <c r="J315" s="65"/>
      <c r="K315" s="69"/>
      <c r="L315" s="69"/>
      <c r="M315" s="69">
        <v>653</v>
      </c>
      <c r="N315" s="69">
        <v>4.0768236714975901</v>
      </c>
      <c r="O315" s="69">
        <v>0.22214705499027099</v>
      </c>
      <c r="P315" s="70">
        <v>149.72619047619</v>
      </c>
      <c r="Q315" s="69">
        <v>7.6439963503267299</v>
      </c>
      <c r="R315" s="69">
        <v>29.778048780487801</v>
      </c>
      <c r="S315" s="69">
        <v>2.4725862369506202</v>
      </c>
      <c r="T315" s="69"/>
      <c r="U315" s="69"/>
    </row>
    <row r="316" spans="1:21" x14ac:dyDescent="0.2">
      <c r="A316" s="65" t="s">
        <v>305</v>
      </c>
      <c r="B316" s="71" t="s">
        <v>71</v>
      </c>
      <c r="C316" s="67" t="s">
        <v>238</v>
      </c>
      <c r="D316" s="68">
        <v>43392</v>
      </c>
      <c r="E316" s="69">
        <v>6.6037735849056598E-3</v>
      </c>
      <c r="F316" s="65">
        <v>106</v>
      </c>
      <c r="G316" s="70">
        <v>6100.7264150943402</v>
      </c>
      <c r="H316" s="64">
        <v>-88.461320754716994</v>
      </c>
      <c r="I316" s="69">
        <v>24.422712264222</v>
      </c>
      <c r="J316" s="65"/>
      <c r="K316" s="69"/>
      <c r="L316" s="69"/>
      <c r="M316" s="69"/>
      <c r="N316" s="69"/>
      <c r="O316" s="69"/>
      <c r="P316" s="70">
        <v>109.61320754717001</v>
      </c>
      <c r="Q316" s="69">
        <v>5.2346823692262099</v>
      </c>
      <c r="R316" s="69">
        <v>37.218181818181797</v>
      </c>
      <c r="S316" s="69">
        <v>2.4961658347834099</v>
      </c>
      <c r="T316" s="69"/>
      <c r="U316" s="69"/>
    </row>
    <row r="317" spans="1:21" x14ac:dyDescent="0.2">
      <c r="A317" s="65" t="s">
        <v>305</v>
      </c>
      <c r="B317" s="71" t="s">
        <v>67</v>
      </c>
      <c r="C317" s="67" t="s">
        <v>335</v>
      </c>
      <c r="D317" s="68">
        <v>43850</v>
      </c>
      <c r="E317" s="69">
        <v>0.19307291666666701</v>
      </c>
      <c r="F317" s="65">
        <v>192</v>
      </c>
      <c r="G317" s="70">
        <v>5439.5364583333303</v>
      </c>
      <c r="H317" s="64">
        <v>-89.046354166666703</v>
      </c>
      <c r="I317" s="69">
        <v>20.902357465037401</v>
      </c>
      <c r="J317" s="65"/>
      <c r="K317" s="69"/>
      <c r="L317" s="69"/>
      <c r="M317" s="69"/>
      <c r="N317" s="69"/>
      <c r="O317" s="69"/>
      <c r="P317" s="70">
        <v>117.145833333333</v>
      </c>
      <c r="Q317" s="69">
        <v>3.6418071760745301</v>
      </c>
      <c r="R317" s="69">
        <v>38.303723404255301</v>
      </c>
      <c r="S317" s="69">
        <v>1.9619309467925501</v>
      </c>
      <c r="T317" s="69"/>
      <c r="U317" s="69"/>
    </row>
    <row r="318" spans="1:21" x14ac:dyDescent="0.2">
      <c r="A318" s="65" t="s">
        <v>305</v>
      </c>
      <c r="B318" s="66" t="s">
        <v>65</v>
      </c>
      <c r="C318" s="67" t="s">
        <v>336</v>
      </c>
      <c r="D318" s="68">
        <v>43431</v>
      </c>
      <c r="E318" s="69"/>
      <c r="F318" s="65">
        <v>28</v>
      </c>
      <c r="G318" s="70">
        <v>7566.5357142857101</v>
      </c>
      <c r="H318" s="64">
        <v>-89.603703703703701</v>
      </c>
      <c r="I318" s="69">
        <v>44.932413151411801</v>
      </c>
      <c r="J318" s="65"/>
      <c r="K318" s="69"/>
      <c r="L318" s="69"/>
      <c r="M318" s="69"/>
      <c r="N318" s="69"/>
      <c r="O318" s="69"/>
      <c r="P318" s="70">
        <v>120.071428571429</v>
      </c>
      <c r="Q318" s="69">
        <v>13.5966001597182</v>
      </c>
      <c r="R318" s="69">
        <v>48.407407407407398</v>
      </c>
      <c r="S318" s="69">
        <v>4.1948921793950804</v>
      </c>
      <c r="T318" s="69"/>
      <c r="U318" s="69"/>
    </row>
    <row r="319" spans="1:21" x14ac:dyDescent="0.2">
      <c r="A319" s="65" t="s">
        <v>305</v>
      </c>
      <c r="B319" s="71" t="s">
        <v>67</v>
      </c>
      <c r="C319" s="67" t="s">
        <v>155</v>
      </c>
      <c r="D319" s="68">
        <v>43871</v>
      </c>
      <c r="E319" s="69">
        <v>9.5833333333333309E-3</v>
      </c>
      <c r="F319" s="65">
        <v>96</v>
      </c>
      <c r="G319" s="70">
        <v>5201.4583333333303</v>
      </c>
      <c r="H319" s="64">
        <v>-89.605208333333294</v>
      </c>
      <c r="I319" s="69">
        <v>30.357721472533601</v>
      </c>
      <c r="J319" s="65"/>
      <c r="K319" s="69"/>
      <c r="L319" s="69"/>
      <c r="M319" s="69"/>
      <c r="N319" s="69"/>
      <c r="O319" s="69"/>
      <c r="P319" s="70">
        <v>138.520833333333</v>
      </c>
      <c r="Q319" s="69">
        <v>6.7060129336569503</v>
      </c>
      <c r="R319" s="69">
        <v>33.475531914893601</v>
      </c>
      <c r="S319" s="69">
        <v>2.8145253067414902</v>
      </c>
      <c r="T319" s="69"/>
      <c r="U319" s="69"/>
    </row>
    <row r="320" spans="1:21" x14ac:dyDescent="0.2">
      <c r="A320" s="65" t="s">
        <v>305</v>
      </c>
      <c r="B320" s="71" t="s">
        <v>71</v>
      </c>
      <c r="C320" s="67" t="s">
        <v>337</v>
      </c>
      <c r="D320" s="68">
        <v>43866</v>
      </c>
      <c r="E320" s="69"/>
      <c r="F320" s="65">
        <v>29</v>
      </c>
      <c r="G320" s="70">
        <v>4670.4482758620697</v>
      </c>
      <c r="H320" s="64">
        <v>-90.117857142857105</v>
      </c>
      <c r="I320" s="69">
        <v>40.949364478007297</v>
      </c>
      <c r="J320" s="65"/>
      <c r="K320" s="69"/>
      <c r="L320" s="69"/>
      <c r="M320" s="69"/>
      <c r="N320" s="69"/>
      <c r="O320" s="69"/>
      <c r="P320" s="70">
        <v>106.379310344828</v>
      </c>
      <c r="Q320" s="69">
        <v>8.8419919786494408</v>
      </c>
      <c r="R320" s="69">
        <v>40.689655172413801</v>
      </c>
      <c r="S320" s="69">
        <v>4.0493274538206503</v>
      </c>
      <c r="T320" s="69"/>
      <c r="U320" s="69"/>
    </row>
    <row r="321" spans="1:21" x14ac:dyDescent="0.2">
      <c r="A321" s="65" t="s">
        <v>305</v>
      </c>
      <c r="B321" s="71" t="s">
        <v>65</v>
      </c>
      <c r="C321" s="67" t="s">
        <v>338</v>
      </c>
      <c r="D321" s="68">
        <v>43831</v>
      </c>
      <c r="E321" s="69"/>
      <c r="F321" s="65">
        <v>89</v>
      </c>
      <c r="G321" s="70">
        <v>7255.12359550562</v>
      </c>
      <c r="H321" s="64">
        <v>-90.525842696629297</v>
      </c>
      <c r="I321" s="69">
        <v>39.820690784129397</v>
      </c>
      <c r="J321" s="65"/>
      <c r="K321" s="69"/>
      <c r="L321" s="69"/>
      <c r="M321" s="69"/>
      <c r="N321" s="69"/>
      <c r="O321" s="69"/>
      <c r="P321" s="70">
        <v>95.921348314606703</v>
      </c>
      <c r="Q321" s="69">
        <v>4.7438532003737102</v>
      </c>
      <c r="R321" s="69">
        <v>37.986249999999998</v>
      </c>
      <c r="S321" s="69">
        <v>3.1853564988122298</v>
      </c>
      <c r="T321" s="69"/>
      <c r="U321" s="69"/>
    </row>
    <row r="322" spans="1:21" x14ac:dyDescent="0.2">
      <c r="A322" s="65" t="s">
        <v>305</v>
      </c>
      <c r="B322" s="71" t="s">
        <v>74</v>
      </c>
      <c r="C322" s="67" t="s">
        <v>339</v>
      </c>
      <c r="D322" s="68">
        <v>43853</v>
      </c>
      <c r="E322" s="69"/>
      <c r="F322" s="65">
        <v>261</v>
      </c>
      <c r="G322" s="70">
        <v>3878.5095785440599</v>
      </c>
      <c r="H322" s="64">
        <v>-91.087739463601594</v>
      </c>
      <c r="I322" s="69">
        <v>21.856418031044299</v>
      </c>
      <c r="J322" s="65"/>
      <c r="K322" s="69"/>
      <c r="L322" s="69"/>
      <c r="M322" s="69"/>
      <c r="N322" s="69"/>
      <c r="O322" s="69"/>
      <c r="P322" s="70">
        <v>129.27586206896601</v>
      </c>
      <c r="Q322" s="69">
        <v>4.0588003123343901</v>
      </c>
      <c r="R322" s="69">
        <v>28.9748062015504</v>
      </c>
      <c r="S322" s="69">
        <v>1.5301067051442001</v>
      </c>
      <c r="T322" s="69"/>
      <c r="U322" s="69"/>
    </row>
    <row r="323" spans="1:21" x14ac:dyDescent="0.2">
      <c r="A323" s="65" t="s">
        <v>305</v>
      </c>
      <c r="B323" s="71" t="s">
        <v>67</v>
      </c>
      <c r="C323" s="67" t="s">
        <v>340</v>
      </c>
      <c r="D323" s="68">
        <v>43671</v>
      </c>
      <c r="E323" s="69"/>
      <c r="F323" s="65">
        <v>86</v>
      </c>
      <c r="G323" s="70">
        <v>3840.8372093023299</v>
      </c>
      <c r="H323" s="64">
        <v>-92.715116279069804</v>
      </c>
      <c r="I323" s="69">
        <v>23.076310480292999</v>
      </c>
      <c r="J323" s="65"/>
      <c r="K323" s="69"/>
      <c r="L323" s="69"/>
      <c r="M323" s="69"/>
      <c r="N323" s="69"/>
      <c r="O323" s="69"/>
      <c r="P323" s="70">
        <v>132.60465116279099</v>
      </c>
      <c r="Q323" s="69">
        <v>6.7194366390984301</v>
      </c>
      <c r="R323" s="69">
        <v>28.153488372093001</v>
      </c>
      <c r="S323" s="69">
        <v>2.6284472889818402</v>
      </c>
      <c r="T323" s="69"/>
      <c r="U323" s="69"/>
    </row>
    <row r="324" spans="1:21" x14ac:dyDescent="0.2">
      <c r="A324" s="65" t="s">
        <v>305</v>
      </c>
      <c r="B324" s="71" t="s">
        <v>71</v>
      </c>
      <c r="C324" s="67" t="s">
        <v>175</v>
      </c>
      <c r="D324" s="68">
        <v>43558</v>
      </c>
      <c r="E324" s="69"/>
      <c r="F324" s="65">
        <v>234</v>
      </c>
      <c r="G324" s="70">
        <v>4037.3717948717899</v>
      </c>
      <c r="H324" s="64">
        <v>-93.126923076923106</v>
      </c>
      <c r="I324" s="69">
        <v>19.2253336709474</v>
      </c>
      <c r="J324" s="65"/>
      <c r="K324" s="69"/>
      <c r="L324" s="69"/>
      <c r="M324" s="69"/>
      <c r="N324" s="69"/>
      <c r="O324" s="69"/>
      <c r="P324" s="70">
        <v>130.970085470085</v>
      </c>
      <c r="Q324" s="69">
        <v>4.0988456169007996</v>
      </c>
      <c r="R324" s="69">
        <v>24.497863247863201</v>
      </c>
      <c r="S324" s="69">
        <v>1.4524233415842001</v>
      </c>
      <c r="T324" s="69"/>
      <c r="U324" s="69"/>
    </row>
    <row r="325" spans="1:21" x14ac:dyDescent="0.2">
      <c r="A325" s="65" t="s">
        <v>305</v>
      </c>
      <c r="B325" s="71" t="s">
        <v>71</v>
      </c>
      <c r="C325" s="67" t="s">
        <v>341</v>
      </c>
      <c r="D325" s="68">
        <v>43795</v>
      </c>
      <c r="E325" s="69">
        <v>0.11972350230414699</v>
      </c>
      <c r="F325" s="65">
        <v>217</v>
      </c>
      <c r="G325" s="70">
        <v>4268.1105990783399</v>
      </c>
      <c r="H325" s="64">
        <v>-93.233640552995396</v>
      </c>
      <c r="I325" s="69">
        <v>19.5407679080799</v>
      </c>
      <c r="J325" s="65"/>
      <c r="K325" s="69"/>
      <c r="L325" s="69"/>
      <c r="M325" s="69"/>
      <c r="N325" s="69">
        <v>4.0677615384615402</v>
      </c>
      <c r="O325" s="69">
        <v>0.205181690154074</v>
      </c>
      <c r="P325" s="70">
        <v>161.48387096774201</v>
      </c>
      <c r="Q325" s="69">
        <v>4.4607058030158901</v>
      </c>
      <c r="R325" s="69">
        <v>25.437962962962999</v>
      </c>
      <c r="S325" s="69">
        <v>1.6558030226903699</v>
      </c>
      <c r="T325" s="69"/>
      <c r="U325" s="69"/>
    </row>
    <row r="326" spans="1:21" x14ac:dyDescent="0.2">
      <c r="A326" s="65" t="s">
        <v>305</v>
      </c>
      <c r="B326" s="71" t="s">
        <v>67</v>
      </c>
      <c r="C326" s="67" t="s">
        <v>157</v>
      </c>
      <c r="D326" s="68">
        <v>43784</v>
      </c>
      <c r="E326" s="69">
        <v>5.66990291262136E-2</v>
      </c>
      <c r="F326" s="65">
        <v>103</v>
      </c>
      <c r="G326" s="70">
        <v>4294.3398058252396</v>
      </c>
      <c r="H326" s="64">
        <v>-94.044660194174796</v>
      </c>
      <c r="I326" s="69">
        <v>23.5273205437976</v>
      </c>
      <c r="J326" s="65"/>
      <c r="K326" s="69"/>
      <c r="L326" s="69"/>
      <c r="M326" s="69"/>
      <c r="N326" s="69"/>
      <c r="O326" s="69"/>
      <c r="P326" s="70">
        <v>127.98058252427199</v>
      </c>
      <c r="Q326" s="69">
        <v>6.8827163136015503</v>
      </c>
      <c r="R326" s="69">
        <v>24.32</v>
      </c>
      <c r="S326" s="69">
        <v>1.60741338111196</v>
      </c>
      <c r="T326" s="69"/>
      <c r="U326" s="69"/>
    </row>
    <row r="327" spans="1:21" x14ac:dyDescent="0.2">
      <c r="A327" s="65" t="s">
        <v>305</v>
      </c>
      <c r="B327" s="71" t="s">
        <v>67</v>
      </c>
      <c r="C327" s="67" t="s">
        <v>252</v>
      </c>
      <c r="D327" s="68">
        <v>43549</v>
      </c>
      <c r="E327" s="69"/>
      <c r="F327" s="65">
        <v>137</v>
      </c>
      <c r="G327" s="70">
        <v>3843.59124087591</v>
      </c>
      <c r="H327" s="64">
        <v>-94.079562043795605</v>
      </c>
      <c r="I327" s="69">
        <v>24.014444253009501</v>
      </c>
      <c r="J327" s="65"/>
      <c r="K327" s="69"/>
      <c r="L327" s="69"/>
      <c r="M327" s="69"/>
      <c r="N327" s="69"/>
      <c r="O327" s="69"/>
      <c r="P327" s="70">
        <v>173.59124087591201</v>
      </c>
      <c r="Q327" s="69">
        <v>4.9156971468683999</v>
      </c>
      <c r="R327" s="69">
        <v>23.689051094890502</v>
      </c>
      <c r="S327" s="69">
        <v>1.7526201567784201</v>
      </c>
      <c r="T327" s="69"/>
      <c r="U327" s="69"/>
    </row>
    <row r="328" spans="1:21" x14ac:dyDescent="0.2">
      <c r="A328" s="65" t="s">
        <v>305</v>
      </c>
      <c r="B328" s="71" t="s">
        <v>74</v>
      </c>
      <c r="C328" s="67" t="s">
        <v>303</v>
      </c>
      <c r="D328" s="68">
        <v>43852</v>
      </c>
      <c r="E328" s="69"/>
      <c r="F328" s="65">
        <v>51</v>
      </c>
      <c r="G328" s="70">
        <v>5074.6274509803898</v>
      </c>
      <c r="H328" s="64">
        <v>-94.194117647058803</v>
      </c>
      <c r="I328" s="69">
        <v>42.314367690341903</v>
      </c>
      <c r="J328" s="65"/>
      <c r="K328" s="69"/>
      <c r="L328" s="69"/>
      <c r="M328" s="69"/>
      <c r="N328" s="69"/>
      <c r="O328" s="69"/>
      <c r="P328" s="70">
        <v>149.392156862745</v>
      </c>
      <c r="Q328" s="69">
        <v>10.0625135608287</v>
      </c>
      <c r="R328" s="69">
        <v>37.431372549019599</v>
      </c>
      <c r="S328" s="69">
        <v>3.6202518493218401</v>
      </c>
      <c r="T328" s="69"/>
      <c r="U328" s="69"/>
    </row>
    <row r="329" spans="1:21" x14ac:dyDescent="0.2">
      <c r="A329" s="65" t="s">
        <v>305</v>
      </c>
      <c r="B329" s="71" t="s">
        <v>71</v>
      </c>
      <c r="C329" s="67" t="s">
        <v>223</v>
      </c>
      <c r="D329" s="68">
        <v>43473</v>
      </c>
      <c r="E329" s="69">
        <v>0.112666666666667</v>
      </c>
      <c r="F329" s="65">
        <v>30</v>
      </c>
      <c r="G329" s="70">
        <v>4564.7</v>
      </c>
      <c r="H329" s="64">
        <v>-94.996666666666698</v>
      </c>
      <c r="I329" s="69">
        <v>40.225959046690903</v>
      </c>
      <c r="J329" s="65"/>
      <c r="K329" s="69"/>
      <c r="L329" s="69"/>
      <c r="M329" s="69">
        <v>581.25</v>
      </c>
      <c r="N329" s="69">
        <v>3.5503852897102899</v>
      </c>
      <c r="O329" s="69">
        <v>0.385162033269278</v>
      </c>
      <c r="P329" s="70">
        <v>155.23333333333301</v>
      </c>
      <c r="Q329" s="69">
        <v>11.4976942549398</v>
      </c>
      <c r="R329" s="69">
        <v>35.457692307692298</v>
      </c>
      <c r="S329" s="69">
        <v>5.6996711729090102</v>
      </c>
      <c r="T329" s="69"/>
      <c r="U329" s="69"/>
    </row>
    <row r="330" spans="1:21" x14ac:dyDescent="0.2">
      <c r="A330" s="65" t="s">
        <v>305</v>
      </c>
      <c r="B330" s="71" t="s">
        <v>67</v>
      </c>
      <c r="C330" s="67" t="s">
        <v>342</v>
      </c>
      <c r="D330" s="68">
        <v>43808</v>
      </c>
      <c r="E330" s="69">
        <v>1.6290322580645202E-2</v>
      </c>
      <c r="F330" s="65">
        <v>62</v>
      </c>
      <c r="G330" s="70">
        <v>5675.0161290322603</v>
      </c>
      <c r="H330" s="64">
        <v>-96.349180327868893</v>
      </c>
      <c r="I330" s="69">
        <v>24.159945244635299</v>
      </c>
      <c r="J330" s="65"/>
      <c r="K330" s="69"/>
      <c r="L330" s="69"/>
      <c r="M330" s="69"/>
      <c r="N330" s="69"/>
      <c r="O330" s="69"/>
      <c r="P330" s="70">
        <v>112.11290322580599</v>
      </c>
      <c r="Q330" s="69">
        <v>7.2632782848379298</v>
      </c>
      <c r="R330" s="69">
        <v>48.1</v>
      </c>
      <c r="S330" s="69">
        <v>4.4574442816270299</v>
      </c>
      <c r="T330" s="69"/>
      <c r="U330" s="69"/>
    </row>
    <row r="331" spans="1:21" x14ac:dyDescent="0.2">
      <c r="A331" s="65" t="s">
        <v>305</v>
      </c>
      <c r="B331" s="71" t="s">
        <v>71</v>
      </c>
      <c r="C331" s="67" t="s">
        <v>343</v>
      </c>
      <c r="D331" s="68">
        <v>43679</v>
      </c>
      <c r="E331" s="69">
        <v>1.9350649350649399E-2</v>
      </c>
      <c r="F331" s="65">
        <v>231</v>
      </c>
      <c r="G331" s="70">
        <v>4833.0909090909099</v>
      </c>
      <c r="H331" s="64">
        <v>-97.315151515151499</v>
      </c>
      <c r="I331" s="69">
        <v>18.944105584606199</v>
      </c>
      <c r="J331" s="65"/>
      <c r="K331" s="69"/>
      <c r="L331" s="69"/>
      <c r="M331" s="69"/>
      <c r="N331" s="69"/>
      <c r="O331" s="69"/>
      <c r="P331" s="70">
        <v>118.385281385281</v>
      </c>
      <c r="Q331" s="69">
        <v>4.1243259063003004</v>
      </c>
      <c r="R331" s="69">
        <v>26.3039130434783</v>
      </c>
      <c r="S331" s="69">
        <v>1.5164789797042899</v>
      </c>
      <c r="T331" s="69"/>
      <c r="U331" s="69"/>
    </row>
    <row r="332" spans="1:21" x14ac:dyDescent="0.2">
      <c r="A332" s="65" t="s">
        <v>305</v>
      </c>
      <c r="B332" s="71" t="s">
        <v>67</v>
      </c>
      <c r="C332" s="67" t="s">
        <v>160</v>
      </c>
      <c r="D332" s="68">
        <v>43821</v>
      </c>
      <c r="E332" s="69">
        <v>1.45890410958904E-2</v>
      </c>
      <c r="F332" s="65">
        <v>146</v>
      </c>
      <c r="G332" s="70">
        <v>6516.5958904109602</v>
      </c>
      <c r="H332" s="64">
        <v>-97.385616438356195</v>
      </c>
      <c r="I332" s="69">
        <v>24.928856125535699</v>
      </c>
      <c r="J332" s="65">
        <v>36</v>
      </c>
      <c r="K332" s="69">
        <v>301.25</v>
      </c>
      <c r="L332" s="69">
        <v>231.972222222222</v>
      </c>
      <c r="M332" s="69">
        <v>898.47222222222194</v>
      </c>
      <c r="N332" s="69">
        <v>2.3761867833166401</v>
      </c>
      <c r="O332" s="69">
        <v>0.13341008177094699</v>
      </c>
      <c r="P332" s="70">
        <v>91.5</v>
      </c>
      <c r="Q332" s="69">
        <v>3.46515483972897</v>
      </c>
      <c r="R332" s="69">
        <v>65.916901408450698</v>
      </c>
      <c r="S332" s="69">
        <v>3.17360174706549</v>
      </c>
      <c r="T332" s="69">
        <v>-25.5248226950355</v>
      </c>
      <c r="U332" s="69">
        <v>7.7877901185201202</v>
      </c>
    </row>
    <row r="333" spans="1:21" x14ac:dyDescent="0.2">
      <c r="A333" s="65" t="s">
        <v>305</v>
      </c>
      <c r="B333" s="66" t="s">
        <v>74</v>
      </c>
      <c r="C333" s="67" t="s">
        <v>149</v>
      </c>
      <c r="D333" s="68">
        <v>43866</v>
      </c>
      <c r="E333" s="69">
        <v>9.7142857142857204E-3</v>
      </c>
      <c r="F333" s="65">
        <v>35</v>
      </c>
      <c r="G333" s="70">
        <v>6058.0285714285701</v>
      </c>
      <c r="H333" s="64">
        <v>-98.125714285714295</v>
      </c>
      <c r="I333" s="69">
        <v>40.5117883752241</v>
      </c>
      <c r="J333" s="65"/>
      <c r="K333" s="69"/>
      <c r="L333" s="69"/>
      <c r="M333" s="69">
        <v>782.4375</v>
      </c>
      <c r="N333" s="69">
        <v>3.2113549101168801</v>
      </c>
      <c r="O333" s="69">
        <v>0.22802154589569701</v>
      </c>
      <c r="P333" s="70">
        <v>141.97142857142899</v>
      </c>
      <c r="Q333" s="69">
        <v>11.645786608825301</v>
      </c>
      <c r="R333" s="69">
        <v>34.1933333333333</v>
      </c>
      <c r="S333" s="69">
        <v>4.9254229839559196</v>
      </c>
      <c r="T333" s="69"/>
      <c r="U333" s="69"/>
    </row>
    <row r="334" spans="1:21" x14ac:dyDescent="0.2">
      <c r="A334" s="65" t="s">
        <v>305</v>
      </c>
      <c r="B334" s="71" t="s">
        <v>67</v>
      </c>
      <c r="C334" s="67" t="s">
        <v>344</v>
      </c>
      <c r="D334" s="68">
        <v>43569</v>
      </c>
      <c r="E334" s="69"/>
      <c r="F334" s="65">
        <v>30</v>
      </c>
      <c r="G334" s="70">
        <v>5535.6666666666697</v>
      </c>
      <c r="H334" s="64">
        <v>-98.223333333333301</v>
      </c>
      <c r="I334" s="69">
        <v>42.479151798828298</v>
      </c>
      <c r="J334" s="65"/>
      <c r="K334" s="69"/>
      <c r="L334" s="69"/>
      <c r="M334" s="69"/>
      <c r="N334" s="69"/>
      <c r="O334" s="69"/>
      <c r="P334" s="70">
        <v>114.033333333333</v>
      </c>
      <c r="Q334" s="69">
        <v>8.8975630569550006</v>
      </c>
      <c r="R334" s="69">
        <v>39.673333333333296</v>
      </c>
      <c r="S334" s="69">
        <v>5.2197523465569704</v>
      </c>
      <c r="T334" s="69"/>
      <c r="U334" s="69"/>
    </row>
    <row r="335" spans="1:21" x14ac:dyDescent="0.2">
      <c r="A335" s="65" t="s">
        <v>305</v>
      </c>
      <c r="B335" s="66" t="s">
        <v>71</v>
      </c>
      <c r="C335" s="67" t="s">
        <v>204</v>
      </c>
      <c r="D335" s="68">
        <v>43689</v>
      </c>
      <c r="E335" s="69"/>
      <c r="F335" s="65">
        <v>149</v>
      </c>
      <c r="G335" s="70">
        <v>4974.59731543624</v>
      </c>
      <c r="H335" s="64">
        <v>-98.410067114094005</v>
      </c>
      <c r="I335" s="69">
        <v>26.069338880410498</v>
      </c>
      <c r="J335" s="65"/>
      <c r="K335" s="69"/>
      <c r="L335" s="69"/>
      <c r="M335" s="69"/>
      <c r="N335" s="69"/>
      <c r="O335" s="69"/>
      <c r="P335" s="70">
        <v>114.161073825503</v>
      </c>
      <c r="Q335" s="69">
        <v>4.6287540797761402</v>
      </c>
      <c r="R335" s="69">
        <v>34.933108108108101</v>
      </c>
      <c r="S335" s="69">
        <v>1.9430315872252899</v>
      </c>
      <c r="T335" s="69"/>
      <c r="U335" s="69"/>
    </row>
    <row r="336" spans="1:21" x14ac:dyDescent="0.2">
      <c r="A336" s="65" t="s">
        <v>305</v>
      </c>
      <c r="B336" s="71" t="s">
        <v>71</v>
      </c>
      <c r="C336" s="67" t="s">
        <v>345</v>
      </c>
      <c r="D336" s="68">
        <v>43762</v>
      </c>
      <c r="E336" s="69"/>
      <c r="F336" s="65">
        <v>44</v>
      </c>
      <c r="G336" s="70">
        <v>4847.9545454545496</v>
      </c>
      <c r="H336" s="64">
        <v>-99.072727272727306</v>
      </c>
      <c r="I336" s="69">
        <v>39.668834770470603</v>
      </c>
      <c r="J336" s="65"/>
      <c r="K336" s="69"/>
      <c r="L336" s="69"/>
      <c r="M336" s="69"/>
      <c r="N336" s="69"/>
      <c r="O336" s="69"/>
      <c r="P336" s="70">
        <v>101.40909090909101</v>
      </c>
      <c r="Q336" s="69">
        <v>8.2629434746040307</v>
      </c>
      <c r="R336" s="69">
        <v>40.85</v>
      </c>
      <c r="S336" s="69">
        <v>5.6474565929985303</v>
      </c>
      <c r="T336" s="69"/>
      <c r="U336" s="69"/>
    </row>
    <row r="337" spans="1:21" x14ac:dyDescent="0.2">
      <c r="A337" s="65" t="s">
        <v>305</v>
      </c>
      <c r="B337" s="71" t="s">
        <v>69</v>
      </c>
      <c r="C337" s="67" t="s">
        <v>346</v>
      </c>
      <c r="D337" s="68">
        <v>43855</v>
      </c>
      <c r="E337" s="69">
        <v>0.16883720930232601</v>
      </c>
      <c r="F337" s="65">
        <v>43</v>
      </c>
      <c r="G337" s="70">
        <v>5191.27906976744</v>
      </c>
      <c r="H337" s="64">
        <v>-99.104651162790702</v>
      </c>
      <c r="I337" s="69">
        <v>48.508553658102201</v>
      </c>
      <c r="J337" s="65"/>
      <c r="K337" s="69"/>
      <c r="L337" s="69"/>
      <c r="M337" s="69"/>
      <c r="N337" s="69"/>
      <c r="O337" s="69"/>
      <c r="P337" s="70">
        <v>144.37209302325601</v>
      </c>
      <c r="Q337" s="69">
        <v>8.9078600338667897</v>
      </c>
      <c r="R337" s="69">
        <v>49.678571428571402</v>
      </c>
      <c r="S337" s="69">
        <v>7.0942800859995403</v>
      </c>
      <c r="T337" s="69"/>
      <c r="U337" s="69"/>
    </row>
    <row r="338" spans="1:21" x14ac:dyDescent="0.2">
      <c r="A338" s="65" t="s">
        <v>305</v>
      </c>
      <c r="B338" s="71" t="s">
        <v>69</v>
      </c>
      <c r="C338" s="67" t="s">
        <v>165</v>
      </c>
      <c r="D338" s="68">
        <v>43877</v>
      </c>
      <c r="E338" s="69">
        <v>1.17777777777778E-2</v>
      </c>
      <c r="F338" s="65">
        <v>45</v>
      </c>
      <c r="G338" s="70">
        <v>6710.1777777777797</v>
      </c>
      <c r="H338" s="64">
        <v>-99.259090909090901</v>
      </c>
      <c r="I338" s="69">
        <v>38.0242435903073</v>
      </c>
      <c r="J338" s="65"/>
      <c r="K338" s="69"/>
      <c r="L338" s="69"/>
      <c r="M338" s="69"/>
      <c r="N338" s="69"/>
      <c r="O338" s="72"/>
      <c r="P338" s="70">
        <v>120.666666666667</v>
      </c>
      <c r="Q338" s="69">
        <v>7.0374897958194298</v>
      </c>
      <c r="R338" s="69">
        <v>42.807692307692299</v>
      </c>
      <c r="S338" s="69">
        <v>4.2054867198476398</v>
      </c>
      <c r="T338" s="69"/>
      <c r="U338" s="69"/>
    </row>
    <row r="339" spans="1:21" x14ac:dyDescent="0.2">
      <c r="A339" s="65" t="s">
        <v>305</v>
      </c>
      <c r="B339" s="71" t="s">
        <v>69</v>
      </c>
      <c r="C339" s="67" t="s">
        <v>244</v>
      </c>
      <c r="D339" s="68">
        <v>43795</v>
      </c>
      <c r="E339" s="69"/>
      <c r="F339" s="65">
        <v>75</v>
      </c>
      <c r="G339" s="70">
        <v>6900.0266666666703</v>
      </c>
      <c r="H339" s="64">
        <v>-99.697333333333304</v>
      </c>
      <c r="I339" s="69">
        <v>34.669732520702503</v>
      </c>
      <c r="J339" s="65"/>
      <c r="K339" s="69"/>
      <c r="L339" s="69"/>
      <c r="M339" s="69"/>
      <c r="N339" s="69"/>
      <c r="O339" s="69"/>
      <c r="P339" s="70">
        <v>97.853333333333296</v>
      </c>
      <c r="Q339" s="69">
        <v>4.3998236382891598</v>
      </c>
      <c r="R339" s="69">
        <v>43.852307692307697</v>
      </c>
      <c r="S339" s="69">
        <v>4.4355388991016396</v>
      </c>
      <c r="T339" s="69"/>
      <c r="U339" s="69"/>
    </row>
    <row r="340" spans="1:21" x14ac:dyDescent="0.2">
      <c r="A340" s="65" t="s">
        <v>305</v>
      </c>
      <c r="B340" s="66" t="s">
        <v>67</v>
      </c>
      <c r="C340" s="67" t="s">
        <v>347</v>
      </c>
      <c r="D340" s="68">
        <v>43847</v>
      </c>
      <c r="E340" s="69">
        <v>1.9375E-2</v>
      </c>
      <c r="F340" s="65">
        <v>64</v>
      </c>
      <c r="G340" s="70">
        <v>4756.484375</v>
      </c>
      <c r="H340" s="64">
        <v>-99.903125000000003</v>
      </c>
      <c r="I340" s="69">
        <v>28.2576111716951</v>
      </c>
      <c r="J340" s="65"/>
      <c r="K340" s="69"/>
      <c r="L340" s="69"/>
      <c r="M340" s="69"/>
      <c r="N340" s="69">
        <v>3.0610796788482801</v>
      </c>
      <c r="O340" s="69">
        <v>0.23898152264146599</v>
      </c>
      <c r="P340" s="70">
        <v>129.828125</v>
      </c>
      <c r="Q340" s="69">
        <v>7.9116699358830198</v>
      </c>
      <c r="R340" s="69">
        <v>27.017741935483901</v>
      </c>
      <c r="S340" s="69">
        <v>2.9468215757363998</v>
      </c>
      <c r="T340" s="69"/>
      <c r="U340" s="69"/>
    </row>
    <row r="341" spans="1:21" x14ac:dyDescent="0.2">
      <c r="A341" s="65" t="s">
        <v>305</v>
      </c>
      <c r="B341" s="71" t="s">
        <v>67</v>
      </c>
      <c r="C341" s="67" t="s">
        <v>117</v>
      </c>
      <c r="D341" s="68">
        <v>43871</v>
      </c>
      <c r="E341" s="69"/>
      <c r="F341" s="65">
        <v>40</v>
      </c>
      <c r="G341" s="70">
        <v>4460.7749999999996</v>
      </c>
      <c r="H341" s="64">
        <v>-101.1575</v>
      </c>
      <c r="I341" s="69">
        <v>36.580837404635197</v>
      </c>
      <c r="J341" s="65"/>
      <c r="K341" s="69"/>
      <c r="L341" s="69"/>
      <c r="M341" s="69"/>
      <c r="N341" s="69"/>
      <c r="O341" s="69"/>
      <c r="P341" s="70">
        <v>112.35</v>
      </c>
      <c r="Q341" s="69">
        <v>7.9559323133344302</v>
      </c>
      <c r="R341" s="69">
        <v>34.342500000000001</v>
      </c>
      <c r="S341" s="69">
        <v>5.0238646982587296</v>
      </c>
      <c r="T341" s="69"/>
      <c r="U341" s="69"/>
    </row>
    <row r="342" spans="1:21" x14ac:dyDescent="0.2">
      <c r="A342" s="65" t="s">
        <v>305</v>
      </c>
      <c r="B342" s="71" t="s">
        <v>69</v>
      </c>
      <c r="C342" s="67" t="s">
        <v>140</v>
      </c>
      <c r="D342" s="68">
        <v>43849</v>
      </c>
      <c r="E342" s="69">
        <v>2.1240310077519399E-2</v>
      </c>
      <c r="F342" s="65">
        <v>129</v>
      </c>
      <c r="G342" s="70">
        <v>7138.6279069767397</v>
      </c>
      <c r="H342" s="64">
        <v>-101.320930232558</v>
      </c>
      <c r="I342" s="69">
        <v>25.842683674663999</v>
      </c>
      <c r="J342" s="65">
        <v>74</v>
      </c>
      <c r="K342" s="69">
        <v>267.02702702702697</v>
      </c>
      <c r="L342" s="69">
        <v>262.77333333333303</v>
      </c>
      <c r="M342" s="69">
        <v>959.56</v>
      </c>
      <c r="N342" s="69">
        <v>3.6060653565235801</v>
      </c>
      <c r="O342" s="69">
        <v>0.141012007500814</v>
      </c>
      <c r="P342" s="70">
        <v>114.906976744186</v>
      </c>
      <c r="Q342" s="69">
        <v>4.90417430491045</v>
      </c>
      <c r="R342" s="69">
        <v>50.5818181818182</v>
      </c>
      <c r="S342" s="69">
        <v>2.8510386682055602</v>
      </c>
      <c r="T342" s="69">
        <v>-44.576315789473703</v>
      </c>
      <c r="U342" s="69">
        <v>7.79129250780246</v>
      </c>
    </row>
    <row r="343" spans="1:21" x14ac:dyDescent="0.2">
      <c r="A343" s="65" t="s">
        <v>305</v>
      </c>
      <c r="B343" s="71" t="s">
        <v>67</v>
      </c>
      <c r="C343" s="67" t="s">
        <v>168</v>
      </c>
      <c r="D343" s="68">
        <v>43852</v>
      </c>
      <c r="E343" s="69">
        <v>0.25115555555555602</v>
      </c>
      <c r="F343" s="65">
        <v>225</v>
      </c>
      <c r="G343" s="70">
        <v>4876.1822222222199</v>
      </c>
      <c r="H343" s="64">
        <v>-101.353333333333</v>
      </c>
      <c r="I343" s="69">
        <v>16.7502861501263</v>
      </c>
      <c r="J343" s="65"/>
      <c r="K343" s="69"/>
      <c r="L343" s="69"/>
      <c r="M343" s="69"/>
      <c r="N343" s="69"/>
      <c r="O343" s="69"/>
      <c r="P343" s="70">
        <v>111.88</v>
      </c>
      <c r="Q343" s="69">
        <v>3.0366993359802401</v>
      </c>
      <c r="R343" s="69">
        <v>35.8544642857143</v>
      </c>
      <c r="S343" s="69">
        <v>1.72434194162314</v>
      </c>
      <c r="T343" s="69"/>
      <c r="U343" s="69"/>
    </row>
    <row r="344" spans="1:21" x14ac:dyDescent="0.2">
      <c r="A344" s="65" t="s">
        <v>305</v>
      </c>
      <c r="B344" s="71" t="s">
        <v>71</v>
      </c>
      <c r="C344" s="67" t="s">
        <v>348</v>
      </c>
      <c r="D344" s="68">
        <v>43539</v>
      </c>
      <c r="E344" s="69">
        <v>0.32467532467532501</v>
      </c>
      <c r="F344" s="65">
        <v>77</v>
      </c>
      <c r="G344" s="70">
        <v>3665.4025974025999</v>
      </c>
      <c r="H344" s="64">
        <v>-102.51948051948099</v>
      </c>
      <c r="I344" s="69">
        <v>21.9614329849495</v>
      </c>
      <c r="J344" s="65"/>
      <c r="K344" s="69"/>
      <c r="L344" s="69"/>
      <c r="M344" s="69"/>
      <c r="N344" s="69">
        <v>2.7809128205128202</v>
      </c>
      <c r="O344" s="69">
        <v>0.28124730521680702</v>
      </c>
      <c r="P344" s="70">
        <v>126.181818181818</v>
      </c>
      <c r="Q344" s="69">
        <v>7.7421652959512297</v>
      </c>
      <c r="R344" s="69">
        <v>29.386666666666599</v>
      </c>
      <c r="S344" s="69">
        <v>3.3844335405486099</v>
      </c>
      <c r="T344" s="69"/>
      <c r="U344" s="69"/>
    </row>
    <row r="345" spans="1:21" x14ac:dyDescent="0.2">
      <c r="A345" s="65" t="s">
        <v>305</v>
      </c>
      <c r="B345" s="71" t="s">
        <v>105</v>
      </c>
      <c r="C345" s="67" t="s">
        <v>266</v>
      </c>
      <c r="D345" s="68">
        <v>43786</v>
      </c>
      <c r="E345" s="69"/>
      <c r="F345" s="65">
        <v>112</v>
      </c>
      <c r="G345" s="70">
        <v>6292.3482142857101</v>
      </c>
      <c r="H345" s="64">
        <v>-104.029464285714</v>
      </c>
      <c r="I345" s="69">
        <v>31.371669518670299</v>
      </c>
      <c r="J345" s="65"/>
      <c r="K345" s="69"/>
      <c r="L345" s="69"/>
      <c r="M345" s="69"/>
      <c r="N345" s="69">
        <v>4.0439271428665498</v>
      </c>
      <c r="O345" s="69">
        <v>0.16872528267765499</v>
      </c>
      <c r="P345" s="70">
        <v>104.553571428571</v>
      </c>
      <c r="Q345" s="69">
        <v>3.5528470123003002</v>
      </c>
      <c r="R345" s="69">
        <v>44.636448598130798</v>
      </c>
      <c r="S345" s="69">
        <v>3.2055749006263401</v>
      </c>
      <c r="T345" s="69"/>
      <c r="U345" s="69"/>
    </row>
    <row r="346" spans="1:21" x14ac:dyDescent="0.2">
      <c r="A346" s="65" t="s">
        <v>305</v>
      </c>
      <c r="B346" s="71" t="s">
        <v>74</v>
      </c>
      <c r="C346" s="67" t="s">
        <v>349</v>
      </c>
      <c r="D346" s="68">
        <v>43847</v>
      </c>
      <c r="E346" s="69"/>
      <c r="F346" s="65">
        <v>186</v>
      </c>
      <c r="G346" s="70">
        <v>4818.13440860215</v>
      </c>
      <c r="H346" s="64">
        <v>-105.92473118279599</v>
      </c>
      <c r="I346" s="69">
        <v>18.279509036943399</v>
      </c>
      <c r="J346" s="65"/>
      <c r="K346" s="69"/>
      <c r="L346" s="69"/>
      <c r="M346" s="69"/>
      <c r="N346" s="69"/>
      <c r="O346" s="69"/>
      <c r="P346" s="70">
        <v>159.58602150537601</v>
      </c>
      <c r="Q346" s="69">
        <v>4.9328154756276401</v>
      </c>
      <c r="R346" s="69">
        <v>35.062365591397899</v>
      </c>
      <c r="S346" s="69">
        <v>1.77251888767997</v>
      </c>
      <c r="T346" s="69"/>
      <c r="U346" s="69"/>
    </row>
    <row r="347" spans="1:21" x14ac:dyDescent="0.2">
      <c r="A347" s="65" t="s">
        <v>305</v>
      </c>
      <c r="B347" s="71" t="s">
        <v>67</v>
      </c>
      <c r="C347" s="67" t="s">
        <v>350</v>
      </c>
      <c r="D347" s="68">
        <v>43872</v>
      </c>
      <c r="E347" s="69"/>
      <c r="F347" s="65">
        <v>32</v>
      </c>
      <c r="G347" s="70">
        <v>2839.25</v>
      </c>
      <c r="H347" s="64">
        <v>-106.03749999999999</v>
      </c>
      <c r="I347" s="69">
        <v>42.263507515826497</v>
      </c>
      <c r="J347" s="65"/>
      <c r="K347" s="69"/>
      <c r="L347" s="69"/>
      <c r="M347" s="69"/>
      <c r="N347" s="69"/>
      <c r="O347" s="69"/>
      <c r="P347" s="70">
        <v>111.84375</v>
      </c>
      <c r="Q347" s="69">
        <v>9.3848184472746397</v>
      </c>
      <c r="R347" s="69">
        <v>14.015625</v>
      </c>
      <c r="S347" s="69">
        <v>0.74277581733558595</v>
      </c>
      <c r="T347" s="69"/>
      <c r="U347" s="69"/>
    </row>
    <row r="348" spans="1:21" x14ac:dyDescent="0.2">
      <c r="A348" s="65" t="s">
        <v>305</v>
      </c>
      <c r="B348" s="71" t="s">
        <v>213</v>
      </c>
      <c r="C348" s="67" t="s">
        <v>351</v>
      </c>
      <c r="D348" s="68">
        <v>43759</v>
      </c>
      <c r="E348" s="69"/>
      <c r="F348" s="65">
        <v>66</v>
      </c>
      <c r="G348" s="70">
        <v>5976.3484848484904</v>
      </c>
      <c r="H348" s="64">
        <v>-106.56060606060601</v>
      </c>
      <c r="I348" s="69">
        <v>33.381508209546197</v>
      </c>
      <c r="J348" s="65"/>
      <c r="K348" s="69"/>
      <c r="L348" s="69"/>
      <c r="M348" s="69"/>
      <c r="N348" s="69"/>
      <c r="O348" s="69"/>
      <c r="P348" s="70">
        <v>100.318181818182</v>
      </c>
      <c r="Q348" s="69">
        <v>3.7376780677874302</v>
      </c>
      <c r="R348" s="69">
        <v>47.672580645161297</v>
      </c>
      <c r="S348" s="69">
        <v>4.60468065346969</v>
      </c>
      <c r="T348" s="69"/>
      <c r="U348" s="69"/>
    </row>
    <row r="349" spans="1:21" x14ac:dyDescent="0.2">
      <c r="A349" s="65" t="s">
        <v>305</v>
      </c>
      <c r="B349" s="71" t="s">
        <v>71</v>
      </c>
      <c r="C349" s="67" t="s">
        <v>85</v>
      </c>
      <c r="D349" s="68">
        <v>43840</v>
      </c>
      <c r="E349" s="69"/>
      <c r="F349" s="65">
        <v>59</v>
      </c>
      <c r="G349" s="70">
        <v>6686.2881355932204</v>
      </c>
      <c r="H349" s="64">
        <v>-108.61864406779701</v>
      </c>
      <c r="I349" s="69">
        <v>30.861531256275001</v>
      </c>
      <c r="J349" s="65"/>
      <c r="K349" s="69"/>
      <c r="L349" s="69"/>
      <c r="M349" s="69"/>
      <c r="N349" s="69"/>
      <c r="O349" s="69"/>
      <c r="P349" s="70">
        <v>130.03389830508499</v>
      </c>
      <c r="Q349" s="69">
        <v>7.5398402619513201</v>
      </c>
      <c r="R349" s="69">
        <v>53.662500000000001</v>
      </c>
      <c r="S349" s="69">
        <v>5.1749945495297203</v>
      </c>
      <c r="T349" s="69"/>
      <c r="U349" s="69"/>
    </row>
    <row r="350" spans="1:21" x14ac:dyDescent="0.2">
      <c r="A350" s="65" t="s">
        <v>305</v>
      </c>
      <c r="B350" s="71" t="s">
        <v>80</v>
      </c>
      <c r="C350" s="67" t="s">
        <v>352</v>
      </c>
      <c r="D350" s="68">
        <v>43822</v>
      </c>
      <c r="E350" s="69"/>
      <c r="F350" s="65">
        <v>98</v>
      </c>
      <c r="G350" s="70">
        <v>5917.8979591836696</v>
      </c>
      <c r="H350" s="64">
        <v>-108.904081632653</v>
      </c>
      <c r="I350" s="69">
        <v>26.533132169245398</v>
      </c>
      <c r="J350" s="65"/>
      <c r="K350" s="69"/>
      <c r="L350" s="69"/>
      <c r="M350" s="69">
        <v>705.16666666666697</v>
      </c>
      <c r="N350" s="69">
        <v>4.1100274891774902</v>
      </c>
      <c r="O350" s="69">
        <v>0.231493692562838</v>
      </c>
      <c r="P350" s="70">
        <v>123.836734693878</v>
      </c>
      <c r="Q350" s="69">
        <v>4.0656741464363897</v>
      </c>
      <c r="R350" s="69">
        <v>69.475510204081601</v>
      </c>
      <c r="S350" s="69">
        <v>3.3464093953062699</v>
      </c>
      <c r="T350" s="69"/>
      <c r="U350" s="69"/>
    </row>
    <row r="351" spans="1:21" x14ac:dyDescent="0.2">
      <c r="A351" s="65" t="s">
        <v>305</v>
      </c>
      <c r="B351" s="66" t="s">
        <v>67</v>
      </c>
      <c r="C351" s="67" t="s">
        <v>248</v>
      </c>
      <c r="D351" s="68">
        <v>43485</v>
      </c>
      <c r="E351" s="69">
        <v>0.13558823529411801</v>
      </c>
      <c r="F351" s="65">
        <v>170</v>
      </c>
      <c r="G351" s="70">
        <v>4296.41764705882</v>
      </c>
      <c r="H351" s="64">
        <v>-109.064705882353</v>
      </c>
      <c r="I351" s="69">
        <v>21.772379293788902</v>
      </c>
      <c r="J351" s="65"/>
      <c r="K351" s="69"/>
      <c r="L351" s="69"/>
      <c r="M351" s="69"/>
      <c r="N351" s="69">
        <v>4.0580868170911799</v>
      </c>
      <c r="O351" s="72">
        <v>0.14605428451581401</v>
      </c>
      <c r="P351" s="70">
        <v>160.6</v>
      </c>
      <c r="Q351" s="69">
        <v>5.0241976257019703</v>
      </c>
      <c r="R351" s="69">
        <v>29.491124260355001</v>
      </c>
      <c r="S351" s="69">
        <v>1.8185101908200301</v>
      </c>
      <c r="T351" s="69"/>
      <c r="U351" s="69"/>
    </row>
    <row r="352" spans="1:21" x14ac:dyDescent="0.2">
      <c r="A352" s="65" t="s">
        <v>305</v>
      </c>
      <c r="B352" s="71" t="s">
        <v>67</v>
      </c>
      <c r="C352" s="67" t="s">
        <v>353</v>
      </c>
      <c r="D352" s="68">
        <v>43776</v>
      </c>
      <c r="E352" s="69"/>
      <c r="F352" s="65">
        <v>77</v>
      </c>
      <c r="G352" s="70">
        <v>3855.4285714285702</v>
      </c>
      <c r="H352" s="64">
        <v>-109.236363636364</v>
      </c>
      <c r="I352" s="69">
        <v>27.9353236350134</v>
      </c>
      <c r="J352" s="65"/>
      <c r="K352" s="69"/>
      <c r="L352" s="69"/>
      <c r="M352" s="69"/>
      <c r="N352" s="69"/>
      <c r="O352" s="69"/>
      <c r="P352" s="70">
        <v>119.96103896103899</v>
      </c>
      <c r="Q352" s="69">
        <v>7.2888233046858497</v>
      </c>
      <c r="R352" s="69">
        <v>19.370129870129901</v>
      </c>
      <c r="S352" s="69">
        <v>2.0009157720005799</v>
      </c>
      <c r="T352" s="69"/>
      <c r="U352" s="69"/>
    </row>
    <row r="353" spans="1:21" x14ac:dyDescent="0.2">
      <c r="A353" s="65" t="s">
        <v>305</v>
      </c>
      <c r="B353" s="66" t="s">
        <v>67</v>
      </c>
      <c r="C353" s="67" t="s">
        <v>354</v>
      </c>
      <c r="D353" s="68">
        <v>43492</v>
      </c>
      <c r="E353" s="69"/>
      <c r="F353" s="65">
        <v>32</v>
      </c>
      <c r="G353" s="70">
        <v>4140.21875</v>
      </c>
      <c r="H353" s="64">
        <v>-109.496875</v>
      </c>
      <c r="I353" s="69">
        <v>39.841590940079101</v>
      </c>
      <c r="J353" s="65"/>
      <c r="K353" s="69"/>
      <c r="L353" s="69"/>
      <c r="M353" s="69"/>
      <c r="N353" s="69"/>
      <c r="O353" s="69"/>
      <c r="P353" s="70">
        <v>193.84375</v>
      </c>
      <c r="Q353" s="69">
        <v>13.5798199854303</v>
      </c>
      <c r="R353" s="69">
        <v>25.228124999999999</v>
      </c>
      <c r="S353" s="69">
        <v>2.92471819146665</v>
      </c>
      <c r="T353" s="69"/>
      <c r="U353" s="69"/>
    </row>
    <row r="354" spans="1:21" x14ac:dyDescent="0.2">
      <c r="A354" s="65" t="s">
        <v>305</v>
      </c>
      <c r="B354" s="71" t="s">
        <v>74</v>
      </c>
      <c r="C354" s="67" t="s">
        <v>246</v>
      </c>
      <c r="D354" s="68">
        <v>43852</v>
      </c>
      <c r="E354" s="69"/>
      <c r="F354" s="65">
        <v>82</v>
      </c>
      <c r="G354" s="70">
        <v>4687.3658536585399</v>
      </c>
      <c r="H354" s="64">
        <v>-110.071951219512</v>
      </c>
      <c r="I354" s="69">
        <v>29.003940966912399</v>
      </c>
      <c r="J354" s="65"/>
      <c r="K354" s="69"/>
      <c r="L354" s="69"/>
      <c r="M354" s="69"/>
      <c r="N354" s="69">
        <v>4.5995399803144696</v>
      </c>
      <c r="O354" s="69">
        <v>0.230819207624399</v>
      </c>
      <c r="P354" s="70">
        <v>171.329268292683</v>
      </c>
      <c r="Q354" s="69">
        <v>7.7313958666587803</v>
      </c>
      <c r="R354" s="69">
        <v>27.6875</v>
      </c>
      <c r="S354" s="69">
        <v>2.1130219937810701</v>
      </c>
      <c r="T354" s="69"/>
      <c r="U354" s="69"/>
    </row>
    <row r="355" spans="1:21" x14ac:dyDescent="0.2">
      <c r="A355" s="65" t="s">
        <v>305</v>
      </c>
      <c r="B355" s="71" t="s">
        <v>74</v>
      </c>
      <c r="C355" s="67" t="s">
        <v>355</v>
      </c>
      <c r="D355" s="68">
        <v>43589</v>
      </c>
      <c r="E355" s="69">
        <v>0.34690476190476199</v>
      </c>
      <c r="F355" s="65">
        <v>42</v>
      </c>
      <c r="G355" s="70">
        <v>6190.6190476190504</v>
      </c>
      <c r="H355" s="64">
        <v>-112.456097560976</v>
      </c>
      <c r="I355" s="69">
        <v>54.429584970924303</v>
      </c>
      <c r="J355" s="65"/>
      <c r="K355" s="69"/>
      <c r="L355" s="69"/>
      <c r="M355" s="69"/>
      <c r="N355" s="69"/>
      <c r="O355" s="69"/>
      <c r="P355" s="70">
        <v>120.666666666667</v>
      </c>
      <c r="Q355" s="69">
        <v>9.1213057796046098</v>
      </c>
      <c r="R355" s="69">
        <v>45.232432432432397</v>
      </c>
      <c r="S355" s="69">
        <v>5.80968314360085</v>
      </c>
      <c r="T355" s="69"/>
      <c r="U355" s="69"/>
    </row>
    <row r="356" spans="1:21" x14ac:dyDescent="0.2">
      <c r="A356" s="65" t="s">
        <v>305</v>
      </c>
      <c r="B356" s="71" t="s">
        <v>69</v>
      </c>
      <c r="C356" s="67" t="s">
        <v>356</v>
      </c>
      <c r="D356" s="68">
        <v>43776</v>
      </c>
      <c r="E356" s="69"/>
      <c r="F356" s="65">
        <v>110</v>
      </c>
      <c r="G356" s="70">
        <v>5822.1363636363603</v>
      </c>
      <c r="H356" s="64">
        <v>-112.975229357798</v>
      </c>
      <c r="I356" s="69">
        <v>22.853806686141098</v>
      </c>
      <c r="J356" s="65"/>
      <c r="K356" s="69"/>
      <c r="L356" s="69"/>
      <c r="M356" s="69"/>
      <c r="N356" s="69">
        <v>2.9286739130434798</v>
      </c>
      <c r="O356" s="69">
        <v>0.339256125800389</v>
      </c>
      <c r="P356" s="70">
        <v>124.972727272727</v>
      </c>
      <c r="Q356" s="69">
        <v>5.6432066533956498</v>
      </c>
      <c r="R356" s="69">
        <v>55.304761904761897</v>
      </c>
      <c r="S356" s="69">
        <v>3.7765473943172698</v>
      </c>
      <c r="T356" s="69"/>
      <c r="U356" s="69"/>
    </row>
    <row r="357" spans="1:21" x14ac:dyDescent="0.2">
      <c r="A357" s="65" t="s">
        <v>305</v>
      </c>
      <c r="B357" s="71" t="s">
        <v>74</v>
      </c>
      <c r="C357" s="67" t="s">
        <v>220</v>
      </c>
      <c r="D357" s="68">
        <v>43840</v>
      </c>
      <c r="E357" s="69">
        <v>2.6241134751773098E-3</v>
      </c>
      <c r="F357" s="65">
        <v>141</v>
      </c>
      <c r="G357" s="70">
        <v>5050.3262411347496</v>
      </c>
      <c r="H357" s="64">
        <v>-113.03262411347499</v>
      </c>
      <c r="I357" s="69">
        <v>23.295052600934302</v>
      </c>
      <c r="J357" s="65"/>
      <c r="K357" s="69"/>
      <c r="L357" s="69"/>
      <c r="M357" s="69"/>
      <c r="N357" s="69"/>
      <c r="O357" s="69"/>
      <c r="P357" s="70">
        <v>160.276595744681</v>
      </c>
      <c r="Q357" s="69">
        <v>6.78072471031376</v>
      </c>
      <c r="R357" s="69">
        <v>31.850354609929099</v>
      </c>
      <c r="S357" s="69">
        <v>1.8503513245951599</v>
      </c>
      <c r="T357" s="69"/>
      <c r="U357" s="69"/>
    </row>
    <row r="358" spans="1:21" x14ac:dyDescent="0.2">
      <c r="A358" s="65" t="s">
        <v>305</v>
      </c>
      <c r="B358" s="71" t="s">
        <v>67</v>
      </c>
      <c r="C358" s="67" t="s">
        <v>357</v>
      </c>
      <c r="D358" s="68">
        <v>43768</v>
      </c>
      <c r="E358" s="69"/>
      <c r="F358" s="65">
        <v>48</v>
      </c>
      <c r="G358" s="70">
        <v>4028.0416666666702</v>
      </c>
      <c r="H358" s="64">
        <v>-113.570833333333</v>
      </c>
      <c r="I358" s="69">
        <v>28.610678764176999</v>
      </c>
      <c r="J358" s="65"/>
      <c r="K358" s="69"/>
      <c r="L358" s="69"/>
      <c r="M358" s="69"/>
      <c r="N358" s="69"/>
      <c r="O358" s="69"/>
      <c r="P358" s="70">
        <v>153.916666666667</v>
      </c>
      <c r="Q358" s="69">
        <v>11.288481597844299</v>
      </c>
      <c r="R358" s="69">
        <v>19.100000000000001</v>
      </c>
      <c r="S358" s="69">
        <v>2.4930671679264398</v>
      </c>
      <c r="T358" s="69"/>
      <c r="U358" s="69"/>
    </row>
    <row r="359" spans="1:21" x14ac:dyDescent="0.2">
      <c r="A359" s="65" t="s">
        <v>305</v>
      </c>
      <c r="B359" s="71" t="s">
        <v>67</v>
      </c>
      <c r="C359" s="67" t="s">
        <v>285</v>
      </c>
      <c r="D359" s="68">
        <v>43798</v>
      </c>
      <c r="E359" s="69"/>
      <c r="F359" s="65">
        <v>34</v>
      </c>
      <c r="G359" s="70">
        <v>5020</v>
      </c>
      <c r="H359" s="64">
        <v>-114.375757575758</v>
      </c>
      <c r="I359" s="69">
        <v>40.6746754634719</v>
      </c>
      <c r="J359" s="65"/>
      <c r="K359" s="69"/>
      <c r="L359" s="69"/>
      <c r="M359" s="69"/>
      <c r="N359" s="69"/>
      <c r="O359" s="69"/>
      <c r="P359" s="70">
        <v>190.26470588235301</v>
      </c>
      <c r="Q359" s="69">
        <v>10.82359843619</v>
      </c>
      <c r="R359" s="69">
        <v>34.388235294117599</v>
      </c>
      <c r="S359" s="69">
        <v>3.5133353408938399</v>
      </c>
      <c r="T359" s="69"/>
      <c r="U359" s="69"/>
    </row>
    <row r="360" spans="1:21" x14ac:dyDescent="0.2">
      <c r="A360" s="65" t="s">
        <v>305</v>
      </c>
      <c r="B360" s="71" t="s">
        <v>67</v>
      </c>
      <c r="C360" s="67" t="s">
        <v>358</v>
      </c>
      <c r="D360" s="68">
        <v>43863</v>
      </c>
      <c r="E360" s="69">
        <v>0.196850393700787</v>
      </c>
      <c r="F360" s="65">
        <v>127</v>
      </c>
      <c r="G360" s="70">
        <v>5627.9370078740203</v>
      </c>
      <c r="H360" s="64">
        <v>-115.704724409449</v>
      </c>
      <c r="I360" s="69">
        <v>23.180293792795101</v>
      </c>
      <c r="J360" s="65"/>
      <c r="K360" s="69"/>
      <c r="L360" s="69"/>
      <c r="M360" s="69"/>
      <c r="N360" s="69">
        <v>3.3925727081308699</v>
      </c>
      <c r="O360" s="69">
        <v>0.19494213371406099</v>
      </c>
      <c r="P360" s="70">
        <v>120.086614173228</v>
      </c>
      <c r="Q360" s="69">
        <v>5.1207519164896196</v>
      </c>
      <c r="R360" s="69">
        <v>43.333913043478297</v>
      </c>
      <c r="S360" s="69">
        <v>2.68445134128886</v>
      </c>
      <c r="T360" s="69"/>
      <c r="U360" s="69"/>
    </row>
    <row r="361" spans="1:21" x14ac:dyDescent="0.2">
      <c r="A361" s="65" t="s">
        <v>305</v>
      </c>
      <c r="B361" s="71" t="s">
        <v>67</v>
      </c>
      <c r="C361" s="67" t="s">
        <v>359</v>
      </c>
      <c r="D361" s="68">
        <v>43837</v>
      </c>
      <c r="E361" s="69"/>
      <c r="F361" s="65">
        <v>38</v>
      </c>
      <c r="G361" s="70">
        <v>2901.6315789473701</v>
      </c>
      <c r="H361" s="64">
        <v>-116.09736842105301</v>
      </c>
      <c r="I361" s="69">
        <v>36.008121710467201</v>
      </c>
      <c r="J361" s="65"/>
      <c r="K361" s="69"/>
      <c r="L361" s="69"/>
      <c r="M361" s="69"/>
      <c r="N361" s="69"/>
      <c r="O361" s="69"/>
      <c r="P361" s="70">
        <v>129.86842105263199</v>
      </c>
      <c r="Q361" s="69">
        <v>9.7172816865113791</v>
      </c>
      <c r="R361" s="69">
        <v>28.068421052631599</v>
      </c>
      <c r="S361" s="69">
        <v>2.0571808288265698</v>
      </c>
      <c r="T361" s="69"/>
      <c r="U361" s="69"/>
    </row>
    <row r="362" spans="1:21" x14ac:dyDescent="0.2">
      <c r="A362" s="65" t="s">
        <v>305</v>
      </c>
      <c r="B362" s="66" t="s">
        <v>67</v>
      </c>
      <c r="C362" s="67" t="s">
        <v>360</v>
      </c>
      <c r="D362" s="68">
        <v>43839</v>
      </c>
      <c r="E362" s="69">
        <v>0.17382222222222199</v>
      </c>
      <c r="F362" s="65">
        <v>225</v>
      </c>
      <c r="G362" s="70">
        <v>7136.5733333333301</v>
      </c>
      <c r="H362" s="64">
        <v>-116.25511111111101</v>
      </c>
      <c r="I362" s="69">
        <v>17.3173722280651</v>
      </c>
      <c r="J362" s="65"/>
      <c r="K362" s="69"/>
      <c r="L362" s="69"/>
      <c r="M362" s="69"/>
      <c r="N362" s="69">
        <v>4.8716818181818198</v>
      </c>
      <c r="O362" s="69">
        <v>0.44921596282947401</v>
      </c>
      <c r="P362" s="70">
        <v>135.386666666667</v>
      </c>
      <c r="Q362" s="69">
        <v>4.0248813449926502</v>
      </c>
      <c r="R362" s="69">
        <v>43.832444444444398</v>
      </c>
      <c r="S362" s="69">
        <v>2.20807461717017</v>
      </c>
      <c r="T362" s="69"/>
      <c r="U362" s="69"/>
    </row>
    <row r="363" spans="1:21" x14ac:dyDescent="0.2">
      <c r="A363" s="65" t="s">
        <v>305</v>
      </c>
      <c r="B363" s="66" t="s">
        <v>71</v>
      </c>
      <c r="C363" s="67" t="s">
        <v>107</v>
      </c>
      <c r="D363" s="68">
        <v>43626</v>
      </c>
      <c r="E363" s="69">
        <v>7.14285714285714E-3</v>
      </c>
      <c r="F363" s="65">
        <v>98</v>
      </c>
      <c r="G363" s="70">
        <v>7096.4081632653097</v>
      </c>
      <c r="H363" s="64">
        <v>-116.490816326531</v>
      </c>
      <c r="I363" s="69">
        <v>26.262165288892799</v>
      </c>
      <c r="J363" s="65"/>
      <c r="K363" s="69"/>
      <c r="L363" s="69"/>
      <c r="M363" s="69"/>
      <c r="N363" s="69">
        <v>2.0527407407407399</v>
      </c>
      <c r="O363" s="69">
        <v>0.44181475857035102</v>
      </c>
      <c r="P363" s="70">
        <v>100.602040816327</v>
      </c>
      <c r="Q363" s="69">
        <v>4.1962618441085304</v>
      </c>
      <c r="R363" s="69">
        <v>48.78125</v>
      </c>
      <c r="S363" s="69">
        <v>3.6963852400963</v>
      </c>
      <c r="T363" s="69"/>
      <c r="U363" s="69"/>
    </row>
    <row r="364" spans="1:21" x14ac:dyDescent="0.2">
      <c r="A364" s="65" t="s">
        <v>305</v>
      </c>
      <c r="B364" s="71" t="s">
        <v>67</v>
      </c>
      <c r="C364" s="67" t="s">
        <v>361</v>
      </c>
      <c r="D364" s="68">
        <v>43561</v>
      </c>
      <c r="E364" s="69">
        <v>7.0000000000000001E-3</v>
      </c>
      <c r="F364" s="65">
        <v>120</v>
      </c>
      <c r="G364" s="70">
        <v>4822.1833333333298</v>
      </c>
      <c r="H364" s="64">
        <v>-117.215966386555</v>
      </c>
      <c r="I364" s="69">
        <v>29.0537260724712</v>
      </c>
      <c r="J364" s="65"/>
      <c r="K364" s="69"/>
      <c r="L364" s="69"/>
      <c r="M364" s="69"/>
      <c r="N364" s="69"/>
      <c r="O364" s="69"/>
      <c r="P364" s="70">
        <v>151.53333333333299</v>
      </c>
      <c r="Q364" s="69">
        <v>5.5144441518967602</v>
      </c>
      <c r="R364" s="69">
        <v>34.175833333333301</v>
      </c>
      <c r="S364" s="69">
        <v>2.21709963837651</v>
      </c>
      <c r="T364" s="69"/>
      <c r="U364" s="69"/>
    </row>
    <row r="365" spans="1:21" x14ac:dyDescent="0.2">
      <c r="A365" s="65" t="s">
        <v>305</v>
      </c>
      <c r="B365" s="71" t="s">
        <v>67</v>
      </c>
      <c r="C365" s="67" t="s">
        <v>287</v>
      </c>
      <c r="D365" s="68">
        <v>43479</v>
      </c>
      <c r="E365" s="69">
        <v>1.7888888888888899E-2</v>
      </c>
      <c r="F365" s="65">
        <v>180</v>
      </c>
      <c r="G365" s="70">
        <v>5475</v>
      </c>
      <c r="H365" s="64">
        <v>-117.295</v>
      </c>
      <c r="I365" s="69">
        <v>19.072519063063599</v>
      </c>
      <c r="J365" s="65"/>
      <c r="K365" s="69"/>
      <c r="L365" s="69"/>
      <c r="M365" s="69"/>
      <c r="N365" s="69"/>
      <c r="O365" s="69"/>
      <c r="P365" s="70">
        <v>151.49444444444401</v>
      </c>
      <c r="Q365" s="69">
        <v>4.9347731631210898</v>
      </c>
      <c r="R365" s="69">
        <v>35.876111111111101</v>
      </c>
      <c r="S365" s="69">
        <v>2.1197093724477898</v>
      </c>
      <c r="T365" s="69"/>
      <c r="U365" s="69"/>
    </row>
    <row r="366" spans="1:21" x14ac:dyDescent="0.2">
      <c r="A366" s="65" t="s">
        <v>305</v>
      </c>
      <c r="B366" s="71" t="s">
        <v>67</v>
      </c>
      <c r="C366" s="67" t="s">
        <v>183</v>
      </c>
      <c r="D366" s="68">
        <v>43688</v>
      </c>
      <c r="E366" s="69"/>
      <c r="F366" s="65">
        <v>135</v>
      </c>
      <c r="G366" s="70">
        <v>3933.2074074074098</v>
      </c>
      <c r="H366" s="64">
        <v>-118.80962962963</v>
      </c>
      <c r="I366" s="69">
        <v>19.334001328714699</v>
      </c>
      <c r="J366" s="65"/>
      <c r="K366" s="69"/>
      <c r="L366" s="69"/>
      <c r="M366" s="69"/>
      <c r="N366" s="69"/>
      <c r="O366" s="69"/>
      <c r="P366" s="70">
        <v>112.525925925926</v>
      </c>
      <c r="Q366" s="69">
        <v>4.7242342368194601</v>
      </c>
      <c r="R366" s="69">
        <v>42.119379844961202</v>
      </c>
      <c r="S366" s="69">
        <v>2.82707487035217</v>
      </c>
      <c r="T366" s="69"/>
      <c r="U366" s="69"/>
    </row>
    <row r="367" spans="1:21" x14ac:dyDescent="0.2">
      <c r="A367" s="65" t="s">
        <v>305</v>
      </c>
      <c r="B367" s="71" t="s">
        <v>67</v>
      </c>
      <c r="C367" s="67" t="s">
        <v>362</v>
      </c>
      <c r="D367" s="68">
        <v>43785</v>
      </c>
      <c r="E367" s="69"/>
      <c r="F367" s="65">
        <v>49</v>
      </c>
      <c r="G367" s="70">
        <v>5655.5510204081602</v>
      </c>
      <c r="H367" s="64">
        <v>-118.96530612244899</v>
      </c>
      <c r="I367" s="69">
        <v>34.323973265634102</v>
      </c>
      <c r="J367" s="65"/>
      <c r="K367" s="69"/>
      <c r="L367" s="69"/>
      <c r="M367" s="69"/>
      <c r="N367" s="69"/>
      <c r="O367" s="72"/>
      <c r="P367" s="70">
        <v>159.53061224489801</v>
      </c>
      <c r="Q367" s="69">
        <v>12.4484345258169</v>
      </c>
      <c r="R367" s="69">
        <v>40.473469387755102</v>
      </c>
      <c r="S367" s="69">
        <v>3.7299153474625202</v>
      </c>
      <c r="T367" s="69"/>
      <c r="U367" s="69"/>
    </row>
    <row r="368" spans="1:21" x14ac:dyDescent="0.2">
      <c r="A368" s="65" t="s">
        <v>305</v>
      </c>
      <c r="B368" s="71" t="s">
        <v>65</v>
      </c>
      <c r="C368" s="67" t="s">
        <v>108</v>
      </c>
      <c r="D368" s="68">
        <v>43831</v>
      </c>
      <c r="E368" s="69"/>
      <c r="F368" s="65">
        <v>127</v>
      </c>
      <c r="G368" s="70">
        <v>6901.90551181102</v>
      </c>
      <c r="H368" s="64">
        <v>-119.09842519685</v>
      </c>
      <c r="I368" s="69">
        <v>23.848927042221</v>
      </c>
      <c r="J368" s="65"/>
      <c r="K368" s="69"/>
      <c r="L368" s="69"/>
      <c r="M368" s="69"/>
      <c r="N368" s="69"/>
      <c r="O368" s="69"/>
      <c r="P368" s="70">
        <v>109.133858267717</v>
      </c>
      <c r="Q368" s="69">
        <v>4.0129518191479301</v>
      </c>
      <c r="R368" s="69">
        <v>47.617355371900899</v>
      </c>
      <c r="S368" s="69">
        <v>2.8330919548014699</v>
      </c>
      <c r="T368" s="69"/>
      <c r="U368" s="69"/>
    </row>
    <row r="369" spans="1:21" x14ac:dyDescent="0.2">
      <c r="A369" s="65" t="s">
        <v>305</v>
      </c>
      <c r="B369" s="71" t="s">
        <v>67</v>
      </c>
      <c r="C369" s="67" t="s">
        <v>363</v>
      </c>
      <c r="D369" s="68">
        <v>43873</v>
      </c>
      <c r="E369" s="69"/>
      <c r="F369" s="65">
        <v>84</v>
      </c>
      <c r="G369" s="70">
        <v>4463.0833333333303</v>
      </c>
      <c r="H369" s="64">
        <v>-119.133333333333</v>
      </c>
      <c r="I369" s="69">
        <v>32.362106972202</v>
      </c>
      <c r="J369" s="65"/>
      <c r="K369" s="69"/>
      <c r="L369" s="69"/>
      <c r="M369" s="69"/>
      <c r="N369" s="69"/>
      <c r="O369" s="72"/>
      <c r="P369" s="70">
        <v>137.71428571428601</v>
      </c>
      <c r="Q369" s="69">
        <v>5.5575684138715502</v>
      </c>
      <c r="R369" s="69">
        <v>32.204761904761902</v>
      </c>
      <c r="S369" s="69">
        <v>2.4791933389821899</v>
      </c>
      <c r="T369" s="69"/>
      <c r="U369" s="69"/>
    </row>
    <row r="370" spans="1:21" x14ac:dyDescent="0.2">
      <c r="A370" s="65" t="s">
        <v>305</v>
      </c>
      <c r="B370" s="71" t="s">
        <v>71</v>
      </c>
      <c r="C370" s="67" t="s">
        <v>364</v>
      </c>
      <c r="D370" s="68">
        <v>43619</v>
      </c>
      <c r="E370" s="69"/>
      <c r="F370" s="65">
        <v>56</v>
      </c>
      <c r="G370" s="70">
        <v>5780.6785714285697</v>
      </c>
      <c r="H370" s="64">
        <v>-119.466071428571</v>
      </c>
      <c r="I370" s="69">
        <v>30.410406442189</v>
      </c>
      <c r="J370" s="65"/>
      <c r="K370" s="69"/>
      <c r="L370" s="69"/>
      <c r="M370" s="69"/>
      <c r="N370" s="69"/>
      <c r="O370" s="72"/>
      <c r="P370" s="70">
        <v>100.08928571428601</v>
      </c>
      <c r="Q370" s="69">
        <v>7.0413102375093102</v>
      </c>
      <c r="R370" s="69">
        <v>46.736363636363699</v>
      </c>
      <c r="S370" s="69">
        <v>4.0065227655601703</v>
      </c>
      <c r="T370" s="69"/>
      <c r="U370" s="69"/>
    </row>
    <row r="371" spans="1:21" x14ac:dyDescent="0.2">
      <c r="A371" s="65" t="s">
        <v>305</v>
      </c>
      <c r="B371" s="71" t="s">
        <v>67</v>
      </c>
      <c r="C371" s="67" t="s">
        <v>146</v>
      </c>
      <c r="D371" s="68">
        <v>43777</v>
      </c>
      <c r="E371" s="69">
        <v>0.41599999999999998</v>
      </c>
      <c r="F371" s="65">
        <v>65</v>
      </c>
      <c r="G371" s="70">
        <v>5555.4153846153804</v>
      </c>
      <c r="H371" s="64">
        <v>-119.567692307692</v>
      </c>
      <c r="I371" s="69">
        <v>34.991913771097302</v>
      </c>
      <c r="J371" s="65"/>
      <c r="K371" s="69"/>
      <c r="L371" s="69"/>
      <c r="M371" s="69"/>
      <c r="N371" s="69"/>
      <c r="O371" s="72"/>
      <c r="P371" s="70">
        <v>115.184615384615</v>
      </c>
      <c r="Q371" s="69">
        <v>5.8317306899613204</v>
      </c>
      <c r="R371" s="69">
        <v>50.176190476190499</v>
      </c>
      <c r="S371" s="69">
        <v>5.1014589412908196</v>
      </c>
      <c r="T371" s="69"/>
      <c r="U371" s="69"/>
    </row>
    <row r="372" spans="1:21" x14ac:dyDescent="0.2">
      <c r="A372" s="65" t="s">
        <v>305</v>
      </c>
      <c r="B372" s="66" t="s">
        <v>74</v>
      </c>
      <c r="C372" s="67" t="s">
        <v>365</v>
      </c>
      <c r="D372" s="68">
        <v>43670</v>
      </c>
      <c r="E372" s="69"/>
      <c r="F372" s="65">
        <v>27</v>
      </c>
      <c r="G372" s="70">
        <v>5056.8888888888896</v>
      </c>
      <c r="H372" s="64">
        <v>-120.70370370370399</v>
      </c>
      <c r="I372" s="69">
        <v>44.843184340639702</v>
      </c>
      <c r="J372" s="65"/>
      <c r="K372" s="69"/>
      <c r="L372" s="69"/>
      <c r="M372" s="69"/>
      <c r="N372" s="69"/>
      <c r="O372" s="69"/>
      <c r="P372" s="70">
        <v>131.888888888889</v>
      </c>
      <c r="Q372" s="69">
        <v>14.699296776920701</v>
      </c>
      <c r="R372" s="69">
        <v>34.581481481481497</v>
      </c>
      <c r="S372" s="69">
        <v>4.1693428569266198</v>
      </c>
      <c r="T372" s="69"/>
      <c r="U372" s="69"/>
    </row>
    <row r="373" spans="1:21" x14ac:dyDescent="0.2">
      <c r="A373" s="65" t="s">
        <v>305</v>
      </c>
      <c r="B373" s="71" t="s">
        <v>124</v>
      </c>
      <c r="C373" s="67" t="s">
        <v>366</v>
      </c>
      <c r="D373" s="68">
        <v>43675</v>
      </c>
      <c r="E373" s="69">
        <v>0.16722656250000001</v>
      </c>
      <c r="F373" s="65">
        <v>256</v>
      </c>
      <c r="G373" s="70">
        <v>4993.2890625</v>
      </c>
      <c r="H373" s="64">
        <v>-121.2890625</v>
      </c>
      <c r="I373" s="69">
        <v>18.015312977449899</v>
      </c>
      <c r="J373" s="65"/>
      <c r="K373" s="69"/>
      <c r="L373" s="69"/>
      <c r="M373" s="69"/>
      <c r="N373" s="69"/>
      <c r="O373" s="69"/>
      <c r="P373" s="70">
        <v>139.8203125</v>
      </c>
      <c r="Q373" s="69">
        <v>3.6523346816889601</v>
      </c>
      <c r="R373" s="69">
        <v>31.341269841269799</v>
      </c>
      <c r="S373" s="69">
        <v>1.3252438555591199</v>
      </c>
      <c r="T373" s="69"/>
      <c r="U373" s="69"/>
    </row>
    <row r="374" spans="1:21" x14ac:dyDescent="0.2">
      <c r="A374" s="65" t="s">
        <v>305</v>
      </c>
      <c r="B374" s="71" t="s">
        <v>74</v>
      </c>
      <c r="C374" s="67" t="s">
        <v>94</v>
      </c>
      <c r="D374" s="68">
        <v>43850</v>
      </c>
      <c r="E374" s="69">
        <v>2.8571428571428602E-3</v>
      </c>
      <c r="F374" s="65">
        <v>140</v>
      </c>
      <c r="G374" s="70">
        <v>3961.2642857142901</v>
      </c>
      <c r="H374" s="64">
        <v>-123.95785714285699</v>
      </c>
      <c r="I374" s="69">
        <v>22.155471626407401</v>
      </c>
      <c r="J374" s="65"/>
      <c r="K374" s="69"/>
      <c r="L374" s="69"/>
      <c r="M374" s="69"/>
      <c r="N374" s="69"/>
      <c r="O374" s="69"/>
      <c r="P374" s="70">
        <v>93.95</v>
      </c>
      <c r="Q374" s="69">
        <v>4.62181614530334</v>
      </c>
      <c r="R374" s="69">
        <v>27.423134328358199</v>
      </c>
      <c r="S374" s="69">
        <v>2.06919871928568</v>
      </c>
      <c r="T374" s="69"/>
      <c r="U374" s="69"/>
    </row>
    <row r="375" spans="1:21" x14ac:dyDescent="0.2">
      <c r="A375" s="65" t="s">
        <v>305</v>
      </c>
      <c r="B375" s="71" t="s">
        <v>71</v>
      </c>
      <c r="C375" s="67" t="s">
        <v>265</v>
      </c>
      <c r="D375" s="68">
        <v>43653</v>
      </c>
      <c r="E375" s="69">
        <v>7.6923076923076901E-3</v>
      </c>
      <c r="F375" s="65">
        <v>117</v>
      </c>
      <c r="G375" s="70">
        <v>3402.6752136752102</v>
      </c>
      <c r="H375" s="64">
        <v>-124</v>
      </c>
      <c r="I375" s="69">
        <v>19.9373138226767</v>
      </c>
      <c r="J375" s="65"/>
      <c r="K375" s="69"/>
      <c r="L375" s="69"/>
      <c r="M375" s="69"/>
      <c r="N375" s="69">
        <v>4.49957692307692</v>
      </c>
      <c r="O375" s="69">
        <v>0.55514314695352895</v>
      </c>
      <c r="P375" s="70">
        <v>135.08547008547001</v>
      </c>
      <c r="Q375" s="69">
        <v>5.31420049359952</v>
      </c>
      <c r="R375" s="69">
        <v>18.394871794871801</v>
      </c>
      <c r="S375" s="69">
        <v>1.59208125807768</v>
      </c>
      <c r="T375" s="69"/>
      <c r="U375" s="69"/>
    </row>
    <row r="376" spans="1:21" x14ac:dyDescent="0.2">
      <c r="A376" s="65" t="s">
        <v>305</v>
      </c>
      <c r="B376" s="71" t="s">
        <v>124</v>
      </c>
      <c r="C376" s="67" t="s">
        <v>367</v>
      </c>
      <c r="D376" s="68">
        <v>43507</v>
      </c>
      <c r="E376" s="69"/>
      <c r="F376" s="65">
        <v>197</v>
      </c>
      <c r="G376" s="70">
        <v>4498.4365482233497</v>
      </c>
      <c r="H376" s="64">
        <v>-124.23654822335</v>
      </c>
      <c r="I376" s="69">
        <v>16.0343954737031</v>
      </c>
      <c r="J376" s="65"/>
      <c r="K376" s="69"/>
      <c r="L376" s="69"/>
      <c r="M376" s="69"/>
      <c r="N376" s="69">
        <v>3.50538888888889</v>
      </c>
      <c r="O376" s="69">
        <v>0.43084498432999901</v>
      </c>
      <c r="P376" s="70">
        <v>138.40609137055799</v>
      </c>
      <c r="Q376" s="69">
        <v>5.2708950697268202</v>
      </c>
      <c r="R376" s="69">
        <v>19.895939086294401</v>
      </c>
      <c r="S376" s="69">
        <v>1.3067404559706699</v>
      </c>
      <c r="T376" s="69"/>
      <c r="U376" s="69"/>
    </row>
    <row r="377" spans="1:21" x14ac:dyDescent="0.2">
      <c r="A377" s="65" t="s">
        <v>305</v>
      </c>
      <c r="B377" s="71" t="s">
        <v>124</v>
      </c>
      <c r="C377" s="67" t="s">
        <v>232</v>
      </c>
      <c r="D377" s="68">
        <v>43399</v>
      </c>
      <c r="E377" s="69">
        <v>0.135135135135135</v>
      </c>
      <c r="F377" s="65">
        <v>185</v>
      </c>
      <c r="G377" s="70">
        <v>3986.9567567567601</v>
      </c>
      <c r="H377" s="64">
        <v>-125.80972972972999</v>
      </c>
      <c r="I377" s="69">
        <v>18.472314090338799</v>
      </c>
      <c r="J377" s="65"/>
      <c r="K377" s="69"/>
      <c r="L377" s="69"/>
      <c r="M377" s="69"/>
      <c r="N377" s="69">
        <v>3.0971034482758601</v>
      </c>
      <c r="O377" s="69">
        <v>0.231251017624374</v>
      </c>
      <c r="P377" s="70">
        <v>138.32432432432401</v>
      </c>
      <c r="Q377" s="69">
        <v>4.63961047150275</v>
      </c>
      <c r="R377" s="69">
        <v>20.740437158470002</v>
      </c>
      <c r="S377" s="69">
        <v>1.28339005636672</v>
      </c>
      <c r="T377" s="69"/>
      <c r="U377" s="69"/>
    </row>
    <row r="378" spans="1:21" x14ac:dyDescent="0.2">
      <c r="A378" s="65" t="s">
        <v>305</v>
      </c>
      <c r="B378" s="71" t="s">
        <v>65</v>
      </c>
      <c r="C378" s="67" t="s">
        <v>368</v>
      </c>
      <c r="D378" s="68">
        <v>43753</v>
      </c>
      <c r="E378" s="69"/>
      <c r="F378" s="65">
        <v>42</v>
      </c>
      <c r="G378" s="70">
        <v>6112.8809523809496</v>
      </c>
      <c r="H378" s="64">
        <v>-126.96428571428601</v>
      </c>
      <c r="I378" s="69">
        <v>45.929705647609602</v>
      </c>
      <c r="J378" s="65"/>
      <c r="K378" s="69"/>
      <c r="L378" s="69"/>
      <c r="M378" s="69"/>
      <c r="N378" s="69"/>
      <c r="O378" s="72"/>
      <c r="P378" s="70">
        <v>116.47619047619</v>
      </c>
      <c r="Q378" s="69">
        <v>8.2363629659796604</v>
      </c>
      <c r="R378" s="69">
        <v>45.467500000000001</v>
      </c>
      <c r="S378" s="69">
        <v>6.27153253619593</v>
      </c>
      <c r="T378" s="69"/>
      <c r="U378" s="69"/>
    </row>
    <row r="379" spans="1:21" x14ac:dyDescent="0.2">
      <c r="A379" s="65" t="s">
        <v>305</v>
      </c>
      <c r="B379" s="66" t="s">
        <v>71</v>
      </c>
      <c r="C379" s="67" t="s">
        <v>369</v>
      </c>
      <c r="D379" s="68">
        <v>43524</v>
      </c>
      <c r="E379" s="69"/>
      <c r="F379" s="65">
        <v>26</v>
      </c>
      <c r="G379" s="70">
        <v>4098.2692307692296</v>
      </c>
      <c r="H379" s="64">
        <v>-127.753846153846</v>
      </c>
      <c r="I379" s="69">
        <v>31.852977752731</v>
      </c>
      <c r="J379" s="65"/>
      <c r="K379" s="69"/>
      <c r="L379" s="69"/>
      <c r="M379" s="69"/>
      <c r="N379" s="69"/>
      <c r="O379" s="72"/>
      <c r="P379" s="70">
        <v>120.961538461538</v>
      </c>
      <c r="Q379" s="69">
        <v>12.202078104125199</v>
      </c>
      <c r="R379" s="69">
        <v>17.353846153846199</v>
      </c>
      <c r="S379" s="69">
        <v>1.8286794795844501</v>
      </c>
      <c r="T379" s="69"/>
      <c r="U379" s="69"/>
    </row>
    <row r="380" spans="1:21" x14ac:dyDescent="0.2">
      <c r="A380" s="65" t="s">
        <v>305</v>
      </c>
      <c r="B380" s="71" t="s">
        <v>67</v>
      </c>
      <c r="C380" s="67" t="s">
        <v>259</v>
      </c>
      <c r="D380" s="68">
        <v>43662</v>
      </c>
      <c r="E380" s="69">
        <v>4.6445497630331796E-3</v>
      </c>
      <c r="F380" s="65">
        <v>211</v>
      </c>
      <c r="G380" s="70">
        <v>4237.5592417061598</v>
      </c>
      <c r="H380" s="64">
        <v>-127.776303317535</v>
      </c>
      <c r="I380" s="69">
        <v>20.022711749816001</v>
      </c>
      <c r="J380" s="65"/>
      <c r="K380" s="69"/>
      <c r="L380" s="69"/>
      <c r="M380" s="69"/>
      <c r="N380" s="69"/>
      <c r="O380" s="69"/>
      <c r="P380" s="70">
        <v>126.355450236967</v>
      </c>
      <c r="Q380" s="69">
        <v>4.0607170774203496</v>
      </c>
      <c r="R380" s="69">
        <v>25.563285024154599</v>
      </c>
      <c r="S380" s="69">
        <v>1.53594321055133</v>
      </c>
      <c r="T380" s="69"/>
      <c r="U380" s="69"/>
    </row>
    <row r="381" spans="1:21" x14ac:dyDescent="0.2">
      <c r="A381" s="65" t="s">
        <v>305</v>
      </c>
      <c r="B381" s="71" t="s">
        <v>124</v>
      </c>
      <c r="C381" s="67" t="s">
        <v>234</v>
      </c>
      <c r="D381" s="68">
        <v>43874</v>
      </c>
      <c r="E381" s="69"/>
      <c r="F381" s="65">
        <v>40</v>
      </c>
      <c r="G381" s="70">
        <v>5305.4</v>
      </c>
      <c r="H381" s="64">
        <v>-128.1225</v>
      </c>
      <c r="I381" s="69">
        <v>43.9715199913826</v>
      </c>
      <c r="J381" s="65"/>
      <c r="K381" s="69"/>
      <c r="L381" s="69"/>
      <c r="M381" s="69"/>
      <c r="N381" s="69"/>
      <c r="O381" s="69"/>
      <c r="P381" s="70">
        <v>115.15</v>
      </c>
      <c r="Q381" s="69">
        <v>8.3334012817742593</v>
      </c>
      <c r="R381" s="69">
        <v>43.748648648648597</v>
      </c>
      <c r="S381" s="69">
        <v>4.6923018894083999</v>
      </c>
      <c r="T381" s="69"/>
      <c r="U381" s="69"/>
    </row>
    <row r="382" spans="1:21" x14ac:dyDescent="0.2">
      <c r="A382" s="65" t="s">
        <v>305</v>
      </c>
      <c r="B382" s="66" t="s">
        <v>213</v>
      </c>
      <c r="C382" s="67" t="s">
        <v>370</v>
      </c>
      <c r="D382" s="68">
        <v>43755</v>
      </c>
      <c r="E382" s="69"/>
      <c r="F382" s="65">
        <v>35</v>
      </c>
      <c r="G382" s="70">
        <v>5135.3999999999996</v>
      </c>
      <c r="H382" s="64">
        <v>-128.208823529412</v>
      </c>
      <c r="I382" s="69">
        <v>31.076927541960401</v>
      </c>
      <c r="J382" s="65"/>
      <c r="K382" s="69"/>
      <c r="L382" s="69"/>
      <c r="M382" s="69"/>
      <c r="N382" s="69">
        <v>4.1844919354838703</v>
      </c>
      <c r="O382" s="72">
        <v>0.50058445697269405</v>
      </c>
      <c r="P382" s="70">
        <v>89.371428571428595</v>
      </c>
      <c r="Q382" s="69">
        <v>7.4501238740235296</v>
      </c>
      <c r="R382" s="69">
        <v>43.838709677419402</v>
      </c>
      <c r="S382" s="69">
        <v>5.8384076438246399</v>
      </c>
      <c r="T382" s="69"/>
      <c r="U382" s="69"/>
    </row>
    <row r="383" spans="1:21" x14ac:dyDescent="0.2">
      <c r="A383" s="65" t="s">
        <v>305</v>
      </c>
      <c r="B383" s="71" t="s">
        <v>71</v>
      </c>
      <c r="C383" s="67" t="s">
        <v>233</v>
      </c>
      <c r="D383" s="68">
        <v>43815</v>
      </c>
      <c r="E383" s="69">
        <v>4.8333333333333301E-3</v>
      </c>
      <c r="F383" s="65">
        <v>120</v>
      </c>
      <c r="G383" s="70">
        <v>3734</v>
      </c>
      <c r="H383" s="64">
        <v>-128.82249999999999</v>
      </c>
      <c r="I383" s="69">
        <v>25.400063864983501</v>
      </c>
      <c r="J383" s="65"/>
      <c r="K383" s="69"/>
      <c r="L383" s="69"/>
      <c r="M383" s="69"/>
      <c r="N383" s="69"/>
      <c r="O383" s="69"/>
      <c r="P383" s="70">
        <v>139.61666666666699</v>
      </c>
      <c r="Q383" s="69">
        <v>5.5358291003424203</v>
      </c>
      <c r="R383" s="69">
        <v>22.331666666666699</v>
      </c>
      <c r="S383" s="69">
        <v>1.7611382171182901</v>
      </c>
      <c r="T383" s="69"/>
      <c r="U383" s="69"/>
    </row>
    <row r="384" spans="1:21" x14ac:dyDescent="0.2">
      <c r="A384" s="65" t="s">
        <v>305</v>
      </c>
      <c r="B384" s="71" t="s">
        <v>67</v>
      </c>
      <c r="C384" s="67" t="s">
        <v>371</v>
      </c>
      <c r="D384" s="68">
        <v>43458</v>
      </c>
      <c r="E384" s="69"/>
      <c r="F384" s="65">
        <v>59</v>
      </c>
      <c r="G384" s="70">
        <v>3600.6610169491501</v>
      </c>
      <c r="H384" s="64">
        <v>-128.871186440678</v>
      </c>
      <c r="I384" s="69">
        <v>35.333405006540303</v>
      </c>
      <c r="J384" s="65"/>
      <c r="K384" s="69"/>
      <c r="L384" s="69"/>
      <c r="M384" s="69"/>
      <c r="N384" s="69"/>
      <c r="O384" s="69"/>
      <c r="P384" s="70">
        <v>150.593220338983</v>
      </c>
      <c r="Q384" s="69">
        <v>8.7340442698029506</v>
      </c>
      <c r="R384" s="69">
        <v>18.177966101694899</v>
      </c>
      <c r="S384" s="69">
        <v>1.7862568207157501</v>
      </c>
      <c r="T384" s="69"/>
      <c r="U384" s="69"/>
    </row>
    <row r="385" spans="1:21" x14ac:dyDescent="0.2">
      <c r="A385" s="65" t="s">
        <v>305</v>
      </c>
      <c r="B385" s="71" t="s">
        <v>74</v>
      </c>
      <c r="C385" s="67" t="s">
        <v>372</v>
      </c>
      <c r="D385" s="68">
        <v>43819</v>
      </c>
      <c r="E385" s="69"/>
      <c r="F385" s="65">
        <v>51</v>
      </c>
      <c r="G385" s="70">
        <v>3929.01960784314</v>
      </c>
      <c r="H385" s="64">
        <v>-129.96666666666701</v>
      </c>
      <c r="I385" s="69">
        <v>34.447470172818001</v>
      </c>
      <c r="J385" s="65"/>
      <c r="K385" s="69"/>
      <c r="L385" s="69"/>
      <c r="M385" s="69"/>
      <c r="N385" s="69"/>
      <c r="O385" s="69"/>
      <c r="P385" s="70">
        <v>90.960784313725497</v>
      </c>
      <c r="Q385" s="69">
        <v>8.3768570447681192</v>
      </c>
      <c r="R385" s="69">
        <v>25.372549019607799</v>
      </c>
      <c r="S385" s="69">
        <v>3.2674773845101499</v>
      </c>
      <c r="T385" s="69"/>
      <c r="U385" s="69"/>
    </row>
    <row r="386" spans="1:21" x14ac:dyDescent="0.2">
      <c r="A386" s="65" t="s">
        <v>305</v>
      </c>
      <c r="B386" s="71" t="s">
        <v>71</v>
      </c>
      <c r="C386" s="67" t="s">
        <v>373</v>
      </c>
      <c r="D386" s="68">
        <v>43640</v>
      </c>
      <c r="E386" s="69"/>
      <c r="F386" s="65">
        <v>32</v>
      </c>
      <c r="G386" s="70">
        <v>4110.59375</v>
      </c>
      <c r="H386" s="64">
        <v>-130.06562500000001</v>
      </c>
      <c r="I386" s="69">
        <v>43.416537146226403</v>
      </c>
      <c r="J386" s="65"/>
      <c r="K386" s="69"/>
      <c r="L386" s="69"/>
      <c r="M386" s="69"/>
      <c r="N386" s="69"/>
      <c r="O386" s="69"/>
      <c r="P386" s="70">
        <v>114.59375</v>
      </c>
      <c r="Q386" s="69">
        <v>9.6613900872151302</v>
      </c>
      <c r="R386" s="69">
        <v>28.329032258064501</v>
      </c>
      <c r="S386" s="69">
        <v>4.74341692900075</v>
      </c>
      <c r="T386" s="69"/>
      <c r="U386" s="69"/>
    </row>
    <row r="387" spans="1:21" x14ac:dyDescent="0.2">
      <c r="A387" s="65" t="s">
        <v>305</v>
      </c>
      <c r="B387" s="71" t="s">
        <v>67</v>
      </c>
      <c r="C387" s="67" t="s">
        <v>156</v>
      </c>
      <c r="D387" s="68">
        <v>43871</v>
      </c>
      <c r="E387" s="69"/>
      <c r="F387" s="65">
        <v>96</v>
      </c>
      <c r="G387" s="70">
        <v>3395.3229166666702</v>
      </c>
      <c r="H387" s="64">
        <v>-130.84062499999999</v>
      </c>
      <c r="I387" s="69">
        <v>28.657414826069601</v>
      </c>
      <c r="J387" s="65"/>
      <c r="K387" s="69"/>
      <c r="L387" s="69"/>
      <c r="M387" s="69"/>
      <c r="N387" s="69"/>
      <c r="O387" s="69"/>
      <c r="P387" s="70">
        <v>158.520833333333</v>
      </c>
      <c r="Q387" s="69">
        <v>7.05224829097802</v>
      </c>
      <c r="R387" s="69">
        <v>22.498958333333299</v>
      </c>
      <c r="S387" s="69">
        <v>1.8034509407232999</v>
      </c>
      <c r="T387" s="69"/>
      <c r="U387" s="69"/>
    </row>
    <row r="388" spans="1:21" x14ac:dyDescent="0.2">
      <c r="A388" s="65" t="s">
        <v>305</v>
      </c>
      <c r="B388" s="71" t="s">
        <v>71</v>
      </c>
      <c r="C388" s="67" t="s">
        <v>374</v>
      </c>
      <c r="D388" s="68">
        <v>43403</v>
      </c>
      <c r="E388" s="69">
        <v>0.337837837837838</v>
      </c>
      <c r="F388" s="65">
        <v>74</v>
      </c>
      <c r="G388" s="70">
        <v>3974.0810810810799</v>
      </c>
      <c r="H388" s="64">
        <v>-131.08378378378401</v>
      </c>
      <c r="I388" s="69">
        <v>27.222435527106899</v>
      </c>
      <c r="J388" s="65"/>
      <c r="K388" s="69"/>
      <c r="L388" s="69"/>
      <c r="M388" s="69"/>
      <c r="N388" s="69"/>
      <c r="O388" s="69"/>
      <c r="P388" s="70">
        <v>98.864864864864899</v>
      </c>
      <c r="Q388" s="69">
        <v>6.4955293008010901</v>
      </c>
      <c r="R388" s="69">
        <v>32.8565217391304</v>
      </c>
      <c r="S388" s="69">
        <v>3.3233194499626202</v>
      </c>
      <c r="T388" s="69"/>
      <c r="U388" s="69"/>
    </row>
    <row r="389" spans="1:21" x14ac:dyDescent="0.2">
      <c r="A389" s="65" t="s">
        <v>305</v>
      </c>
      <c r="B389" s="71" t="s">
        <v>74</v>
      </c>
      <c r="C389" s="67" t="s">
        <v>375</v>
      </c>
      <c r="D389" s="68">
        <v>43767</v>
      </c>
      <c r="E389" s="69">
        <v>2.8857142857142901E-2</v>
      </c>
      <c r="F389" s="65">
        <v>35</v>
      </c>
      <c r="G389" s="70">
        <v>5670.4285714285697</v>
      </c>
      <c r="H389" s="64">
        <v>-131.48857142857099</v>
      </c>
      <c r="I389" s="69">
        <v>33.086866259099502</v>
      </c>
      <c r="J389" s="65"/>
      <c r="K389" s="69"/>
      <c r="L389" s="69"/>
      <c r="M389" s="69">
        <v>688</v>
      </c>
      <c r="N389" s="69"/>
      <c r="O389" s="69"/>
      <c r="P389" s="70">
        <v>124.342857142857</v>
      </c>
      <c r="Q389" s="69">
        <v>12.108816348981</v>
      </c>
      <c r="R389" s="69">
        <v>42.125714285714302</v>
      </c>
      <c r="S389" s="69">
        <v>5.2784058945400298</v>
      </c>
      <c r="T389" s="69"/>
      <c r="U389" s="69"/>
    </row>
    <row r="390" spans="1:21" x14ac:dyDescent="0.2">
      <c r="A390" s="65" t="s">
        <v>305</v>
      </c>
      <c r="B390" s="71" t="s">
        <v>74</v>
      </c>
      <c r="C390" s="67" t="s">
        <v>180</v>
      </c>
      <c r="D390" s="68">
        <v>43827</v>
      </c>
      <c r="E390" s="69"/>
      <c r="F390" s="65">
        <v>176</v>
      </c>
      <c r="G390" s="70">
        <v>3888.7727272727302</v>
      </c>
      <c r="H390" s="64">
        <v>-131.55170454545501</v>
      </c>
      <c r="I390" s="69">
        <v>20.680784731877299</v>
      </c>
      <c r="J390" s="65"/>
      <c r="K390" s="69"/>
      <c r="L390" s="69"/>
      <c r="M390" s="69"/>
      <c r="N390" s="69"/>
      <c r="O390" s="69"/>
      <c r="P390" s="70">
        <v>133.84090909090901</v>
      </c>
      <c r="Q390" s="69">
        <v>4.7511158821004997</v>
      </c>
      <c r="R390" s="69">
        <v>20.423295454545499</v>
      </c>
      <c r="S390" s="69">
        <v>1.28899102906408</v>
      </c>
      <c r="T390" s="69"/>
      <c r="U390" s="69"/>
    </row>
    <row r="391" spans="1:21" x14ac:dyDescent="0.2">
      <c r="A391" s="65" t="s">
        <v>305</v>
      </c>
      <c r="B391" s="71" t="s">
        <v>71</v>
      </c>
      <c r="C391" s="67" t="s">
        <v>253</v>
      </c>
      <c r="D391" s="68">
        <v>43871</v>
      </c>
      <c r="E391" s="69"/>
      <c r="F391" s="65">
        <v>60</v>
      </c>
      <c r="G391" s="70">
        <v>5775.25</v>
      </c>
      <c r="H391" s="64">
        <v>-131.77166666666699</v>
      </c>
      <c r="I391" s="69">
        <v>31.075987431909201</v>
      </c>
      <c r="J391" s="65"/>
      <c r="K391" s="69"/>
      <c r="L391" s="69"/>
      <c r="M391" s="69"/>
      <c r="N391" s="69"/>
      <c r="O391" s="72"/>
      <c r="P391" s="70">
        <v>131.333333333333</v>
      </c>
      <c r="Q391" s="69">
        <v>7.7367224212178796</v>
      </c>
      <c r="R391" s="69">
        <v>45.627586206896602</v>
      </c>
      <c r="S391" s="69">
        <v>4.26265511546673</v>
      </c>
      <c r="T391" s="69"/>
      <c r="U391" s="69"/>
    </row>
    <row r="392" spans="1:21" x14ac:dyDescent="0.2">
      <c r="A392" s="65" t="s">
        <v>305</v>
      </c>
      <c r="B392" s="71" t="s">
        <v>71</v>
      </c>
      <c r="C392" s="67" t="s">
        <v>264</v>
      </c>
      <c r="D392" s="68">
        <v>43502</v>
      </c>
      <c r="E392" s="69"/>
      <c r="F392" s="65">
        <v>51</v>
      </c>
      <c r="G392" s="70">
        <v>3741.7843137254899</v>
      </c>
      <c r="H392" s="64">
        <v>-132.21020408163301</v>
      </c>
      <c r="I392" s="69">
        <v>28.587960729669199</v>
      </c>
      <c r="J392" s="65"/>
      <c r="K392" s="69"/>
      <c r="L392" s="69"/>
      <c r="M392" s="69"/>
      <c r="N392" s="69"/>
      <c r="O392" s="69"/>
      <c r="P392" s="70">
        <v>139.392156862745</v>
      </c>
      <c r="Q392" s="69">
        <v>9.2105258810231891</v>
      </c>
      <c r="R392" s="69">
        <v>24.78125</v>
      </c>
      <c r="S392" s="69">
        <v>2.9191159770250099</v>
      </c>
      <c r="T392" s="69"/>
      <c r="U392" s="69"/>
    </row>
    <row r="393" spans="1:21" x14ac:dyDescent="0.2">
      <c r="A393" s="65" t="s">
        <v>305</v>
      </c>
      <c r="B393" s="71" t="s">
        <v>74</v>
      </c>
      <c r="C393" s="67" t="s">
        <v>276</v>
      </c>
      <c r="D393" s="68">
        <v>43848</v>
      </c>
      <c r="E393" s="69"/>
      <c r="F393" s="65">
        <v>101</v>
      </c>
      <c r="G393" s="70">
        <v>4317.2376237623803</v>
      </c>
      <c r="H393" s="64">
        <v>-132.856435643564</v>
      </c>
      <c r="I393" s="69">
        <v>32.279274514767103</v>
      </c>
      <c r="J393" s="65"/>
      <c r="K393" s="69"/>
      <c r="L393" s="69"/>
      <c r="M393" s="69"/>
      <c r="N393" s="69"/>
      <c r="O393" s="72"/>
      <c r="P393" s="70">
        <v>136.44554455445501</v>
      </c>
      <c r="Q393" s="69">
        <v>4.4829153184044301</v>
      </c>
      <c r="R393" s="69">
        <v>39.264356435643599</v>
      </c>
      <c r="S393" s="69">
        <v>3.12992885256133</v>
      </c>
      <c r="T393" s="69"/>
      <c r="U393" s="69"/>
    </row>
    <row r="394" spans="1:21" x14ac:dyDescent="0.2">
      <c r="A394" s="65" t="s">
        <v>305</v>
      </c>
      <c r="B394" s="66" t="s">
        <v>71</v>
      </c>
      <c r="C394" s="67" t="s">
        <v>376</v>
      </c>
      <c r="D394" s="68">
        <v>43836</v>
      </c>
      <c r="E394" s="69"/>
      <c r="F394" s="65">
        <v>166</v>
      </c>
      <c r="G394" s="70">
        <v>4487.2469879518103</v>
      </c>
      <c r="H394" s="64">
        <v>-133.230120481928</v>
      </c>
      <c r="I394" s="69">
        <v>24.664838378952599</v>
      </c>
      <c r="J394" s="65"/>
      <c r="K394" s="69"/>
      <c r="L394" s="69"/>
      <c r="M394" s="69"/>
      <c r="N394" s="69"/>
      <c r="O394" s="69"/>
      <c r="P394" s="70">
        <v>150.12650602409599</v>
      </c>
      <c r="Q394" s="69">
        <v>5.2341464012385197</v>
      </c>
      <c r="R394" s="69">
        <v>29.1734939759036</v>
      </c>
      <c r="S394" s="69">
        <v>2.1686803070796801</v>
      </c>
      <c r="T394" s="69"/>
      <c r="U394" s="69"/>
    </row>
    <row r="395" spans="1:21" x14ac:dyDescent="0.2">
      <c r="A395" s="65" t="s">
        <v>305</v>
      </c>
      <c r="B395" s="71" t="s">
        <v>71</v>
      </c>
      <c r="C395" s="67" t="s">
        <v>194</v>
      </c>
      <c r="D395" s="68">
        <v>43566</v>
      </c>
      <c r="E395" s="69"/>
      <c r="F395" s="65">
        <v>36</v>
      </c>
      <c r="G395" s="70">
        <v>2432.0277777777801</v>
      </c>
      <c r="H395" s="64">
        <v>-134.29142857142901</v>
      </c>
      <c r="I395" s="69">
        <v>41.751034681775302</v>
      </c>
      <c r="J395" s="65"/>
      <c r="K395" s="69"/>
      <c r="L395" s="69"/>
      <c r="M395" s="69"/>
      <c r="N395" s="69"/>
      <c r="O395" s="69"/>
      <c r="P395" s="70">
        <v>101.916666666667</v>
      </c>
      <c r="Q395" s="69">
        <v>9.6035191135895293</v>
      </c>
      <c r="R395" s="69">
        <v>18.955882352941199</v>
      </c>
      <c r="S395" s="69">
        <v>2.5203386269685102</v>
      </c>
      <c r="T395" s="69"/>
      <c r="U395" s="69"/>
    </row>
    <row r="396" spans="1:21" x14ac:dyDescent="0.2">
      <c r="A396" s="65" t="s">
        <v>305</v>
      </c>
      <c r="B396" s="71" t="s">
        <v>67</v>
      </c>
      <c r="C396" s="67" t="s">
        <v>377</v>
      </c>
      <c r="D396" s="68">
        <v>43826</v>
      </c>
      <c r="E396" s="69"/>
      <c r="F396" s="65">
        <v>36</v>
      </c>
      <c r="G396" s="70">
        <v>4065.5277777777801</v>
      </c>
      <c r="H396" s="64">
        <v>-135.611111111111</v>
      </c>
      <c r="I396" s="69">
        <v>24.4491528654418</v>
      </c>
      <c r="J396" s="65"/>
      <c r="K396" s="69"/>
      <c r="L396" s="69"/>
      <c r="M396" s="69">
        <v>542</v>
      </c>
      <c r="N396" s="69">
        <v>3.7451207217261899</v>
      </c>
      <c r="O396" s="69">
        <v>0.27363002607241899</v>
      </c>
      <c r="P396" s="70">
        <v>152.833333333333</v>
      </c>
      <c r="Q396" s="69">
        <v>13.9999149657282</v>
      </c>
      <c r="R396" s="69">
        <v>20.574999999999999</v>
      </c>
      <c r="S396" s="69">
        <v>2.08900133731446</v>
      </c>
      <c r="T396" s="69"/>
      <c r="U396" s="69"/>
    </row>
    <row r="397" spans="1:21" x14ac:dyDescent="0.2">
      <c r="A397" s="65" t="s">
        <v>305</v>
      </c>
      <c r="B397" s="66" t="s">
        <v>67</v>
      </c>
      <c r="C397" s="67" t="s">
        <v>378</v>
      </c>
      <c r="D397" s="68">
        <v>43798</v>
      </c>
      <c r="E397" s="69"/>
      <c r="F397" s="65">
        <v>27</v>
      </c>
      <c r="G397" s="70">
        <v>3803.7037037036998</v>
      </c>
      <c r="H397" s="64">
        <v>-135.985185185185</v>
      </c>
      <c r="I397" s="69">
        <v>35.4462667472379</v>
      </c>
      <c r="J397" s="65"/>
      <c r="K397" s="69"/>
      <c r="L397" s="69"/>
      <c r="M397" s="69"/>
      <c r="N397" s="69"/>
      <c r="O397" s="69"/>
      <c r="P397" s="70">
        <v>127.148148148148</v>
      </c>
      <c r="Q397" s="69">
        <v>13.2080334381769</v>
      </c>
      <c r="R397" s="69">
        <v>23.680769230769201</v>
      </c>
      <c r="S397" s="69">
        <v>4.19050949437956</v>
      </c>
      <c r="T397" s="69"/>
      <c r="U397" s="69"/>
    </row>
    <row r="398" spans="1:21" x14ac:dyDescent="0.2">
      <c r="A398" s="65" t="s">
        <v>305</v>
      </c>
      <c r="B398" s="66" t="s">
        <v>67</v>
      </c>
      <c r="C398" s="67" t="s">
        <v>217</v>
      </c>
      <c r="D398" s="68">
        <v>43435</v>
      </c>
      <c r="E398" s="69"/>
      <c r="F398" s="65">
        <v>34</v>
      </c>
      <c r="G398" s="70">
        <v>3942.23529411765</v>
      </c>
      <c r="H398" s="64">
        <v>-136</v>
      </c>
      <c r="I398" s="69">
        <v>39.2634867322597</v>
      </c>
      <c r="J398" s="65"/>
      <c r="K398" s="69"/>
      <c r="L398" s="69"/>
      <c r="M398" s="69"/>
      <c r="N398" s="69"/>
      <c r="O398" s="69"/>
      <c r="P398" s="70">
        <v>153.23529411764699</v>
      </c>
      <c r="Q398" s="69">
        <v>11.2410835192706</v>
      </c>
      <c r="R398" s="69">
        <v>22.568750000000001</v>
      </c>
      <c r="S398" s="69">
        <v>2.2299348929993701</v>
      </c>
      <c r="T398" s="69"/>
      <c r="U398" s="69"/>
    </row>
    <row r="399" spans="1:21" x14ac:dyDescent="0.2">
      <c r="A399" s="65" t="s">
        <v>305</v>
      </c>
      <c r="B399" s="66" t="s">
        <v>71</v>
      </c>
      <c r="C399" s="67" t="s">
        <v>225</v>
      </c>
      <c r="D399" s="68">
        <v>43811</v>
      </c>
      <c r="E399" s="69"/>
      <c r="F399" s="65">
        <v>30</v>
      </c>
      <c r="G399" s="70">
        <v>3714</v>
      </c>
      <c r="H399" s="64">
        <v>-136.320689655172</v>
      </c>
      <c r="I399" s="69">
        <v>31.3163323114496</v>
      </c>
      <c r="J399" s="65"/>
      <c r="K399" s="69"/>
      <c r="L399" s="69"/>
      <c r="M399" s="69"/>
      <c r="N399" s="69"/>
      <c r="O399" s="69"/>
      <c r="P399" s="70">
        <v>189.23333333333301</v>
      </c>
      <c r="Q399" s="69">
        <v>16.110943188449799</v>
      </c>
      <c r="R399" s="69">
        <v>18.260000000000002</v>
      </c>
      <c r="S399" s="69">
        <v>2.4989910607761399</v>
      </c>
      <c r="T399" s="69"/>
      <c r="U399" s="69"/>
    </row>
    <row r="400" spans="1:21" x14ac:dyDescent="0.2">
      <c r="A400" s="65" t="s">
        <v>305</v>
      </c>
      <c r="B400" s="66" t="s">
        <v>71</v>
      </c>
      <c r="C400" s="67" t="s">
        <v>379</v>
      </c>
      <c r="D400" s="68">
        <v>43770</v>
      </c>
      <c r="E400" s="69"/>
      <c r="F400" s="65">
        <v>118</v>
      </c>
      <c r="G400" s="70">
        <v>6142.1186440678002</v>
      </c>
      <c r="H400" s="64">
        <v>-136.76016949152501</v>
      </c>
      <c r="I400" s="69">
        <v>23.5053772852281</v>
      </c>
      <c r="J400" s="65"/>
      <c r="K400" s="69"/>
      <c r="L400" s="69"/>
      <c r="M400" s="69"/>
      <c r="N400" s="69">
        <v>3.8227340048840102</v>
      </c>
      <c r="O400" s="72">
        <v>0.23911775656805601</v>
      </c>
      <c r="P400" s="70">
        <v>126.83898305084701</v>
      </c>
      <c r="Q400" s="69">
        <v>5.8642098380203604</v>
      </c>
      <c r="R400" s="69">
        <v>51.536448598130796</v>
      </c>
      <c r="S400" s="69">
        <v>3.0932784145452299</v>
      </c>
      <c r="T400" s="69"/>
      <c r="U400" s="69"/>
    </row>
    <row r="401" spans="1:21" x14ac:dyDescent="0.2">
      <c r="A401" s="65" t="s">
        <v>305</v>
      </c>
      <c r="B401" s="66" t="s">
        <v>74</v>
      </c>
      <c r="C401" s="67" t="s">
        <v>152</v>
      </c>
      <c r="D401" s="68">
        <v>43852</v>
      </c>
      <c r="E401" s="69"/>
      <c r="F401" s="65">
        <v>104</v>
      </c>
      <c r="G401" s="70">
        <v>4236.2019230769201</v>
      </c>
      <c r="H401" s="64">
        <v>-137.16249999999999</v>
      </c>
      <c r="I401" s="69">
        <v>26.361206036444099</v>
      </c>
      <c r="J401" s="65"/>
      <c r="K401" s="69"/>
      <c r="L401" s="69"/>
      <c r="M401" s="69"/>
      <c r="N401" s="69">
        <v>4.1125173636305199</v>
      </c>
      <c r="O401" s="72">
        <v>0.17370408951253699</v>
      </c>
      <c r="P401" s="70">
        <v>144.56730769230799</v>
      </c>
      <c r="Q401" s="69">
        <v>5.8601253217812896</v>
      </c>
      <c r="R401" s="69">
        <v>33.267307692307703</v>
      </c>
      <c r="S401" s="69">
        <v>2.1778303853333001</v>
      </c>
      <c r="T401" s="69"/>
      <c r="U401" s="69"/>
    </row>
    <row r="402" spans="1:21" x14ac:dyDescent="0.2">
      <c r="A402" s="65" t="s">
        <v>305</v>
      </c>
      <c r="B402" s="66" t="s">
        <v>71</v>
      </c>
      <c r="C402" s="67" t="s">
        <v>380</v>
      </c>
      <c r="D402" s="68">
        <v>43661</v>
      </c>
      <c r="E402" s="69"/>
      <c r="F402" s="65">
        <v>46</v>
      </c>
      <c r="G402" s="70">
        <v>5427.9782608695696</v>
      </c>
      <c r="H402" s="64">
        <v>-137.63695652173899</v>
      </c>
      <c r="I402" s="69">
        <v>37.393033317233296</v>
      </c>
      <c r="J402" s="65"/>
      <c r="K402" s="69"/>
      <c r="L402" s="69"/>
      <c r="M402" s="69"/>
      <c r="N402" s="69"/>
      <c r="O402" s="72"/>
      <c r="P402" s="70">
        <v>111.02173913043499</v>
      </c>
      <c r="Q402" s="69">
        <v>8.0423089631869598</v>
      </c>
      <c r="R402" s="69">
        <v>41.2545454545455</v>
      </c>
      <c r="S402" s="69">
        <v>3.9616361304756702</v>
      </c>
      <c r="T402" s="69"/>
      <c r="U402" s="69"/>
    </row>
    <row r="403" spans="1:21" x14ac:dyDescent="0.2">
      <c r="A403" s="65" t="s">
        <v>305</v>
      </c>
      <c r="B403" s="66" t="s">
        <v>124</v>
      </c>
      <c r="C403" s="67" t="s">
        <v>268</v>
      </c>
      <c r="D403" s="68">
        <v>43693</v>
      </c>
      <c r="E403" s="69"/>
      <c r="F403" s="65">
        <v>61</v>
      </c>
      <c r="G403" s="70">
        <v>5664.0327868852501</v>
      </c>
      <c r="H403" s="64">
        <v>-137.91967213114799</v>
      </c>
      <c r="I403" s="69">
        <v>35.276705561868297</v>
      </c>
      <c r="J403" s="65"/>
      <c r="K403" s="69"/>
      <c r="L403" s="69"/>
      <c r="M403" s="69"/>
      <c r="N403" s="69"/>
      <c r="O403" s="69"/>
      <c r="P403" s="70">
        <v>120.31147540983601</v>
      </c>
      <c r="Q403" s="69">
        <v>6.6095452165170903</v>
      </c>
      <c r="R403" s="69">
        <v>52.149180327868798</v>
      </c>
      <c r="S403" s="69">
        <v>4.8804537228330203</v>
      </c>
      <c r="T403" s="69"/>
      <c r="U403" s="69"/>
    </row>
    <row r="404" spans="1:21" x14ac:dyDescent="0.2">
      <c r="A404" s="65" t="s">
        <v>305</v>
      </c>
      <c r="B404" s="66" t="s">
        <v>71</v>
      </c>
      <c r="C404" s="67" t="s">
        <v>181</v>
      </c>
      <c r="D404" s="68">
        <v>43871</v>
      </c>
      <c r="E404" s="69"/>
      <c r="F404" s="65">
        <v>69</v>
      </c>
      <c r="G404" s="70">
        <v>3532.79710144928</v>
      </c>
      <c r="H404" s="64">
        <v>-138.05797101449301</v>
      </c>
      <c r="I404" s="69">
        <v>34.814054557593799</v>
      </c>
      <c r="J404" s="65"/>
      <c r="K404" s="69"/>
      <c r="L404" s="69"/>
      <c r="M404" s="69"/>
      <c r="N404" s="69">
        <v>3.861140625</v>
      </c>
      <c r="O404" s="69">
        <v>0.225130777170964</v>
      </c>
      <c r="P404" s="70">
        <v>128.92753623188401</v>
      </c>
      <c r="Q404" s="69">
        <v>8.2637758307349607</v>
      </c>
      <c r="R404" s="69">
        <v>30.311594202898601</v>
      </c>
      <c r="S404" s="69">
        <v>3.09726492676424</v>
      </c>
      <c r="T404" s="69"/>
      <c r="U404" s="69"/>
    </row>
    <row r="405" spans="1:21" x14ac:dyDescent="0.2">
      <c r="A405" s="65" t="s">
        <v>305</v>
      </c>
      <c r="B405" s="66" t="s">
        <v>71</v>
      </c>
      <c r="C405" s="67" t="s">
        <v>381</v>
      </c>
      <c r="D405" s="68">
        <v>43674</v>
      </c>
      <c r="E405" s="69"/>
      <c r="F405" s="65">
        <v>29</v>
      </c>
      <c r="G405" s="70">
        <v>3411.8620689655199</v>
      </c>
      <c r="H405" s="64">
        <v>-138.110344827586</v>
      </c>
      <c r="I405" s="69">
        <v>28.918717132879799</v>
      </c>
      <c r="J405" s="65"/>
      <c r="K405" s="69"/>
      <c r="L405" s="69"/>
      <c r="M405" s="69"/>
      <c r="N405" s="69"/>
      <c r="O405" s="69"/>
      <c r="P405" s="70">
        <v>107.965517241379</v>
      </c>
      <c r="Q405" s="69">
        <v>13.843645085658901</v>
      </c>
      <c r="R405" s="69">
        <v>18.803448275862099</v>
      </c>
      <c r="S405" s="69">
        <v>2.7372070676148201</v>
      </c>
      <c r="T405" s="69"/>
      <c r="U405" s="69"/>
    </row>
    <row r="406" spans="1:21" x14ac:dyDescent="0.2">
      <c r="A406" s="65" t="s">
        <v>305</v>
      </c>
      <c r="B406" s="66" t="s">
        <v>67</v>
      </c>
      <c r="C406" s="67" t="s">
        <v>382</v>
      </c>
      <c r="D406" s="68">
        <v>43803</v>
      </c>
      <c r="E406" s="69">
        <v>1.36507936507937E-2</v>
      </c>
      <c r="F406" s="65">
        <v>63</v>
      </c>
      <c r="G406" s="70">
        <v>3463.12698412698</v>
      </c>
      <c r="H406" s="64">
        <v>-139.14126984127</v>
      </c>
      <c r="I406" s="69">
        <v>24.878055857748301</v>
      </c>
      <c r="J406" s="65"/>
      <c r="K406" s="69"/>
      <c r="L406" s="69"/>
      <c r="M406" s="69"/>
      <c r="N406" s="69"/>
      <c r="O406" s="69"/>
      <c r="P406" s="70">
        <v>142.52380952381</v>
      </c>
      <c r="Q406" s="69">
        <v>8.1505564520254303</v>
      </c>
      <c r="R406" s="69">
        <v>23.342857142857099</v>
      </c>
      <c r="S406" s="69">
        <v>2.3215719755620001</v>
      </c>
      <c r="T406" s="69"/>
      <c r="U406" s="69"/>
    </row>
    <row r="407" spans="1:21" x14ac:dyDescent="0.2">
      <c r="A407" s="65" t="s">
        <v>305</v>
      </c>
      <c r="B407" s="66" t="s">
        <v>67</v>
      </c>
      <c r="C407" s="67" t="s">
        <v>302</v>
      </c>
      <c r="D407" s="68">
        <v>43421</v>
      </c>
      <c r="E407" s="69"/>
      <c r="F407" s="65">
        <v>72</v>
      </c>
      <c r="G407" s="70">
        <v>3601.4722222222199</v>
      </c>
      <c r="H407" s="64">
        <v>-139.77500000000001</v>
      </c>
      <c r="I407" s="69">
        <v>27.967904122292399</v>
      </c>
      <c r="J407" s="65"/>
      <c r="K407" s="69"/>
      <c r="L407" s="69"/>
      <c r="M407" s="69"/>
      <c r="N407" s="69"/>
      <c r="O407" s="69"/>
      <c r="P407" s="70">
        <v>95.5277777777778</v>
      </c>
      <c r="Q407" s="69">
        <v>5.7510961131958904</v>
      </c>
      <c r="R407" s="69">
        <v>25.584126984127</v>
      </c>
      <c r="S407" s="69">
        <v>2.5242674778618701</v>
      </c>
      <c r="T407" s="69"/>
      <c r="U407" s="69"/>
    </row>
    <row r="408" spans="1:21" x14ac:dyDescent="0.2">
      <c r="A408" s="65" t="s">
        <v>305</v>
      </c>
      <c r="B408" s="66" t="s">
        <v>74</v>
      </c>
      <c r="C408" s="67" t="s">
        <v>205</v>
      </c>
      <c r="D408" s="68">
        <v>43851</v>
      </c>
      <c r="E408" s="69">
        <v>0.213675213675214</v>
      </c>
      <c r="F408" s="65">
        <v>117</v>
      </c>
      <c r="G408" s="70">
        <v>4885.11965811966</v>
      </c>
      <c r="H408" s="64">
        <v>-139.835042735043</v>
      </c>
      <c r="I408" s="69">
        <v>24.021678621414299</v>
      </c>
      <c r="J408" s="65"/>
      <c r="K408" s="69"/>
      <c r="L408" s="69"/>
      <c r="M408" s="69"/>
      <c r="N408" s="69"/>
      <c r="O408" s="72"/>
      <c r="P408" s="70">
        <v>108.358974358974</v>
      </c>
      <c r="Q408" s="69">
        <v>5.7588776344847501</v>
      </c>
      <c r="R408" s="69">
        <v>25.48</v>
      </c>
      <c r="S408" s="69">
        <v>1.55993076182674</v>
      </c>
      <c r="T408" s="69"/>
      <c r="U408" s="69"/>
    </row>
    <row r="409" spans="1:21" x14ac:dyDescent="0.2">
      <c r="A409" s="65" t="s">
        <v>305</v>
      </c>
      <c r="B409" s="66" t="s">
        <v>71</v>
      </c>
      <c r="C409" s="67" t="s">
        <v>383</v>
      </c>
      <c r="D409" s="68">
        <v>43815</v>
      </c>
      <c r="E409" s="69">
        <v>3.2396694214876003E-2</v>
      </c>
      <c r="F409" s="65">
        <v>121</v>
      </c>
      <c r="G409" s="70">
        <v>4870.5041322314</v>
      </c>
      <c r="H409" s="64">
        <v>-140.179338842975</v>
      </c>
      <c r="I409" s="69">
        <v>27.648579335656699</v>
      </c>
      <c r="J409" s="65"/>
      <c r="K409" s="69"/>
      <c r="L409" s="69"/>
      <c r="M409" s="69"/>
      <c r="N409" s="69">
        <v>3.99095177527151</v>
      </c>
      <c r="O409" s="69">
        <v>0.282161704679321</v>
      </c>
      <c r="P409" s="70">
        <v>132.611570247934</v>
      </c>
      <c r="Q409" s="69">
        <v>5.5734683858974803</v>
      </c>
      <c r="R409" s="69">
        <v>27.762280701754399</v>
      </c>
      <c r="S409" s="69">
        <v>2.05171812398464</v>
      </c>
      <c r="T409" s="69"/>
      <c r="U409" s="69"/>
    </row>
    <row r="410" spans="1:21" x14ac:dyDescent="0.2">
      <c r="A410" s="65" t="s">
        <v>305</v>
      </c>
      <c r="B410" s="71" t="s">
        <v>71</v>
      </c>
      <c r="C410" s="67" t="s">
        <v>254</v>
      </c>
      <c r="D410" s="68">
        <v>43401</v>
      </c>
      <c r="E410" s="69"/>
      <c r="F410" s="65">
        <v>154</v>
      </c>
      <c r="G410" s="70">
        <v>5582.12337662338</v>
      </c>
      <c r="H410" s="64">
        <v>-142.05974025974001</v>
      </c>
      <c r="I410" s="69">
        <v>18.177074543984698</v>
      </c>
      <c r="J410" s="65"/>
      <c r="K410" s="69"/>
      <c r="L410" s="69"/>
      <c r="M410" s="69"/>
      <c r="N410" s="69"/>
      <c r="O410" s="69"/>
      <c r="P410" s="70">
        <v>134.17532467532499</v>
      </c>
      <c r="Q410" s="69">
        <v>5.1140637962139603</v>
      </c>
      <c r="R410" s="69">
        <v>34.1</v>
      </c>
      <c r="S410" s="69">
        <v>1.90675659359606</v>
      </c>
      <c r="T410" s="69"/>
      <c r="U410" s="69"/>
    </row>
    <row r="411" spans="1:21" x14ac:dyDescent="0.2">
      <c r="A411" s="65" t="s">
        <v>305</v>
      </c>
      <c r="B411" s="66" t="s">
        <v>74</v>
      </c>
      <c r="C411" s="67" t="s">
        <v>210</v>
      </c>
      <c r="D411" s="68">
        <v>43745</v>
      </c>
      <c r="E411" s="69"/>
      <c r="F411" s="65">
        <v>50</v>
      </c>
      <c r="G411" s="70">
        <v>5771.06</v>
      </c>
      <c r="H411" s="64">
        <v>-142.11000000000001</v>
      </c>
      <c r="I411" s="69">
        <v>33.870382613241098</v>
      </c>
      <c r="J411" s="65"/>
      <c r="K411" s="69"/>
      <c r="L411" s="69"/>
      <c r="M411" s="69"/>
      <c r="N411" s="69">
        <v>2.7677894736842101</v>
      </c>
      <c r="O411" s="69">
        <v>0.28119531276860998</v>
      </c>
      <c r="P411" s="70">
        <v>81.62</v>
      </c>
      <c r="Q411" s="69">
        <v>5.7213449253739297</v>
      </c>
      <c r="R411" s="69">
        <v>46.908163265306101</v>
      </c>
      <c r="S411" s="69">
        <v>3.7939542363797698</v>
      </c>
      <c r="T411" s="69"/>
      <c r="U411" s="69"/>
    </row>
    <row r="412" spans="1:21" x14ac:dyDescent="0.2">
      <c r="A412" s="65" t="s">
        <v>305</v>
      </c>
      <c r="B412" s="66" t="s">
        <v>74</v>
      </c>
      <c r="C412" s="67" t="s">
        <v>384</v>
      </c>
      <c r="D412" s="68">
        <v>43768</v>
      </c>
      <c r="E412" s="69"/>
      <c r="F412" s="65">
        <v>70</v>
      </c>
      <c r="G412" s="70">
        <v>4616.4285714285697</v>
      </c>
      <c r="H412" s="64">
        <v>-142.194202898551</v>
      </c>
      <c r="I412" s="69">
        <v>23.5874110191236</v>
      </c>
      <c r="J412" s="65"/>
      <c r="K412" s="69"/>
      <c r="L412" s="69"/>
      <c r="M412" s="69"/>
      <c r="N412" s="69"/>
      <c r="O412" s="69"/>
      <c r="P412" s="70">
        <v>138.671428571429</v>
      </c>
      <c r="Q412" s="69">
        <v>7.7851778644011</v>
      </c>
      <c r="R412" s="69">
        <v>35.817142857142798</v>
      </c>
      <c r="S412" s="69">
        <v>4.0147337194655304</v>
      </c>
      <c r="T412" s="69"/>
      <c r="U412" s="69"/>
    </row>
    <row r="413" spans="1:21" x14ac:dyDescent="0.2">
      <c r="A413" s="65" t="s">
        <v>305</v>
      </c>
      <c r="B413" s="71" t="s">
        <v>213</v>
      </c>
      <c r="C413" s="67" t="s">
        <v>385</v>
      </c>
      <c r="D413" s="68">
        <v>43754</v>
      </c>
      <c r="E413" s="69"/>
      <c r="F413" s="65">
        <v>31</v>
      </c>
      <c r="G413" s="70">
        <v>5866.9032258064499</v>
      </c>
      <c r="H413" s="64">
        <v>-142.75</v>
      </c>
      <c r="I413" s="69">
        <v>33.096423653027699</v>
      </c>
      <c r="J413" s="65"/>
      <c r="K413" s="69"/>
      <c r="L413" s="69"/>
      <c r="M413" s="69"/>
      <c r="N413" s="69"/>
      <c r="O413" s="69"/>
      <c r="P413" s="70">
        <v>130.96774193548401</v>
      </c>
      <c r="Q413" s="69">
        <v>13.4351876201703</v>
      </c>
      <c r="R413" s="69">
        <v>37.354838709677402</v>
      </c>
      <c r="S413" s="69">
        <v>3.8589508817468801</v>
      </c>
      <c r="T413" s="69"/>
      <c r="U413" s="69"/>
    </row>
    <row r="414" spans="1:21" x14ac:dyDescent="0.2">
      <c r="A414" s="65" t="s">
        <v>305</v>
      </c>
      <c r="B414" s="71" t="s">
        <v>67</v>
      </c>
      <c r="C414" s="67" t="s">
        <v>242</v>
      </c>
      <c r="D414" s="68">
        <v>43828</v>
      </c>
      <c r="E414" s="69"/>
      <c r="F414" s="65">
        <v>100</v>
      </c>
      <c r="G414" s="70">
        <v>3879.94</v>
      </c>
      <c r="H414" s="64">
        <v>-143.22999999999999</v>
      </c>
      <c r="I414" s="69">
        <v>25.779030296547301</v>
      </c>
      <c r="J414" s="65"/>
      <c r="K414" s="69"/>
      <c r="L414" s="69"/>
      <c r="M414" s="69"/>
      <c r="N414" s="69">
        <v>3.8466091463414598</v>
      </c>
      <c r="O414" s="69">
        <v>0.18354084334587301</v>
      </c>
      <c r="P414" s="70">
        <v>168.8</v>
      </c>
      <c r="Q414" s="69">
        <v>7.2208312568847699</v>
      </c>
      <c r="R414" s="69">
        <v>25.533333333333299</v>
      </c>
      <c r="S414" s="69">
        <v>1.9280101796768401</v>
      </c>
      <c r="T414" s="69"/>
      <c r="U414" s="69"/>
    </row>
    <row r="415" spans="1:21" x14ac:dyDescent="0.2">
      <c r="A415" s="65" t="s">
        <v>305</v>
      </c>
      <c r="B415" s="71" t="s">
        <v>67</v>
      </c>
      <c r="C415" s="67" t="s">
        <v>386</v>
      </c>
      <c r="D415" s="68">
        <v>43697</v>
      </c>
      <c r="E415" s="69">
        <v>0.35971223021582699</v>
      </c>
      <c r="F415" s="65">
        <v>139</v>
      </c>
      <c r="G415" s="70">
        <v>3427.8129496402898</v>
      </c>
      <c r="H415" s="64">
        <v>-143.25251798561101</v>
      </c>
      <c r="I415" s="69">
        <v>18.1208557964599</v>
      </c>
      <c r="J415" s="65"/>
      <c r="K415" s="69"/>
      <c r="L415" s="69"/>
      <c r="M415" s="69"/>
      <c r="N415" s="69"/>
      <c r="O415" s="69"/>
      <c r="P415" s="70">
        <v>138.45323741007201</v>
      </c>
      <c r="Q415" s="69">
        <v>4.6827762705915399</v>
      </c>
      <c r="R415" s="69">
        <v>25.0949275362319</v>
      </c>
      <c r="S415" s="69">
        <v>1.8305647297874199</v>
      </c>
      <c r="T415" s="69"/>
      <c r="U415" s="69"/>
    </row>
    <row r="416" spans="1:21" x14ac:dyDescent="0.2">
      <c r="A416" s="65" t="s">
        <v>305</v>
      </c>
      <c r="B416" s="66" t="s">
        <v>71</v>
      </c>
      <c r="C416" s="67" t="s">
        <v>387</v>
      </c>
      <c r="D416" s="68">
        <v>43862</v>
      </c>
      <c r="E416" s="69">
        <v>0.33394736842105299</v>
      </c>
      <c r="F416" s="65">
        <v>38</v>
      </c>
      <c r="G416" s="70">
        <v>7727.3684210526299</v>
      </c>
      <c r="H416" s="64">
        <v>-143.50810810810799</v>
      </c>
      <c r="I416" s="69">
        <v>41.633608756072697</v>
      </c>
      <c r="J416" s="65"/>
      <c r="K416" s="69"/>
      <c r="L416" s="69"/>
      <c r="M416" s="69">
        <v>975.76190476190504</v>
      </c>
      <c r="N416" s="69">
        <v>2.3312215367965399</v>
      </c>
      <c r="O416" s="69">
        <v>0.26078756298435202</v>
      </c>
      <c r="P416" s="70">
        <v>102.31578947368401</v>
      </c>
      <c r="Q416" s="69">
        <v>7.8590992703756202</v>
      </c>
      <c r="R416" s="69">
        <v>56.967567567567599</v>
      </c>
      <c r="S416" s="69">
        <v>5.1470727767323998</v>
      </c>
      <c r="T416" s="69"/>
      <c r="U416" s="69"/>
    </row>
    <row r="417" spans="1:21" x14ac:dyDescent="0.2">
      <c r="A417" s="65" t="s">
        <v>305</v>
      </c>
      <c r="B417" s="71" t="s">
        <v>124</v>
      </c>
      <c r="C417" s="67" t="s">
        <v>388</v>
      </c>
      <c r="D417" s="68">
        <v>43692</v>
      </c>
      <c r="E417" s="69"/>
      <c r="F417" s="65">
        <v>68</v>
      </c>
      <c r="G417" s="70">
        <v>5535.6323529411802</v>
      </c>
      <c r="H417" s="64">
        <v>-143.76470588235301</v>
      </c>
      <c r="I417" s="69">
        <v>32.469194271907</v>
      </c>
      <c r="J417" s="65"/>
      <c r="K417" s="69"/>
      <c r="L417" s="69"/>
      <c r="M417" s="69"/>
      <c r="N417" s="69"/>
      <c r="O417" s="69"/>
      <c r="P417" s="70">
        <v>90.102941176470594</v>
      </c>
      <c r="Q417" s="69">
        <v>4.9517930570848998</v>
      </c>
      <c r="R417" s="69">
        <v>41.461904761904798</v>
      </c>
      <c r="S417" s="69">
        <v>4.16295652241699</v>
      </c>
      <c r="T417" s="69"/>
      <c r="U417" s="69"/>
    </row>
    <row r="418" spans="1:21" x14ac:dyDescent="0.2">
      <c r="A418" s="65" t="s">
        <v>305</v>
      </c>
      <c r="B418" s="71" t="s">
        <v>124</v>
      </c>
      <c r="C418" s="67" t="s">
        <v>256</v>
      </c>
      <c r="D418" s="68">
        <v>43849</v>
      </c>
      <c r="E418" s="69"/>
      <c r="F418" s="65">
        <v>26</v>
      </c>
      <c r="G418" s="70">
        <v>3669.1538461538498</v>
      </c>
      <c r="H418" s="64">
        <v>-143.842307692308</v>
      </c>
      <c r="I418" s="69">
        <v>37.742654985115202</v>
      </c>
      <c r="J418" s="65"/>
      <c r="K418" s="69"/>
      <c r="L418" s="69"/>
      <c r="M418" s="69"/>
      <c r="N418" s="69"/>
      <c r="O418" s="69"/>
      <c r="P418" s="70">
        <v>124.69230769230801</v>
      </c>
      <c r="Q418" s="69">
        <v>14.3119927366763</v>
      </c>
      <c r="R418" s="69">
        <v>30.634615384615401</v>
      </c>
      <c r="S418" s="69">
        <v>2.8976220611852499</v>
      </c>
      <c r="T418" s="69"/>
      <c r="U418" s="69"/>
    </row>
    <row r="419" spans="1:21" x14ac:dyDescent="0.2">
      <c r="A419" s="65" t="s">
        <v>305</v>
      </c>
      <c r="B419" s="71" t="s">
        <v>67</v>
      </c>
      <c r="C419" s="67" t="s">
        <v>389</v>
      </c>
      <c r="D419" s="68">
        <v>43847</v>
      </c>
      <c r="E419" s="69">
        <v>3.0219780219780199E-2</v>
      </c>
      <c r="F419" s="65">
        <v>91</v>
      </c>
      <c r="G419" s="70">
        <v>3048.5054945054899</v>
      </c>
      <c r="H419" s="64">
        <v>-143.87692307692299</v>
      </c>
      <c r="I419" s="69">
        <v>23.4051661473626</v>
      </c>
      <c r="J419" s="65">
        <v>84</v>
      </c>
      <c r="K419" s="69">
        <v>130.53571428571399</v>
      </c>
      <c r="L419" s="69">
        <v>93.869047619047606</v>
      </c>
      <c r="M419" s="69">
        <v>381.26190476190499</v>
      </c>
      <c r="N419" s="69">
        <v>3.9486025966127598</v>
      </c>
      <c r="O419" s="69">
        <v>0.11258827922556899</v>
      </c>
      <c r="P419" s="70">
        <v>118.03296703296699</v>
      </c>
      <c r="Q419" s="69">
        <v>5.1649341429219104</v>
      </c>
      <c r="R419" s="69">
        <v>16.605494505494502</v>
      </c>
      <c r="S419" s="69">
        <v>1.0966286026521199</v>
      </c>
      <c r="T419" s="69">
        <v>-42.708139534883699</v>
      </c>
      <c r="U419" s="69">
        <v>9.2477163543491105</v>
      </c>
    </row>
    <row r="420" spans="1:21" x14ac:dyDescent="0.2">
      <c r="A420" s="65" t="s">
        <v>305</v>
      </c>
      <c r="B420" s="71" t="s">
        <v>80</v>
      </c>
      <c r="C420" s="67" t="s">
        <v>171</v>
      </c>
      <c r="D420" s="68">
        <v>43854</v>
      </c>
      <c r="E420" s="69"/>
      <c r="F420" s="65">
        <v>73</v>
      </c>
      <c r="G420" s="70">
        <v>6099.4520547945203</v>
      </c>
      <c r="H420" s="64">
        <v>-144.10273972602701</v>
      </c>
      <c r="I420" s="69">
        <v>32.679906107788398</v>
      </c>
      <c r="J420" s="65"/>
      <c r="K420" s="69"/>
      <c r="L420" s="69"/>
      <c r="M420" s="69">
        <v>823.77777777777806</v>
      </c>
      <c r="N420" s="69"/>
      <c r="O420" s="69"/>
      <c r="P420" s="70">
        <v>87.547945205479493</v>
      </c>
      <c r="Q420" s="69">
        <v>4.9624557359703596</v>
      </c>
      <c r="R420" s="69">
        <v>52.276388888888903</v>
      </c>
      <c r="S420" s="69">
        <v>4.1693003381015901</v>
      </c>
      <c r="T420" s="69"/>
      <c r="U420" s="69"/>
    </row>
    <row r="421" spans="1:21" x14ac:dyDescent="0.2">
      <c r="A421" s="65" t="s">
        <v>305</v>
      </c>
      <c r="B421" s="71" t="s">
        <v>67</v>
      </c>
      <c r="C421" s="67" t="s">
        <v>249</v>
      </c>
      <c r="D421" s="68">
        <v>43636</v>
      </c>
      <c r="E421" s="69"/>
      <c r="F421" s="65">
        <v>87</v>
      </c>
      <c r="G421" s="70">
        <v>6084.6091954023004</v>
      </c>
      <c r="H421" s="64">
        <v>-144.566666666667</v>
      </c>
      <c r="I421" s="69">
        <v>26.0258777038494</v>
      </c>
      <c r="J421" s="65"/>
      <c r="K421" s="69"/>
      <c r="L421" s="69"/>
      <c r="M421" s="69"/>
      <c r="N421" s="69"/>
      <c r="O421" s="69"/>
      <c r="P421" s="70">
        <v>143.16091954023</v>
      </c>
      <c r="Q421" s="69">
        <v>7.1793362624640897</v>
      </c>
      <c r="R421" s="69">
        <v>43.315116279069798</v>
      </c>
      <c r="S421" s="69">
        <v>4.21313966957588</v>
      </c>
      <c r="T421" s="69"/>
      <c r="U421" s="69"/>
    </row>
    <row r="422" spans="1:21" x14ac:dyDescent="0.2">
      <c r="A422" s="65" t="s">
        <v>305</v>
      </c>
      <c r="B422" s="71" t="s">
        <v>71</v>
      </c>
      <c r="C422" s="67" t="s">
        <v>263</v>
      </c>
      <c r="D422" s="68">
        <v>43856</v>
      </c>
      <c r="E422" s="69"/>
      <c r="F422" s="65">
        <v>32</v>
      </c>
      <c r="G422" s="70">
        <v>3178.46875</v>
      </c>
      <c r="H422" s="64">
        <v>-146.54062500000001</v>
      </c>
      <c r="I422" s="69">
        <v>36.2591531434609</v>
      </c>
      <c r="J422" s="65"/>
      <c r="K422" s="69"/>
      <c r="L422" s="69"/>
      <c r="M422" s="69"/>
      <c r="N422" s="69"/>
      <c r="O422" s="69"/>
      <c r="P422" s="70">
        <v>126.1875</v>
      </c>
      <c r="Q422" s="69">
        <v>9.6467274139154107</v>
      </c>
      <c r="R422" s="69">
        <v>30.0966666666667</v>
      </c>
      <c r="S422" s="69">
        <v>3.7870969178427498</v>
      </c>
      <c r="T422" s="69"/>
      <c r="U422" s="69"/>
    </row>
    <row r="423" spans="1:21" x14ac:dyDescent="0.2">
      <c r="A423" s="65" t="s">
        <v>305</v>
      </c>
      <c r="B423" s="66" t="s">
        <v>71</v>
      </c>
      <c r="C423" s="67" t="s">
        <v>286</v>
      </c>
      <c r="D423" s="68">
        <v>43860</v>
      </c>
      <c r="E423" s="69"/>
      <c r="F423" s="65">
        <v>30</v>
      </c>
      <c r="G423" s="70">
        <v>3078</v>
      </c>
      <c r="H423" s="64">
        <v>-146.56</v>
      </c>
      <c r="I423" s="69">
        <v>37.622639185872401</v>
      </c>
      <c r="J423" s="65"/>
      <c r="K423" s="69"/>
      <c r="L423" s="69"/>
      <c r="M423" s="69"/>
      <c r="N423" s="69"/>
      <c r="O423" s="69"/>
      <c r="P423" s="70">
        <v>170.433333333333</v>
      </c>
      <c r="Q423" s="69">
        <v>13.9762263939362</v>
      </c>
      <c r="R423" s="69">
        <v>20.88</v>
      </c>
      <c r="S423" s="69">
        <v>3.3679196484804499</v>
      </c>
      <c r="T423" s="69"/>
      <c r="U423" s="69"/>
    </row>
    <row r="424" spans="1:21" x14ac:dyDescent="0.2">
      <c r="A424" s="65" t="s">
        <v>305</v>
      </c>
      <c r="B424" s="71" t="s">
        <v>71</v>
      </c>
      <c r="C424" s="67" t="s">
        <v>257</v>
      </c>
      <c r="D424" s="68">
        <v>43853</v>
      </c>
      <c r="E424" s="69"/>
      <c r="F424" s="65">
        <v>66</v>
      </c>
      <c r="G424" s="70">
        <v>3715.2727272727302</v>
      </c>
      <c r="H424" s="64">
        <v>-147.03939393939399</v>
      </c>
      <c r="I424" s="69">
        <v>30.648269429371201</v>
      </c>
      <c r="J424" s="65"/>
      <c r="K424" s="69"/>
      <c r="L424" s="69"/>
      <c r="M424" s="69"/>
      <c r="N424" s="69"/>
      <c r="O424" s="69"/>
      <c r="P424" s="70">
        <v>158.39393939393901</v>
      </c>
      <c r="Q424" s="69">
        <v>9.2146351311600903</v>
      </c>
      <c r="R424" s="69">
        <v>34.186363636363602</v>
      </c>
      <c r="S424" s="69">
        <v>2.7079464228823098</v>
      </c>
      <c r="T424" s="69"/>
      <c r="U424" s="69"/>
    </row>
    <row r="425" spans="1:21" x14ac:dyDescent="0.2">
      <c r="A425" s="65" t="s">
        <v>305</v>
      </c>
      <c r="B425" s="71" t="s">
        <v>67</v>
      </c>
      <c r="C425" s="67" t="s">
        <v>390</v>
      </c>
      <c r="D425" s="68">
        <v>43861</v>
      </c>
      <c r="E425" s="69"/>
      <c r="F425" s="65">
        <v>132</v>
      </c>
      <c r="G425" s="70">
        <v>4300.4242424242402</v>
      </c>
      <c r="H425" s="64">
        <v>-147.17651515151499</v>
      </c>
      <c r="I425" s="69">
        <v>23.580798313654402</v>
      </c>
      <c r="J425" s="65"/>
      <c r="K425" s="69"/>
      <c r="L425" s="69"/>
      <c r="M425" s="69"/>
      <c r="N425" s="69"/>
      <c r="O425" s="72"/>
      <c r="P425" s="70">
        <v>160.18939393939399</v>
      </c>
      <c r="Q425" s="69">
        <v>5.2313152140117101</v>
      </c>
      <c r="R425" s="69">
        <v>30.2083969465649</v>
      </c>
      <c r="S425" s="69">
        <v>2.5036544137655601</v>
      </c>
      <c r="T425" s="69"/>
      <c r="U425" s="69"/>
    </row>
    <row r="426" spans="1:21" x14ac:dyDescent="0.2">
      <c r="A426" s="65" t="s">
        <v>305</v>
      </c>
      <c r="B426" s="71" t="s">
        <v>71</v>
      </c>
      <c r="C426" s="67" t="s">
        <v>167</v>
      </c>
      <c r="D426" s="68">
        <v>43536</v>
      </c>
      <c r="E426" s="69"/>
      <c r="F426" s="65">
        <v>47</v>
      </c>
      <c r="G426" s="70">
        <v>3658.1063829787199</v>
      </c>
      <c r="H426" s="64">
        <v>-147.30000000000001</v>
      </c>
      <c r="I426" s="69">
        <v>36.301928722665799</v>
      </c>
      <c r="J426" s="65"/>
      <c r="K426" s="69"/>
      <c r="L426" s="69"/>
      <c r="M426" s="69"/>
      <c r="N426" s="69"/>
      <c r="O426" s="69"/>
      <c r="P426" s="70">
        <v>135.85106382978699</v>
      </c>
      <c r="Q426" s="69">
        <v>11.985999338088501</v>
      </c>
      <c r="R426" s="69">
        <v>34.736170212765998</v>
      </c>
      <c r="S426" s="69">
        <v>3.2862289761574002</v>
      </c>
      <c r="T426" s="69"/>
      <c r="U426" s="69"/>
    </row>
    <row r="427" spans="1:21" x14ac:dyDescent="0.2">
      <c r="A427" s="65" t="s">
        <v>305</v>
      </c>
      <c r="B427" s="66" t="s">
        <v>74</v>
      </c>
      <c r="C427" s="67" t="s">
        <v>391</v>
      </c>
      <c r="D427" s="68">
        <v>43845</v>
      </c>
      <c r="E427" s="69"/>
      <c r="F427" s="65">
        <v>51</v>
      </c>
      <c r="G427" s="70">
        <v>3211.50980392157</v>
      </c>
      <c r="H427" s="64">
        <v>-148.00200000000001</v>
      </c>
      <c r="I427" s="69">
        <v>25.859432178054998</v>
      </c>
      <c r="J427" s="65"/>
      <c r="K427" s="69"/>
      <c r="L427" s="69"/>
      <c r="M427" s="69"/>
      <c r="N427" s="69">
        <v>3.8574963414634098</v>
      </c>
      <c r="O427" s="69">
        <v>0.26837183008549698</v>
      </c>
      <c r="P427" s="70">
        <v>138.137254901961</v>
      </c>
      <c r="Q427" s="69">
        <v>8.4866224422169108</v>
      </c>
      <c r="R427" s="69">
        <v>21.007843137254898</v>
      </c>
      <c r="S427" s="69">
        <v>1.86863238894066</v>
      </c>
      <c r="T427" s="69"/>
      <c r="U427" s="69"/>
    </row>
    <row r="428" spans="1:21" x14ac:dyDescent="0.2">
      <c r="A428" s="65" t="s">
        <v>305</v>
      </c>
      <c r="B428" s="66" t="s">
        <v>74</v>
      </c>
      <c r="C428" s="67" t="s">
        <v>392</v>
      </c>
      <c r="D428" s="68">
        <v>43552</v>
      </c>
      <c r="E428" s="69"/>
      <c r="F428" s="65">
        <v>142</v>
      </c>
      <c r="G428" s="70">
        <v>3421.47183098592</v>
      </c>
      <c r="H428" s="64">
        <v>-148.41418439716301</v>
      </c>
      <c r="I428" s="69">
        <v>20.018510395164199</v>
      </c>
      <c r="J428" s="65"/>
      <c r="K428" s="69"/>
      <c r="L428" s="69"/>
      <c r="M428" s="69"/>
      <c r="N428" s="69"/>
      <c r="O428" s="69"/>
      <c r="P428" s="70">
        <v>160.753521126761</v>
      </c>
      <c r="Q428" s="69">
        <v>6.1059812769023898</v>
      </c>
      <c r="R428" s="69">
        <v>28.1843971631206</v>
      </c>
      <c r="S428" s="69">
        <v>2.1570325792183702</v>
      </c>
      <c r="T428" s="69"/>
      <c r="U428" s="69"/>
    </row>
    <row r="429" spans="1:21" x14ac:dyDescent="0.2">
      <c r="A429" s="65" t="s">
        <v>305</v>
      </c>
      <c r="B429" s="71" t="s">
        <v>74</v>
      </c>
      <c r="C429" s="67" t="s">
        <v>393</v>
      </c>
      <c r="D429" s="68">
        <v>43753</v>
      </c>
      <c r="E429" s="69"/>
      <c r="F429" s="65">
        <v>230</v>
      </c>
      <c r="G429" s="70">
        <v>3700.97391304348</v>
      </c>
      <c r="H429" s="64">
        <v>-148.45521739130399</v>
      </c>
      <c r="I429" s="69">
        <v>15.028440722302101</v>
      </c>
      <c r="J429" s="65"/>
      <c r="K429" s="69"/>
      <c r="L429" s="69"/>
      <c r="M429" s="69"/>
      <c r="N429" s="69"/>
      <c r="O429" s="69"/>
      <c r="P429" s="70">
        <v>109.97826086956501</v>
      </c>
      <c r="Q429" s="69">
        <v>4.1132092624572101</v>
      </c>
      <c r="R429" s="69">
        <v>26.320179372197298</v>
      </c>
      <c r="S429" s="69">
        <v>1.3276273636429099</v>
      </c>
      <c r="T429" s="69"/>
      <c r="U429" s="69"/>
    </row>
    <row r="430" spans="1:21" x14ac:dyDescent="0.2">
      <c r="A430" s="65" t="s">
        <v>305</v>
      </c>
      <c r="B430" s="71" t="s">
        <v>74</v>
      </c>
      <c r="C430" s="67" t="s">
        <v>394</v>
      </c>
      <c r="D430" s="68">
        <v>43510</v>
      </c>
      <c r="E430" s="69"/>
      <c r="F430" s="65">
        <v>31</v>
      </c>
      <c r="G430" s="70">
        <v>3376.7096774193501</v>
      </c>
      <c r="H430" s="64">
        <v>-148.5</v>
      </c>
      <c r="I430" s="69">
        <v>28.884872328995399</v>
      </c>
      <c r="J430" s="65"/>
      <c r="K430" s="69"/>
      <c r="L430" s="69"/>
      <c r="M430" s="69"/>
      <c r="N430" s="69"/>
      <c r="O430" s="72"/>
      <c r="P430" s="70">
        <v>131.38709677419399</v>
      </c>
      <c r="Q430" s="69">
        <v>10.0231642911415</v>
      </c>
      <c r="R430" s="69">
        <v>22.296666666666699</v>
      </c>
      <c r="S430" s="69">
        <v>2.99295142585841</v>
      </c>
      <c r="T430" s="69"/>
      <c r="U430" s="69"/>
    </row>
    <row r="431" spans="1:21" x14ac:dyDescent="0.2">
      <c r="A431" s="65" t="s">
        <v>305</v>
      </c>
      <c r="B431" s="66" t="s">
        <v>74</v>
      </c>
      <c r="C431" s="67" t="s">
        <v>191</v>
      </c>
      <c r="D431" s="68">
        <v>43523</v>
      </c>
      <c r="E431" s="69"/>
      <c r="F431" s="65">
        <v>82</v>
      </c>
      <c r="G431" s="70">
        <v>3966.6829268292699</v>
      </c>
      <c r="H431" s="64">
        <v>-148.93414634146299</v>
      </c>
      <c r="I431" s="69">
        <v>24.489039711731198</v>
      </c>
      <c r="J431" s="65"/>
      <c r="K431" s="69"/>
      <c r="L431" s="69"/>
      <c r="M431" s="69">
        <v>497.3125</v>
      </c>
      <c r="N431" s="69"/>
      <c r="O431" s="69"/>
      <c r="P431" s="70">
        <v>136.81707317073199</v>
      </c>
      <c r="Q431" s="69">
        <v>6.9408202586095502</v>
      </c>
      <c r="R431" s="69">
        <v>21.878048780487799</v>
      </c>
      <c r="S431" s="69">
        <v>1.91220270740035</v>
      </c>
      <c r="T431" s="69"/>
      <c r="U431" s="69"/>
    </row>
    <row r="432" spans="1:21" x14ac:dyDescent="0.2">
      <c r="A432" s="65" t="s">
        <v>305</v>
      </c>
      <c r="B432" s="71" t="s">
        <v>74</v>
      </c>
      <c r="C432" s="67" t="s">
        <v>95</v>
      </c>
      <c r="D432" s="68">
        <v>43863</v>
      </c>
      <c r="E432" s="69">
        <v>7.1022727272727307E-2</v>
      </c>
      <c r="F432" s="65">
        <v>88</v>
      </c>
      <c r="G432" s="70">
        <v>5566.3181818181802</v>
      </c>
      <c r="H432" s="64">
        <v>-148.973863636364</v>
      </c>
      <c r="I432" s="69">
        <v>34.8574103402389</v>
      </c>
      <c r="J432" s="65"/>
      <c r="K432" s="69"/>
      <c r="L432" s="69"/>
      <c r="M432" s="69"/>
      <c r="N432" s="69">
        <v>2.6893513513513501</v>
      </c>
      <c r="O432" s="69">
        <v>0.230289679883805</v>
      </c>
      <c r="P432" s="70">
        <v>124.34090909090899</v>
      </c>
      <c r="Q432" s="69">
        <v>5.1961998403130396</v>
      </c>
      <c r="R432" s="69">
        <v>50.096551724137903</v>
      </c>
      <c r="S432" s="69">
        <v>2.9925732041035999</v>
      </c>
      <c r="T432" s="69"/>
      <c r="U432" s="69"/>
    </row>
    <row r="433" spans="1:21" x14ac:dyDescent="0.2">
      <c r="A433" s="65" t="s">
        <v>305</v>
      </c>
      <c r="B433" s="71" t="s">
        <v>67</v>
      </c>
      <c r="C433" s="67" t="s">
        <v>145</v>
      </c>
      <c r="D433" s="68">
        <v>43809</v>
      </c>
      <c r="E433" s="69">
        <v>7.4951456310679607E-2</v>
      </c>
      <c r="F433" s="65">
        <v>103</v>
      </c>
      <c r="G433" s="70">
        <v>5786.6213592232998</v>
      </c>
      <c r="H433" s="64">
        <v>-149.83980582524299</v>
      </c>
      <c r="I433" s="69">
        <v>28.204505249875702</v>
      </c>
      <c r="J433" s="65"/>
      <c r="K433" s="69"/>
      <c r="L433" s="69"/>
      <c r="M433" s="69"/>
      <c r="N433" s="69">
        <v>3.3997437499999998</v>
      </c>
      <c r="O433" s="69">
        <v>0.31954168625919099</v>
      </c>
      <c r="P433" s="70">
        <v>105.330097087379</v>
      </c>
      <c r="Q433" s="69">
        <v>4.7764291408760302</v>
      </c>
      <c r="R433" s="69">
        <v>52.572815533980602</v>
      </c>
      <c r="S433" s="69">
        <v>3.04952496329518</v>
      </c>
      <c r="T433" s="69"/>
      <c r="U433" s="69"/>
    </row>
    <row r="434" spans="1:21" x14ac:dyDescent="0.2">
      <c r="A434" s="65" t="s">
        <v>305</v>
      </c>
      <c r="B434" s="71" t="s">
        <v>67</v>
      </c>
      <c r="C434" s="67" t="s">
        <v>169</v>
      </c>
      <c r="D434" s="68">
        <v>43492</v>
      </c>
      <c r="E434" s="69"/>
      <c r="F434" s="65">
        <v>50</v>
      </c>
      <c r="G434" s="70">
        <v>3926.64</v>
      </c>
      <c r="H434" s="64">
        <v>-150.346</v>
      </c>
      <c r="I434" s="69">
        <v>37.489311588063799</v>
      </c>
      <c r="J434" s="65"/>
      <c r="K434" s="69"/>
      <c r="L434" s="69"/>
      <c r="M434" s="69"/>
      <c r="N434" s="69">
        <v>2.5797136436414898</v>
      </c>
      <c r="O434" s="69">
        <v>0.20709068087215399</v>
      </c>
      <c r="P434" s="70">
        <v>138.36000000000001</v>
      </c>
      <c r="Q434" s="69">
        <v>9.6561182888448105</v>
      </c>
      <c r="R434" s="69">
        <v>24.245999999999999</v>
      </c>
      <c r="S434" s="69">
        <v>2.76702036752275</v>
      </c>
      <c r="T434" s="69"/>
      <c r="U434" s="69"/>
    </row>
    <row r="435" spans="1:21" x14ac:dyDescent="0.2">
      <c r="A435" s="65" t="s">
        <v>305</v>
      </c>
      <c r="B435" s="66" t="s">
        <v>67</v>
      </c>
      <c r="C435" s="67" t="s">
        <v>395</v>
      </c>
      <c r="D435" s="68">
        <v>43842</v>
      </c>
      <c r="E435" s="69"/>
      <c r="F435" s="65">
        <v>157</v>
      </c>
      <c r="G435" s="70">
        <v>4481.0191082802503</v>
      </c>
      <c r="H435" s="64">
        <v>-150.56496815286599</v>
      </c>
      <c r="I435" s="69">
        <v>21.710159331116401</v>
      </c>
      <c r="J435" s="65"/>
      <c r="K435" s="69"/>
      <c r="L435" s="69"/>
      <c r="M435" s="69"/>
      <c r="N435" s="69"/>
      <c r="O435" s="69"/>
      <c r="P435" s="70">
        <v>143.165605095541</v>
      </c>
      <c r="Q435" s="69">
        <v>5.4346656731948197</v>
      </c>
      <c r="R435" s="69">
        <v>35.840127388535002</v>
      </c>
      <c r="S435" s="69">
        <v>2.44514218074745</v>
      </c>
      <c r="T435" s="69"/>
      <c r="U435" s="69"/>
    </row>
    <row r="436" spans="1:21" x14ac:dyDescent="0.2">
      <c r="A436" s="65" t="s">
        <v>305</v>
      </c>
      <c r="B436" s="66" t="s">
        <v>67</v>
      </c>
      <c r="C436" s="67" t="s">
        <v>396</v>
      </c>
      <c r="D436" s="68">
        <v>43845</v>
      </c>
      <c r="E436" s="69"/>
      <c r="F436" s="65">
        <v>119</v>
      </c>
      <c r="G436" s="69">
        <v>5159.2941176470604</v>
      </c>
      <c r="H436" s="64">
        <v>-150.95378151260499</v>
      </c>
      <c r="I436" s="69">
        <v>21.228840359205002</v>
      </c>
      <c r="J436" s="65"/>
      <c r="K436" s="69"/>
      <c r="L436" s="69"/>
      <c r="M436" s="69">
        <v>589.16666666666697</v>
      </c>
      <c r="N436" s="69">
        <v>3.84700103238265</v>
      </c>
      <c r="O436" s="69">
        <v>0.18696870710118099</v>
      </c>
      <c r="P436" s="70">
        <v>119.235294117647</v>
      </c>
      <c r="Q436" s="69">
        <v>5.1324392043777198</v>
      </c>
      <c r="R436" s="69">
        <v>33.3061403508772</v>
      </c>
      <c r="S436" s="69">
        <v>2.58991999580542</v>
      </c>
      <c r="T436" s="69"/>
      <c r="U436" s="69"/>
    </row>
    <row r="437" spans="1:21" x14ac:dyDescent="0.2">
      <c r="A437" s="65" t="s">
        <v>305</v>
      </c>
      <c r="B437" s="66" t="s">
        <v>69</v>
      </c>
      <c r="C437" s="67" t="s">
        <v>397</v>
      </c>
      <c r="D437" s="68">
        <v>43764</v>
      </c>
      <c r="E437" s="69"/>
      <c r="F437" s="65">
        <v>28</v>
      </c>
      <c r="G437" s="69">
        <v>4766.7142857142899</v>
      </c>
      <c r="H437" s="64">
        <v>-151.181481481482</v>
      </c>
      <c r="I437" s="69">
        <v>32.181874991651199</v>
      </c>
      <c r="J437" s="65"/>
      <c r="K437" s="69"/>
      <c r="L437" s="69"/>
      <c r="M437" s="69"/>
      <c r="N437" s="69"/>
      <c r="O437" s="69"/>
      <c r="P437" s="70">
        <v>118</v>
      </c>
      <c r="Q437" s="69">
        <v>13.9631033072256</v>
      </c>
      <c r="R437" s="69">
        <v>39.928571428571402</v>
      </c>
      <c r="S437" s="69">
        <v>6.0908680390719203</v>
      </c>
      <c r="T437" s="69"/>
      <c r="U437" s="69"/>
    </row>
    <row r="438" spans="1:21" x14ac:dyDescent="0.2">
      <c r="A438" s="65" t="s">
        <v>305</v>
      </c>
      <c r="B438" s="66" t="s">
        <v>67</v>
      </c>
      <c r="C438" s="67" t="s">
        <v>130</v>
      </c>
      <c r="D438" s="68">
        <v>43859</v>
      </c>
      <c r="E438" s="69"/>
      <c r="F438" s="65">
        <v>71</v>
      </c>
      <c r="G438" s="69">
        <v>4521.2394366197204</v>
      </c>
      <c r="H438" s="64">
        <v>-151.80422535211301</v>
      </c>
      <c r="I438" s="69">
        <v>23.729977173321501</v>
      </c>
      <c r="J438" s="65"/>
      <c r="K438" s="69"/>
      <c r="L438" s="69"/>
      <c r="M438" s="69"/>
      <c r="N438" s="69"/>
      <c r="O438" s="69"/>
      <c r="P438" s="70">
        <v>170.08450704225399</v>
      </c>
      <c r="Q438" s="69">
        <v>8.3312397593102503</v>
      </c>
      <c r="R438" s="69">
        <v>36.580281690140801</v>
      </c>
      <c r="S438" s="69">
        <v>3.1702221261051</v>
      </c>
      <c r="T438" s="69"/>
      <c r="U438" s="69"/>
    </row>
    <row r="439" spans="1:21" x14ac:dyDescent="0.2">
      <c r="A439" s="65" t="s">
        <v>305</v>
      </c>
      <c r="B439" s="66" t="s">
        <v>71</v>
      </c>
      <c r="C439" s="67" t="s">
        <v>209</v>
      </c>
      <c r="D439" s="68">
        <v>43518</v>
      </c>
      <c r="E439" s="69"/>
      <c r="F439" s="65">
        <v>29</v>
      </c>
      <c r="G439" s="69">
        <v>3989.10344827586</v>
      </c>
      <c r="H439" s="64">
        <v>-151.96296296296299</v>
      </c>
      <c r="I439" s="69">
        <v>36.545333884398502</v>
      </c>
      <c r="J439" s="65"/>
      <c r="K439" s="69"/>
      <c r="L439" s="69"/>
      <c r="M439" s="69"/>
      <c r="N439" s="69"/>
      <c r="O439" s="69"/>
      <c r="P439" s="70">
        <v>120.206896551724</v>
      </c>
      <c r="Q439" s="69">
        <v>9.3917712791288803</v>
      </c>
      <c r="R439" s="69">
        <v>26.224137931034502</v>
      </c>
      <c r="S439" s="69">
        <v>3.7595908722112501</v>
      </c>
      <c r="T439" s="69"/>
      <c r="U439" s="69"/>
    </row>
    <row r="440" spans="1:21" x14ac:dyDescent="0.2">
      <c r="A440" s="65" t="s">
        <v>305</v>
      </c>
      <c r="B440" s="66" t="s">
        <v>67</v>
      </c>
      <c r="C440" s="67" t="s">
        <v>398</v>
      </c>
      <c r="D440" s="68">
        <v>43523</v>
      </c>
      <c r="E440" s="69">
        <v>0.31882352941176501</v>
      </c>
      <c r="F440" s="65">
        <v>102</v>
      </c>
      <c r="G440" s="69">
        <v>7504.6764705882397</v>
      </c>
      <c r="H440" s="64">
        <v>-152.15980392156899</v>
      </c>
      <c r="I440" s="69">
        <v>31.632732809737401</v>
      </c>
      <c r="J440" s="65"/>
      <c r="K440" s="69"/>
      <c r="L440" s="69"/>
      <c r="M440" s="69"/>
      <c r="N440" s="69">
        <v>4.0903737373737403</v>
      </c>
      <c r="O440" s="69">
        <v>0.36437624724956302</v>
      </c>
      <c r="P440" s="70">
        <v>125.107843137255</v>
      </c>
      <c r="Q440" s="69">
        <v>5.9284694092611598</v>
      </c>
      <c r="R440" s="69">
        <v>47.948484848484803</v>
      </c>
      <c r="S440" s="69">
        <v>2.9592969420682498</v>
      </c>
      <c r="T440" s="69"/>
      <c r="U440" s="69"/>
    </row>
    <row r="441" spans="1:21" x14ac:dyDescent="0.2">
      <c r="A441" s="65" t="s">
        <v>305</v>
      </c>
      <c r="B441" s="66" t="s">
        <v>124</v>
      </c>
      <c r="C441" s="67" t="s">
        <v>125</v>
      </c>
      <c r="D441" s="68">
        <v>43509</v>
      </c>
      <c r="E441" s="69"/>
      <c r="F441" s="65">
        <v>316</v>
      </c>
      <c r="G441" s="69">
        <v>5124.4841772151904</v>
      </c>
      <c r="H441" s="64">
        <v>-153.09367088607601</v>
      </c>
      <c r="I441" s="69">
        <v>16.129298986256099</v>
      </c>
      <c r="J441" s="65"/>
      <c r="K441" s="69"/>
      <c r="L441" s="69"/>
      <c r="M441" s="69"/>
      <c r="N441" s="69">
        <v>3.8115199999999998</v>
      </c>
      <c r="O441" s="69">
        <v>0.136473892642413</v>
      </c>
      <c r="P441" s="70">
        <v>156.13291139240499</v>
      </c>
      <c r="Q441" s="69">
        <v>4.1553619008262901</v>
      </c>
      <c r="R441" s="69">
        <v>46.390822784810197</v>
      </c>
      <c r="S441" s="69">
        <v>1.7315731063994</v>
      </c>
      <c r="T441" s="69"/>
      <c r="U441" s="69"/>
    </row>
    <row r="442" spans="1:21" x14ac:dyDescent="0.2">
      <c r="A442" s="65" t="s">
        <v>305</v>
      </c>
      <c r="B442" s="66" t="s">
        <v>71</v>
      </c>
      <c r="C442" s="67" t="s">
        <v>399</v>
      </c>
      <c r="D442" s="68">
        <v>43758</v>
      </c>
      <c r="E442" s="69"/>
      <c r="F442" s="65">
        <v>368</v>
      </c>
      <c r="G442" s="69">
        <v>3940.0760869565202</v>
      </c>
      <c r="H442" s="64">
        <v>-153.15842391304301</v>
      </c>
      <c r="I442" s="69">
        <v>14.4332854731131</v>
      </c>
      <c r="J442" s="65"/>
      <c r="K442" s="69"/>
      <c r="L442" s="69"/>
      <c r="M442" s="69"/>
      <c r="N442" s="69">
        <v>3.40795</v>
      </c>
      <c r="O442" s="69">
        <v>0.24736126894037999</v>
      </c>
      <c r="P442" s="70">
        <v>156.23913043478299</v>
      </c>
      <c r="Q442" s="69">
        <v>3.7865258590302999</v>
      </c>
      <c r="R442" s="69">
        <v>19.129891304347801</v>
      </c>
      <c r="S442" s="69">
        <v>0.85217023306165895</v>
      </c>
      <c r="T442" s="69"/>
      <c r="U442" s="69"/>
    </row>
    <row r="443" spans="1:21" x14ac:dyDescent="0.2">
      <c r="A443" s="65" t="s">
        <v>305</v>
      </c>
      <c r="B443" s="66" t="s">
        <v>71</v>
      </c>
      <c r="C443" s="67" t="s">
        <v>400</v>
      </c>
      <c r="D443" s="68">
        <v>43552</v>
      </c>
      <c r="E443" s="69"/>
      <c r="F443" s="65">
        <v>34</v>
      </c>
      <c r="G443" s="69">
        <v>4296.3823529411802</v>
      </c>
      <c r="H443" s="64">
        <v>-153.35588235294099</v>
      </c>
      <c r="I443" s="69">
        <v>30.7772423827099</v>
      </c>
      <c r="J443" s="65"/>
      <c r="K443" s="69"/>
      <c r="L443" s="69"/>
      <c r="M443" s="69"/>
      <c r="N443" s="69"/>
      <c r="O443" s="69"/>
      <c r="P443" s="70">
        <v>148.970588235294</v>
      </c>
      <c r="Q443" s="69">
        <v>13.263978621308199</v>
      </c>
      <c r="R443" s="69">
        <v>26.041935483871001</v>
      </c>
      <c r="S443" s="69">
        <v>3.6444353640093401</v>
      </c>
      <c r="T443" s="69"/>
      <c r="U443" s="69"/>
    </row>
    <row r="444" spans="1:21" x14ac:dyDescent="0.2">
      <c r="A444" s="65" t="s">
        <v>305</v>
      </c>
      <c r="B444" s="66" t="s">
        <v>124</v>
      </c>
      <c r="C444" s="67" t="s">
        <v>262</v>
      </c>
      <c r="D444" s="68">
        <v>43433</v>
      </c>
      <c r="E444" s="69"/>
      <c r="F444" s="65">
        <v>230</v>
      </c>
      <c r="G444" s="69">
        <v>4184.3652173912997</v>
      </c>
      <c r="H444" s="64">
        <v>-153.66826086956499</v>
      </c>
      <c r="I444" s="69">
        <v>19.986807068021999</v>
      </c>
      <c r="J444" s="65"/>
      <c r="K444" s="69"/>
      <c r="L444" s="69"/>
      <c r="M444" s="69"/>
      <c r="N444" s="69"/>
      <c r="O444" s="69"/>
      <c r="P444" s="70">
        <v>134.56956521739099</v>
      </c>
      <c r="Q444" s="69">
        <v>4.5868708943477898</v>
      </c>
      <c r="R444" s="69">
        <v>26.291629955947101</v>
      </c>
      <c r="S444" s="69">
        <v>1.43747112150307</v>
      </c>
      <c r="T444" s="69"/>
      <c r="U444" s="69"/>
    </row>
    <row r="445" spans="1:21" x14ac:dyDescent="0.2">
      <c r="A445" s="65" t="s">
        <v>305</v>
      </c>
      <c r="B445" s="66" t="s">
        <v>67</v>
      </c>
      <c r="C445" s="67" t="s">
        <v>192</v>
      </c>
      <c r="D445" s="68">
        <v>43435</v>
      </c>
      <c r="E445" s="69"/>
      <c r="F445" s="65">
        <v>364</v>
      </c>
      <c r="G445" s="69">
        <v>5115.3626373626403</v>
      </c>
      <c r="H445" s="64">
        <v>-153.81565934065901</v>
      </c>
      <c r="I445" s="69">
        <v>16.320737980078501</v>
      </c>
      <c r="J445" s="65"/>
      <c r="K445" s="69"/>
      <c r="L445" s="69"/>
      <c r="M445" s="69"/>
      <c r="N445" s="69">
        <v>3.6980141843971599</v>
      </c>
      <c r="O445" s="69">
        <v>0.124008271998075</v>
      </c>
      <c r="P445" s="70">
        <v>162.118131868132</v>
      </c>
      <c r="Q445" s="69">
        <v>3.6664897597524302</v>
      </c>
      <c r="R445" s="69">
        <v>38.748626373626401</v>
      </c>
      <c r="S445" s="69">
        <v>1.5672494762627001</v>
      </c>
      <c r="T445" s="69"/>
      <c r="U445" s="69"/>
    </row>
    <row r="446" spans="1:21" x14ac:dyDescent="0.2">
      <c r="A446" s="65" t="s">
        <v>305</v>
      </c>
      <c r="B446" s="66" t="s">
        <v>74</v>
      </c>
      <c r="C446" s="67" t="s">
        <v>267</v>
      </c>
      <c r="D446" s="68">
        <v>43848</v>
      </c>
      <c r="E446" s="69"/>
      <c r="F446" s="65">
        <v>35</v>
      </c>
      <c r="G446" s="69">
        <v>5606.6285714285696</v>
      </c>
      <c r="H446" s="64">
        <v>-154.042857142857</v>
      </c>
      <c r="I446" s="69">
        <v>40.018592797695902</v>
      </c>
      <c r="J446" s="65"/>
      <c r="K446" s="69"/>
      <c r="L446" s="69"/>
      <c r="M446" s="69"/>
      <c r="N446" s="69"/>
      <c r="O446" s="69"/>
      <c r="P446" s="70">
        <v>120.74285714285701</v>
      </c>
      <c r="Q446" s="69">
        <v>7.6911323878192901</v>
      </c>
      <c r="R446" s="69">
        <v>55.814705882352897</v>
      </c>
      <c r="S446" s="69">
        <v>6.0167104382934902</v>
      </c>
      <c r="T446" s="69"/>
      <c r="U446" s="69"/>
    </row>
    <row r="447" spans="1:21" x14ac:dyDescent="0.2">
      <c r="A447" s="65" t="s">
        <v>305</v>
      </c>
      <c r="B447" s="66" t="s">
        <v>67</v>
      </c>
      <c r="C447" s="67" t="s">
        <v>144</v>
      </c>
      <c r="D447" s="68">
        <v>43782</v>
      </c>
      <c r="E447" s="69"/>
      <c r="F447" s="65">
        <v>190</v>
      </c>
      <c r="G447" s="69">
        <v>3010.6842105263199</v>
      </c>
      <c r="H447" s="64">
        <v>-154.24105263157901</v>
      </c>
      <c r="I447" s="69">
        <v>18.762479741594099</v>
      </c>
      <c r="J447" s="65"/>
      <c r="K447" s="69"/>
      <c r="L447" s="69"/>
      <c r="M447" s="69"/>
      <c r="N447" s="69"/>
      <c r="O447" s="69"/>
      <c r="P447" s="70">
        <v>123.831578947368</v>
      </c>
      <c r="Q447" s="69">
        <v>5.3828078338513503</v>
      </c>
      <c r="R447" s="69">
        <v>22.384574468085098</v>
      </c>
      <c r="S447" s="69">
        <v>1.1545354629567</v>
      </c>
      <c r="T447" s="69"/>
      <c r="U447" s="69"/>
    </row>
    <row r="448" spans="1:21" x14ac:dyDescent="0.2">
      <c r="A448" s="65" t="s">
        <v>305</v>
      </c>
      <c r="B448" s="66" t="s">
        <v>71</v>
      </c>
      <c r="C448" s="67" t="s">
        <v>401</v>
      </c>
      <c r="D448" s="68">
        <v>43874</v>
      </c>
      <c r="E448" s="69"/>
      <c r="F448" s="65">
        <v>46</v>
      </c>
      <c r="G448" s="69">
        <v>4322.0869565217399</v>
      </c>
      <c r="H448" s="64">
        <v>-154.66956521739101</v>
      </c>
      <c r="I448" s="69">
        <v>29.790019544140002</v>
      </c>
      <c r="J448" s="65"/>
      <c r="K448" s="69"/>
      <c r="L448" s="69"/>
      <c r="M448" s="69"/>
      <c r="N448" s="69">
        <v>2.9669159229869599</v>
      </c>
      <c r="O448" s="69">
        <v>0.15736689403736101</v>
      </c>
      <c r="P448" s="70">
        <v>103.52173913043499</v>
      </c>
      <c r="Q448" s="69">
        <v>4.9820682442895396</v>
      </c>
      <c r="R448" s="69">
        <v>33.073913043478299</v>
      </c>
      <c r="S448" s="69">
        <v>3.0485546346126799</v>
      </c>
      <c r="T448" s="69"/>
      <c r="U448" s="69"/>
    </row>
    <row r="449" spans="1:21" x14ac:dyDescent="0.2">
      <c r="A449" s="65" t="s">
        <v>305</v>
      </c>
      <c r="B449" s="66" t="s">
        <v>67</v>
      </c>
      <c r="C449" s="67" t="s">
        <v>402</v>
      </c>
      <c r="D449" s="68">
        <v>43571</v>
      </c>
      <c r="E449" s="69"/>
      <c r="F449" s="65">
        <v>29</v>
      </c>
      <c r="G449" s="69">
        <v>3852.5862068965498</v>
      </c>
      <c r="H449" s="64">
        <v>-154.685714285714</v>
      </c>
      <c r="I449" s="69">
        <v>26.913397125267799</v>
      </c>
      <c r="J449" s="65"/>
      <c r="K449" s="69"/>
      <c r="L449" s="69"/>
      <c r="M449" s="69"/>
      <c r="N449" s="69"/>
      <c r="O449" s="69"/>
      <c r="P449" s="70">
        <v>137.20689655172399</v>
      </c>
      <c r="Q449" s="69">
        <v>14.481377485165</v>
      </c>
      <c r="R449" s="69">
        <v>28.9344827586207</v>
      </c>
      <c r="S449" s="69">
        <v>3.3526229561729499</v>
      </c>
      <c r="T449" s="69"/>
      <c r="U449" s="69"/>
    </row>
    <row r="450" spans="1:21" x14ac:dyDescent="0.2">
      <c r="A450" s="65" t="s">
        <v>305</v>
      </c>
      <c r="B450" s="66" t="s">
        <v>71</v>
      </c>
      <c r="C450" s="67" t="s">
        <v>188</v>
      </c>
      <c r="D450" s="68">
        <v>43869</v>
      </c>
      <c r="E450" s="69"/>
      <c r="F450" s="65">
        <v>47</v>
      </c>
      <c r="G450" s="69">
        <v>3703.2978723404299</v>
      </c>
      <c r="H450" s="64">
        <v>-154.74042553191501</v>
      </c>
      <c r="I450" s="69">
        <v>24.629626620984801</v>
      </c>
      <c r="J450" s="65"/>
      <c r="K450" s="69"/>
      <c r="L450" s="69"/>
      <c r="M450" s="69"/>
      <c r="N450" s="69"/>
      <c r="O450" s="69"/>
      <c r="P450" s="70">
        <v>121.08510638297901</v>
      </c>
      <c r="Q450" s="69">
        <v>8.6294265497995202</v>
      </c>
      <c r="R450" s="69">
        <v>28.502127659574501</v>
      </c>
      <c r="S450" s="69">
        <v>2.9539661000551098</v>
      </c>
      <c r="T450" s="69"/>
      <c r="U450" s="69"/>
    </row>
    <row r="451" spans="1:21" x14ac:dyDescent="0.2">
      <c r="A451" s="65" t="s">
        <v>305</v>
      </c>
      <c r="B451" s="66" t="s">
        <v>65</v>
      </c>
      <c r="C451" s="67" t="s">
        <v>403</v>
      </c>
      <c r="D451" s="68">
        <v>43870</v>
      </c>
      <c r="E451" s="69">
        <v>0.20793103448275899</v>
      </c>
      <c r="F451" s="65">
        <v>29</v>
      </c>
      <c r="G451" s="69">
        <v>7856.8965517241404</v>
      </c>
      <c r="H451" s="64">
        <v>-155.39655172413799</v>
      </c>
      <c r="I451" s="69">
        <v>51.625515057905801</v>
      </c>
      <c r="J451" s="65"/>
      <c r="K451" s="69"/>
      <c r="L451" s="69"/>
      <c r="M451" s="69">
        <v>996.83333333333303</v>
      </c>
      <c r="N451" s="69">
        <v>3.5104133569778901</v>
      </c>
      <c r="O451" s="69">
        <v>0.23527452214557301</v>
      </c>
      <c r="P451" s="70">
        <v>101.48275862069001</v>
      </c>
      <c r="Q451" s="69">
        <v>9.2880320113827608</v>
      </c>
      <c r="R451" s="69">
        <v>70.7</v>
      </c>
      <c r="S451" s="69">
        <v>7.0548641157932801</v>
      </c>
      <c r="T451" s="69"/>
      <c r="U451" s="69"/>
    </row>
    <row r="452" spans="1:21" x14ac:dyDescent="0.2">
      <c r="A452" s="65" t="s">
        <v>305</v>
      </c>
      <c r="B452" s="66" t="s">
        <v>67</v>
      </c>
      <c r="C452" s="67" t="s">
        <v>172</v>
      </c>
      <c r="D452" s="68">
        <v>43688</v>
      </c>
      <c r="E452" s="69"/>
      <c r="F452" s="65">
        <v>41</v>
      </c>
      <c r="G452" s="70">
        <v>3981.2926829268299</v>
      </c>
      <c r="H452" s="64">
        <v>-155.924390243902</v>
      </c>
      <c r="I452" s="69">
        <v>25.498920775939801</v>
      </c>
      <c r="J452" s="65"/>
      <c r="K452" s="69"/>
      <c r="L452" s="69"/>
      <c r="M452" s="69"/>
      <c r="N452" s="69"/>
      <c r="O452" s="69"/>
      <c r="P452" s="70">
        <v>125.731707317073</v>
      </c>
      <c r="Q452" s="69">
        <v>10.0449613865059</v>
      </c>
      <c r="R452" s="69">
        <v>32.104878048780499</v>
      </c>
      <c r="S452" s="69">
        <v>4.5859195306613696</v>
      </c>
      <c r="T452" s="69"/>
      <c r="U452" s="69"/>
    </row>
    <row r="453" spans="1:21" x14ac:dyDescent="0.2">
      <c r="A453" s="65" t="s">
        <v>305</v>
      </c>
      <c r="B453" s="66" t="s">
        <v>67</v>
      </c>
      <c r="C453" s="67" t="s">
        <v>404</v>
      </c>
      <c r="D453" s="68">
        <v>43784</v>
      </c>
      <c r="E453" s="69"/>
      <c r="F453" s="65">
        <v>55</v>
      </c>
      <c r="G453" s="70">
        <v>5320.7818181818202</v>
      </c>
      <c r="H453" s="64">
        <v>-157.33090909090899</v>
      </c>
      <c r="I453" s="69">
        <v>29.687334744984899</v>
      </c>
      <c r="J453" s="65"/>
      <c r="K453" s="69"/>
      <c r="L453" s="69"/>
      <c r="M453" s="69"/>
      <c r="N453" s="69">
        <v>3.49357313932981</v>
      </c>
      <c r="O453" s="69">
        <v>0.24006799927262801</v>
      </c>
      <c r="P453" s="70">
        <v>143.87272727272699</v>
      </c>
      <c r="Q453" s="69">
        <v>10.0352259883208</v>
      </c>
      <c r="R453" s="69">
        <v>41.216981132075503</v>
      </c>
      <c r="S453" s="69">
        <v>3.8846631336815798</v>
      </c>
      <c r="T453" s="69"/>
      <c r="U453" s="69"/>
    </row>
    <row r="454" spans="1:21" x14ac:dyDescent="0.2">
      <c r="A454" s="65" t="s">
        <v>305</v>
      </c>
      <c r="B454" s="66" t="s">
        <v>65</v>
      </c>
      <c r="C454" s="67" t="s">
        <v>269</v>
      </c>
      <c r="D454" s="68">
        <v>43835</v>
      </c>
      <c r="E454" s="69"/>
      <c r="F454" s="65">
        <v>29</v>
      </c>
      <c r="G454" s="70">
        <v>6006.3448275862102</v>
      </c>
      <c r="H454" s="64">
        <v>-157.39655172413799</v>
      </c>
      <c r="I454" s="69">
        <v>42.234153026210201</v>
      </c>
      <c r="J454" s="65"/>
      <c r="K454" s="69"/>
      <c r="L454" s="69"/>
      <c r="M454" s="69"/>
      <c r="N454" s="69"/>
      <c r="O454" s="69"/>
      <c r="P454" s="70">
        <v>150.241379310345</v>
      </c>
      <c r="Q454" s="69">
        <v>9.6259674419321293</v>
      </c>
      <c r="R454" s="69">
        <v>54.520689655172397</v>
      </c>
      <c r="S454" s="69">
        <v>6.6297292429804502</v>
      </c>
      <c r="T454" s="69"/>
      <c r="U454" s="69"/>
    </row>
    <row r="455" spans="1:21" x14ac:dyDescent="0.2">
      <c r="A455" s="65" t="s">
        <v>305</v>
      </c>
      <c r="B455" s="66" t="s">
        <v>124</v>
      </c>
      <c r="C455" s="67" t="s">
        <v>405</v>
      </c>
      <c r="D455" s="68">
        <v>43688</v>
      </c>
      <c r="E455" s="69"/>
      <c r="F455" s="65">
        <v>107</v>
      </c>
      <c r="G455" s="70">
        <v>5581.3457943925196</v>
      </c>
      <c r="H455" s="64">
        <v>-157.682242990654</v>
      </c>
      <c r="I455" s="69">
        <v>23.167824073933399</v>
      </c>
      <c r="J455" s="65"/>
      <c r="K455" s="69"/>
      <c r="L455" s="69"/>
      <c r="M455" s="69"/>
      <c r="N455" s="69"/>
      <c r="O455" s="72"/>
      <c r="P455" s="70">
        <v>92.1682242990654</v>
      </c>
      <c r="Q455" s="69">
        <v>4.6259959820383196</v>
      </c>
      <c r="R455" s="69">
        <v>37.412149532710302</v>
      </c>
      <c r="S455" s="69">
        <v>2.48174598747012</v>
      </c>
      <c r="T455" s="69"/>
      <c r="U455" s="69"/>
    </row>
    <row r="456" spans="1:21" x14ac:dyDescent="0.2">
      <c r="A456" s="65" t="s">
        <v>305</v>
      </c>
      <c r="B456" s="66" t="s">
        <v>71</v>
      </c>
      <c r="C456" s="67" t="s">
        <v>236</v>
      </c>
      <c r="D456" s="68">
        <v>43634</v>
      </c>
      <c r="E456" s="69"/>
      <c r="F456" s="65">
        <v>46</v>
      </c>
      <c r="G456" s="70">
        <v>5801.5869565217399</v>
      </c>
      <c r="H456" s="64">
        <v>-158.147826086957</v>
      </c>
      <c r="I456" s="69">
        <v>33.685054347119802</v>
      </c>
      <c r="J456" s="65"/>
      <c r="K456" s="69"/>
      <c r="L456" s="69"/>
      <c r="M456" s="69"/>
      <c r="N456" s="69"/>
      <c r="O456" s="69"/>
      <c r="P456" s="70">
        <v>108.02173913043499</v>
      </c>
      <c r="Q456" s="69">
        <v>8.5753544809442204</v>
      </c>
      <c r="R456" s="69">
        <v>50.219565217391299</v>
      </c>
      <c r="S456" s="69">
        <v>5.2966379087016904</v>
      </c>
      <c r="T456" s="69"/>
      <c r="U456" s="69"/>
    </row>
    <row r="457" spans="1:21" x14ac:dyDescent="0.2">
      <c r="A457" s="65" t="s">
        <v>305</v>
      </c>
      <c r="B457" s="66" t="s">
        <v>71</v>
      </c>
      <c r="C457" s="67" t="s">
        <v>237</v>
      </c>
      <c r="D457" s="68">
        <v>43830</v>
      </c>
      <c r="E457" s="69"/>
      <c r="F457" s="65">
        <v>42</v>
      </c>
      <c r="G457" s="70">
        <v>3265.5714285714298</v>
      </c>
      <c r="H457" s="64">
        <v>-158.21666666666701</v>
      </c>
      <c r="I457" s="69">
        <v>27.723577875671399</v>
      </c>
      <c r="J457" s="65">
        <v>26</v>
      </c>
      <c r="K457" s="69">
        <v>104.384615384615</v>
      </c>
      <c r="L457" s="69">
        <v>100.961538461538</v>
      </c>
      <c r="M457" s="69">
        <v>376.5</v>
      </c>
      <c r="N457" s="69">
        <v>3.55930083854892</v>
      </c>
      <c r="O457" s="69">
        <v>0.25008931278618202</v>
      </c>
      <c r="P457" s="70">
        <v>134.73809523809501</v>
      </c>
      <c r="Q457" s="69">
        <v>13.2337626287662</v>
      </c>
      <c r="R457" s="69">
        <v>27.6380952380952</v>
      </c>
      <c r="S457" s="69">
        <v>2.09623287017547</v>
      </c>
      <c r="T457" s="69">
        <v>-35.9051282051282</v>
      </c>
      <c r="U457" s="69">
        <v>11.8984031117154</v>
      </c>
    </row>
    <row r="458" spans="1:21" x14ac:dyDescent="0.2">
      <c r="A458" s="65" t="s">
        <v>305</v>
      </c>
      <c r="B458" s="66" t="s">
        <v>67</v>
      </c>
      <c r="C458" s="67" t="s">
        <v>278</v>
      </c>
      <c r="D458" s="68">
        <v>43847</v>
      </c>
      <c r="E458" s="69"/>
      <c r="F458" s="65">
        <v>47</v>
      </c>
      <c r="G458" s="70">
        <v>4751.4680851063804</v>
      </c>
      <c r="H458" s="64">
        <v>-158.69361702127699</v>
      </c>
      <c r="I458" s="69">
        <v>29.413316316383298</v>
      </c>
      <c r="J458" s="65"/>
      <c r="K458" s="69"/>
      <c r="L458" s="69"/>
      <c r="M458" s="69"/>
      <c r="N458" s="69"/>
      <c r="O458" s="69"/>
      <c r="P458" s="70">
        <v>124.106382978723</v>
      </c>
      <c r="Q458" s="69">
        <v>9.4532411781367092</v>
      </c>
      <c r="R458" s="69">
        <v>35.834042553191502</v>
      </c>
      <c r="S458" s="69">
        <v>4.1221623846247297</v>
      </c>
      <c r="T458" s="69"/>
      <c r="U458" s="69"/>
    </row>
    <row r="459" spans="1:21" x14ac:dyDescent="0.2">
      <c r="A459" s="65" t="s">
        <v>305</v>
      </c>
      <c r="B459" s="66" t="s">
        <v>71</v>
      </c>
      <c r="C459" s="67" t="s">
        <v>406</v>
      </c>
      <c r="D459" s="68">
        <v>43842</v>
      </c>
      <c r="E459" s="69"/>
      <c r="F459" s="65">
        <v>58</v>
      </c>
      <c r="G459" s="70">
        <v>3644.3275862068999</v>
      </c>
      <c r="H459" s="64">
        <v>-158.968965517241</v>
      </c>
      <c r="I459" s="69">
        <v>21.350084008173301</v>
      </c>
      <c r="J459" s="65"/>
      <c r="K459" s="69"/>
      <c r="L459" s="69"/>
      <c r="M459" s="69"/>
      <c r="N459" s="69"/>
      <c r="O459" s="69"/>
      <c r="P459" s="70">
        <v>122.672413793103</v>
      </c>
      <c r="Q459" s="69">
        <v>10.2425038745763</v>
      </c>
      <c r="R459" s="69">
        <v>25.649122807017498</v>
      </c>
      <c r="S459" s="69">
        <v>2.2314834333526199</v>
      </c>
      <c r="T459" s="69"/>
      <c r="U459" s="69"/>
    </row>
    <row r="460" spans="1:21" x14ac:dyDescent="0.2">
      <c r="A460" s="65" t="s">
        <v>305</v>
      </c>
      <c r="B460" s="66" t="s">
        <v>74</v>
      </c>
      <c r="C460" s="67" t="s">
        <v>102</v>
      </c>
      <c r="D460" s="68">
        <v>43817</v>
      </c>
      <c r="E460" s="69"/>
      <c r="F460" s="65">
        <v>41</v>
      </c>
      <c r="G460" s="70">
        <v>3713.4878048780502</v>
      </c>
      <c r="H460" s="64">
        <v>-159.085365853659</v>
      </c>
      <c r="I460" s="69">
        <v>39.300510385964003</v>
      </c>
      <c r="J460" s="65"/>
      <c r="K460" s="69"/>
      <c r="L460" s="69"/>
      <c r="M460" s="69"/>
      <c r="N460" s="69"/>
      <c r="O460" s="69"/>
      <c r="P460" s="70">
        <v>108</v>
      </c>
      <c r="Q460" s="69">
        <v>7.5201355722081402</v>
      </c>
      <c r="R460" s="69">
        <v>35.065853658536597</v>
      </c>
      <c r="S460" s="69">
        <v>3.3569959890051</v>
      </c>
      <c r="T460" s="69"/>
      <c r="U460" s="69"/>
    </row>
    <row r="461" spans="1:21" x14ac:dyDescent="0.2">
      <c r="A461" s="65" t="s">
        <v>305</v>
      </c>
      <c r="B461" s="66" t="s">
        <v>69</v>
      </c>
      <c r="C461" s="67" t="s">
        <v>258</v>
      </c>
      <c r="D461" s="68">
        <v>43509</v>
      </c>
      <c r="E461" s="69"/>
      <c r="F461" s="65">
        <v>52</v>
      </c>
      <c r="G461" s="70">
        <v>4678.75</v>
      </c>
      <c r="H461" s="64">
        <v>-159.092307692308</v>
      </c>
      <c r="I461" s="69">
        <v>39.477917328647102</v>
      </c>
      <c r="J461" s="65"/>
      <c r="K461" s="69"/>
      <c r="L461" s="69"/>
      <c r="M461" s="69"/>
      <c r="N461" s="69"/>
      <c r="O461" s="69"/>
      <c r="P461" s="70">
        <v>140.19230769230799</v>
      </c>
      <c r="Q461" s="69">
        <v>9.0710301831358908</v>
      </c>
      <c r="R461" s="69">
        <v>28.338461538461502</v>
      </c>
      <c r="S461" s="69">
        <v>2.8455532161477399</v>
      </c>
      <c r="T461" s="69"/>
      <c r="U461" s="69"/>
    </row>
    <row r="462" spans="1:21" x14ac:dyDescent="0.2">
      <c r="A462" s="65" t="s">
        <v>305</v>
      </c>
      <c r="B462" s="66" t="s">
        <v>67</v>
      </c>
      <c r="C462" s="67" t="s">
        <v>407</v>
      </c>
      <c r="D462" s="68">
        <v>43864</v>
      </c>
      <c r="E462" s="69"/>
      <c r="F462" s="65">
        <v>36</v>
      </c>
      <c r="G462" s="70">
        <v>4104.6666666666697</v>
      </c>
      <c r="H462" s="64">
        <v>-160.49714285714299</v>
      </c>
      <c r="I462" s="69">
        <v>34.268294748498803</v>
      </c>
      <c r="J462" s="65"/>
      <c r="K462" s="69"/>
      <c r="L462" s="69"/>
      <c r="M462" s="69"/>
      <c r="N462" s="69"/>
      <c r="O462" s="72"/>
      <c r="P462" s="70">
        <v>135.111111111111</v>
      </c>
      <c r="Q462" s="69">
        <v>13.0800816570541</v>
      </c>
      <c r="R462" s="69">
        <v>26.65</v>
      </c>
      <c r="S462" s="69">
        <v>2.9430345531359898</v>
      </c>
      <c r="T462" s="69"/>
      <c r="U462" s="69"/>
    </row>
    <row r="463" spans="1:21" x14ac:dyDescent="0.2">
      <c r="A463" s="65" t="s">
        <v>305</v>
      </c>
      <c r="B463" s="66" t="s">
        <v>71</v>
      </c>
      <c r="C463" s="67" t="s">
        <v>408</v>
      </c>
      <c r="D463" s="68">
        <v>43608</v>
      </c>
      <c r="E463" s="69"/>
      <c r="F463" s="65">
        <v>66</v>
      </c>
      <c r="G463" s="70">
        <v>4230.1363636363603</v>
      </c>
      <c r="H463" s="64">
        <v>-161.81212121212101</v>
      </c>
      <c r="I463" s="69">
        <v>18.2841126745164</v>
      </c>
      <c r="J463" s="65"/>
      <c r="K463" s="69"/>
      <c r="L463" s="69"/>
      <c r="M463" s="69"/>
      <c r="N463" s="69"/>
      <c r="O463" s="72"/>
      <c r="P463" s="70">
        <v>120.93939393939399</v>
      </c>
      <c r="Q463" s="69">
        <v>9.5272613095063807</v>
      </c>
      <c r="R463" s="69">
        <v>27.340909090909101</v>
      </c>
      <c r="S463" s="69">
        <v>2.4601750816774999</v>
      </c>
      <c r="T463" s="69"/>
      <c r="U463" s="69"/>
    </row>
    <row r="464" spans="1:21" x14ac:dyDescent="0.2">
      <c r="A464" s="65" t="s">
        <v>305</v>
      </c>
      <c r="B464" s="66" t="s">
        <v>67</v>
      </c>
      <c r="C464" s="67" t="s">
        <v>409</v>
      </c>
      <c r="D464" s="68">
        <v>43869</v>
      </c>
      <c r="E464" s="69"/>
      <c r="F464" s="65">
        <v>60</v>
      </c>
      <c r="G464" s="70">
        <v>6105.4166666666697</v>
      </c>
      <c r="H464" s="64">
        <v>-162.433333333333</v>
      </c>
      <c r="I464" s="69">
        <v>35.810987382726502</v>
      </c>
      <c r="J464" s="65"/>
      <c r="K464" s="69"/>
      <c r="L464" s="69"/>
      <c r="M464" s="69"/>
      <c r="N464" s="69"/>
      <c r="O464" s="69"/>
      <c r="P464" s="70">
        <v>155.416666666667</v>
      </c>
      <c r="Q464" s="69">
        <v>7.5538104152194103</v>
      </c>
      <c r="R464" s="69">
        <v>49.938333333333297</v>
      </c>
      <c r="S464" s="69">
        <v>4.0532327139142899</v>
      </c>
      <c r="T464" s="69"/>
      <c r="U464" s="69"/>
    </row>
    <row r="465" spans="1:21" x14ac:dyDescent="0.2">
      <c r="A465" s="65" t="s">
        <v>305</v>
      </c>
      <c r="B465" s="66" t="s">
        <v>71</v>
      </c>
      <c r="C465" s="67" t="s">
        <v>115</v>
      </c>
      <c r="D465" s="68">
        <v>43643</v>
      </c>
      <c r="E465" s="69"/>
      <c r="F465" s="65">
        <v>198</v>
      </c>
      <c r="G465" s="70">
        <v>5687.23737373737</v>
      </c>
      <c r="H465" s="64">
        <v>-163.19292929292899</v>
      </c>
      <c r="I465" s="69">
        <v>18.663535519042998</v>
      </c>
      <c r="J465" s="65"/>
      <c r="K465" s="69"/>
      <c r="L465" s="69"/>
      <c r="M465" s="69"/>
      <c r="N465" s="69"/>
      <c r="O465" s="69"/>
      <c r="P465" s="70">
        <v>128.46464646464599</v>
      </c>
      <c r="Q465" s="69">
        <v>4.4130006219337501</v>
      </c>
      <c r="R465" s="69">
        <v>36.110606060606102</v>
      </c>
      <c r="S465" s="69">
        <v>1.5179218520371101</v>
      </c>
      <c r="T465" s="69"/>
      <c r="U465" s="69"/>
    </row>
    <row r="466" spans="1:21" x14ac:dyDescent="0.2">
      <c r="A466" s="65" t="s">
        <v>305</v>
      </c>
      <c r="B466" s="66" t="s">
        <v>69</v>
      </c>
      <c r="C466" s="67" t="s">
        <v>410</v>
      </c>
      <c r="D466" s="68">
        <v>43617</v>
      </c>
      <c r="E466" s="69"/>
      <c r="F466" s="65">
        <v>32</v>
      </c>
      <c r="G466" s="70">
        <v>5299.3125</v>
      </c>
      <c r="H466" s="64">
        <v>-163.50312500000001</v>
      </c>
      <c r="I466" s="69">
        <v>52.351583317934796</v>
      </c>
      <c r="J466" s="65"/>
      <c r="K466" s="69"/>
      <c r="L466" s="69"/>
      <c r="M466" s="69"/>
      <c r="N466" s="69"/>
      <c r="O466" s="69"/>
      <c r="P466" s="70">
        <v>121.15625</v>
      </c>
      <c r="Q466" s="69">
        <v>9.2704774835052302</v>
      </c>
      <c r="R466" s="69">
        <v>53.5161290322581</v>
      </c>
      <c r="S466" s="69">
        <v>6.6768740621982499</v>
      </c>
      <c r="T466" s="69"/>
      <c r="U466" s="69"/>
    </row>
    <row r="467" spans="1:21" x14ac:dyDescent="0.2">
      <c r="A467" s="65" t="s">
        <v>305</v>
      </c>
      <c r="B467" s="66" t="s">
        <v>213</v>
      </c>
      <c r="C467" s="67" t="s">
        <v>411</v>
      </c>
      <c r="D467" s="68">
        <v>43591</v>
      </c>
      <c r="E467" s="69"/>
      <c r="F467" s="65">
        <v>41</v>
      </c>
      <c r="G467" s="70">
        <v>3973.3414634146302</v>
      </c>
      <c r="H467" s="64">
        <v>-164.99512195122</v>
      </c>
      <c r="I467" s="69">
        <v>35.182216085309499</v>
      </c>
      <c r="J467" s="65"/>
      <c r="K467" s="69"/>
      <c r="L467" s="69"/>
      <c r="M467" s="69"/>
      <c r="N467" s="69">
        <v>3.3288786880305801</v>
      </c>
      <c r="O467" s="69">
        <v>0.22375063315542201</v>
      </c>
      <c r="P467" s="70">
        <v>148.707317073171</v>
      </c>
      <c r="Q467" s="69">
        <v>8.0841793633357906</v>
      </c>
      <c r="R467" s="69">
        <v>39.342105263157897</v>
      </c>
      <c r="S467" s="69">
        <v>5.1816568794904097</v>
      </c>
      <c r="T467" s="69"/>
      <c r="U467" s="69"/>
    </row>
    <row r="468" spans="1:21" x14ac:dyDescent="0.2">
      <c r="A468" s="65" t="s">
        <v>305</v>
      </c>
      <c r="B468" s="66" t="s">
        <v>71</v>
      </c>
      <c r="C468" s="67" t="s">
        <v>412</v>
      </c>
      <c r="D468" s="68">
        <v>43537</v>
      </c>
      <c r="E468" s="69"/>
      <c r="F468" s="65">
        <v>48</v>
      </c>
      <c r="G468" s="70">
        <v>3181.0625</v>
      </c>
      <c r="H468" s="64">
        <v>-165.07916666666699</v>
      </c>
      <c r="I468" s="69">
        <v>30.550469079510599</v>
      </c>
      <c r="J468" s="65"/>
      <c r="K468" s="69"/>
      <c r="L468" s="69"/>
      <c r="M468" s="69"/>
      <c r="N468" s="69"/>
      <c r="O468" s="69"/>
      <c r="P468" s="70">
        <v>108.416666666667</v>
      </c>
      <c r="Q468" s="69">
        <v>11.704542116057899</v>
      </c>
      <c r="R468" s="69">
        <v>18.695833333333301</v>
      </c>
      <c r="S468" s="69">
        <v>2.3516479025493999</v>
      </c>
      <c r="T468" s="69"/>
      <c r="U468" s="69"/>
    </row>
    <row r="469" spans="1:21" x14ac:dyDescent="0.2">
      <c r="A469" s="65" t="s">
        <v>305</v>
      </c>
      <c r="B469" s="66" t="s">
        <v>67</v>
      </c>
      <c r="C469" s="67" t="s">
        <v>413</v>
      </c>
      <c r="D469" s="68">
        <v>43647</v>
      </c>
      <c r="E469" s="69"/>
      <c r="F469" s="65">
        <v>40</v>
      </c>
      <c r="G469" s="70">
        <v>4237.125</v>
      </c>
      <c r="H469" s="64">
        <v>-165.702564102564</v>
      </c>
      <c r="I469" s="69">
        <v>33.527463813812403</v>
      </c>
      <c r="J469" s="65"/>
      <c r="K469" s="69"/>
      <c r="L469" s="69"/>
      <c r="M469" s="69">
        <v>590.75</v>
      </c>
      <c r="N469" s="69"/>
      <c r="O469" s="69"/>
      <c r="P469" s="70">
        <v>141.22499999999999</v>
      </c>
      <c r="Q469" s="69">
        <v>13.3540778128169</v>
      </c>
      <c r="R469" s="69">
        <v>30.752500000000001</v>
      </c>
      <c r="S469" s="69">
        <v>4.3991607409094504</v>
      </c>
      <c r="T469" s="69"/>
      <c r="U469" s="69"/>
    </row>
    <row r="470" spans="1:21" x14ac:dyDescent="0.2">
      <c r="A470" s="65" t="s">
        <v>305</v>
      </c>
      <c r="B470" s="66" t="s">
        <v>74</v>
      </c>
      <c r="C470" s="67" t="s">
        <v>414</v>
      </c>
      <c r="D470" s="68">
        <v>43824</v>
      </c>
      <c r="E470" s="69"/>
      <c r="F470" s="65">
        <v>55</v>
      </c>
      <c r="G470" s="70">
        <v>5224.9272727272701</v>
      </c>
      <c r="H470" s="64">
        <v>-165.78363636363599</v>
      </c>
      <c r="I470" s="69">
        <v>26.590931565215399</v>
      </c>
      <c r="J470" s="65"/>
      <c r="K470" s="69"/>
      <c r="L470" s="69"/>
      <c r="M470" s="69"/>
      <c r="N470" s="69"/>
      <c r="O470" s="72"/>
      <c r="P470" s="70">
        <v>118.58181818181799</v>
      </c>
      <c r="Q470" s="69">
        <v>10.0702144697817</v>
      </c>
      <c r="R470" s="69">
        <v>32.270588235294099</v>
      </c>
      <c r="S470" s="69">
        <v>3.75918461550796</v>
      </c>
      <c r="T470" s="69"/>
      <c r="U470" s="69"/>
    </row>
    <row r="471" spans="1:21" x14ac:dyDescent="0.2">
      <c r="A471" s="65" t="s">
        <v>305</v>
      </c>
      <c r="B471" s="66" t="s">
        <v>67</v>
      </c>
      <c r="C471" s="67" t="s">
        <v>271</v>
      </c>
      <c r="D471" s="68">
        <v>43833</v>
      </c>
      <c r="E471" s="69">
        <v>6.4552238805970094E-2</v>
      </c>
      <c r="F471" s="65">
        <v>134</v>
      </c>
      <c r="G471" s="70">
        <v>3657.8805970149301</v>
      </c>
      <c r="H471" s="64">
        <v>-166.83134328358199</v>
      </c>
      <c r="I471" s="69">
        <v>25.306532748054</v>
      </c>
      <c r="J471" s="65"/>
      <c r="K471" s="69"/>
      <c r="L471" s="69"/>
      <c r="M471" s="69"/>
      <c r="N471" s="69">
        <v>3.9607153791887102</v>
      </c>
      <c r="O471" s="72">
        <v>0.26502837635593002</v>
      </c>
      <c r="P471" s="70">
        <v>135.13432835820899</v>
      </c>
      <c r="Q471" s="69">
        <v>5.5375985148550102</v>
      </c>
      <c r="R471" s="69">
        <v>24.619402985074601</v>
      </c>
      <c r="S471" s="69">
        <v>1.6595247907961199</v>
      </c>
      <c r="T471" s="69"/>
      <c r="U471" s="69"/>
    </row>
    <row r="472" spans="1:21" x14ac:dyDescent="0.2">
      <c r="A472" s="65" t="s">
        <v>305</v>
      </c>
      <c r="B472" s="66" t="s">
        <v>67</v>
      </c>
      <c r="C472" s="67" t="s">
        <v>139</v>
      </c>
      <c r="D472" s="68">
        <v>43426</v>
      </c>
      <c r="E472" s="69"/>
      <c r="F472" s="65">
        <v>51</v>
      </c>
      <c r="G472" s="70">
        <v>3020.76470588235</v>
      </c>
      <c r="H472" s="64">
        <v>-167.73137254901999</v>
      </c>
      <c r="I472" s="69">
        <v>33.279837208571102</v>
      </c>
      <c r="J472" s="65"/>
      <c r="K472" s="69"/>
      <c r="L472" s="69"/>
      <c r="M472" s="69"/>
      <c r="N472" s="69"/>
      <c r="O472" s="72"/>
      <c r="P472" s="70">
        <v>154.76470588235301</v>
      </c>
      <c r="Q472" s="69">
        <v>11.399745034482599</v>
      </c>
      <c r="R472" s="69">
        <v>21.674509803921602</v>
      </c>
      <c r="S472" s="69">
        <v>2.1503138724605102</v>
      </c>
      <c r="T472" s="69"/>
      <c r="U472" s="69"/>
    </row>
    <row r="473" spans="1:21" x14ac:dyDescent="0.2">
      <c r="A473" s="65" t="s">
        <v>305</v>
      </c>
      <c r="B473" s="66" t="s">
        <v>67</v>
      </c>
      <c r="C473" s="67" t="s">
        <v>415</v>
      </c>
      <c r="D473" s="68">
        <v>43841</v>
      </c>
      <c r="E473" s="69"/>
      <c r="F473" s="65">
        <v>30</v>
      </c>
      <c r="G473" s="70">
        <v>4186.4666666666699</v>
      </c>
      <c r="H473" s="64">
        <v>-167.86666666666699</v>
      </c>
      <c r="I473" s="69">
        <v>37.748745380181603</v>
      </c>
      <c r="J473" s="65"/>
      <c r="K473" s="69"/>
      <c r="L473" s="69"/>
      <c r="M473" s="69"/>
      <c r="N473" s="69"/>
      <c r="O473" s="69"/>
      <c r="P473" s="70">
        <v>111.633333333333</v>
      </c>
      <c r="Q473" s="69">
        <v>10.6623716209095</v>
      </c>
      <c r="R473" s="69">
        <v>29.042857142857098</v>
      </c>
      <c r="S473" s="69">
        <v>4.9027997307969198</v>
      </c>
      <c r="T473" s="69"/>
      <c r="U473" s="69"/>
    </row>
    <row r="474" spans="1:21" x14ac:dyDescent="0.2">
      <c r="A474" s="65" t="s">
        <v>305</v>
      </c>
      <c r="B474" s="66" t="s">
        <v>71</v>
      </c>
      <c r="C474" s="67" t="s">
        <v>416</v>
      </c>
      <c r="D474" s="68">
        <v>43843</v>
      </c>
      <c r="E474" s="69"/>
      <c r="F474" s="65">
        <v>72</v>
      </c>
      <c r="G474" s="70">
        <v>5000.5694444444398</v>
      </c>
      <c r="H474" s="64">
        <v>-168.30972222222201</v>
      </c>
      <c r="I474" s="69">
        <v>24.283253433971801</v>
      </c>
      <c r="J474" s="65"/>
      <c r="K474" s="69"/>
      <c r="L474" s="69"/>
      <c r="M474" s="69"/>
      <c r="N474" s="69"/>
      <c r="O474" s="69"/>
      <c r="P474" s="70">
        <v>134.166666666667</v>
      </c>
      <c r="Q474" s="69">
        <v>7.7635741087528096</v>
      </c>
      <c r="R474" s="69">
        <v>43.845070422535201</v>
      </c>
      <c r="S474" s="69">
        <v>3.8183132732195002</v>
      </c>
      <c r="T474" s="69"/>
      <c r="U474" s="69"/>
    </row>
    <row r="475" spans="1:21" x14ac:dyDescent="0.2">
      <c r="A475" s="65" t="s">
        <v>305</v>
      </c>
      <c r="B475" s="66" t="s">
        <v>67</v>
      </c>
      <c r="C475" s="67" t="s">
        <v>240</v>
      </c>
      <c r="D475" s="68">
        <v>43507</v>
      </c>
      <c r="E475" s="69"/>
      <c r="F475" s="65">
        <v>48</v>
      </c>
      <c r="G475" s="70">
        <v>3194.0625</v>
      </c>
      <c r="H475" s="64">
        <v>-168.4</v>
      </c>
      <c r="I475" s="69">
        <v>39.759378437783297</v>
      </c>
      <c r="J475" s="65"/>
      <c r="K475" s="69"/>
      <c r="L475" s="69"/>
      <c r="M475" s="69"/>
      <c r="N475" s="69"/>
      <c r="O475" s="69"/>
      <c r="P475" s="70">
        <v>168.208333333333</v>
      </c>
      <c r="Q475" s="69">
        <v>7.08196430241036</v>
      </c>
      <c r="R475" s="69">
        <v>20.470833333333299</v>
      </c>
      <c r="S475" s="69">
        <v>1.9852446799136101</v>
      </c>
      <c r="T475" s="69"/>
      <c r="U475" s="69"/>
    </row>
    <row r="476" spans="1:21" x14ac:dyDescent="0.2">
      <c r="A476" s="65" t="s">
        <v>305</v>
      </c>
      <c r="B476" s="66" t="s">
        <v>67</v>
      </c>
      <c r="C476" s="67" t="s">
        <v>417</v>
      </c>
      <c r="D476" s="68">
        <v>43842</v>
      </c>
      <c r="E476" s="69">
        <v>0.16339869281045799</v>
      </c>
      <c r="F476" s="65">
        <v>153</v>
      </c>
      <c r="G476" s="70">
        <v>4503.98039215686</v>
      </c>
      <c r="H476" s="64">
        <v>-168.9</v>
      </c>
      <c r="I476" s="69">
        <v>22.877187158705901</v>
      </c>
      <c r="J476" s="65"/>
      <c r="K476" s="69"/>
      <c r="L476" s="69"/>
      <c r="M476" s="69"/>
      <c r="N476" s="69"/>
      <c r="O476" s="69"/>
      <c r="P476" s="70">
        <v>138.28758169934599</v>
      </c>
      <c r="Q476" s="69">
        <v>4.9277517828644504</v>
      </c>
      <c r="R476" s="69">
        <v>39.828758169934702</v>
      </c>
      <c r="S476" s="69">
        <v>2.7320074172736102</v>
      </c>
      <c r="T476" s="69"/>
      <c r="U476" s="69"/>
    </row>
    <row r="477" spans="1:21" x14ac:dyDescent="0.2">
      <c r="A477" s="65" t="s">
        <v>305</v>
      </c>
      <c r="B477" s="66" t="s">
        <v>71</v>
      </c>
      <c r="C477" s="67" t="s">
        <v>418</v>
      </c>
      <c r="D477" s="68">
        <v>43826</v>
      </c>
      <c r="E477" s="69"/>
      <c r="F477" s="65">
        <v>72</v>
      </c>
      <c r="G477" s="70">
        <v>3845.9166666666702</v>
      </c>
      <c r="H477" s="64">
        <v>-169.20972222222201</v>
      </c>
      <c r="I477" s="69">
        <v>29.228572074384999</v>
      </c>
      <c r="J477" s="65"/>
      <c r="K477" s="69"/>
      <c r="L477" s="69"/>
      <c r="M477" s="69"/>
      <c r="N477" s="69">
        <v>2.0736977851605798</v>
      </c>
      <c r="O477" s="69">
        <v>0.21124727174420199</v>
      </c>
      <c r="P477" s="70">
        <v>135.111111111111</v>
      </c>
      <c r="Q477" s="69">
        <v>7.39214455202774</v>
      </c>
      <c r="R477" s="69">
        <v>26.752777777777801</v>
      </c>
      <c r="S477" s="69">
        <v>2.6101747855048099</v>
      </c>
      <c r="T477" s="69"/>
      <c r="U477" s="69"/>
    </row>
    <row r="478" spans="1:21" x14ac:dyDescent="0.2">
      <c r="A478" s="65" t="s">
        <v>305</v>
      </c>
      <c r="B478" s="66" t="s">
        <v>71</v>
      </c>
      <c r="C478" s="67" t="s">
        <v>221</v>
      </c>
      <c r="D478" s="68">
        <v>43696</v>
      </c>
      <c r="E478" s="69"/>
      <c r="F478" s="65">
        <v>97</v>
      </c>
      <c r="G478" s="70">
        <v>5594.7216494845397</v>
      </c>
      <c r="H478" s="64">
        <v>-169.446391752577</v>
      </c>
      <c r="I478" s="69">
        <v>30.738388766284999</v>
      </c>
      <c r="J478" s="65"/>
      <c r="K478" s="69"/>
      <c r="L478" s="69"/>
      <c r="M478" s="69">
        <v>715.94736842105306</v>
      </c>
      <c r="N478" s="69">
        <v>2.81858156718092</v>
      </c>
      <c r="O478" s="69">
        <v>0.19360008478294599</v>
      </c>
      <c r="P478" s="70">
        <v>103.474226804124</v>
      </c>
      <c r="Q478" s="69">
        <v>4.9599576330391404</v>
      </c>
      <c r="R478" s="69">
        <v>44.344000000000001</v>
      </c>
      <c r="S478" s="69">
        <v>4.3074627217306398</v>
      </c>
      <c r="T478" s="69"/>
      <c r="U478" s="69"/>
    </row>
    <row r="479" spans="1:21" x14ac:dyDescent="0.2">
      <c r="A479" s="65" t="s">
        <v>305</v>
      </c>
      <c r="B479" s="66" t="s">
        <v>124</v>
      </c>
      <c r="C479" s="67" t="s">
        <v>419</v>
      </c>
      <c r="D479" s="68">
        <v>43526</v>
      </c>
      <c r="E479" s="69"/>
      <c r="F479" s="65">
        <v>115</v>
      </c>
      <c r="G479" s="70">
        <v>4267.8869565217401</v>
      </c>
      <c r="H479" s="64">
        <v>-169.58596491228101</v>
      </c>
      <c r="I479" s="69">
        <v>17.904338163400201</v>
      </c>
      <c r="J479" s="65"/>
      <c r="K479" s="69"/>
      <c r="L479" s="69"/>
      <c r="M479" s="69"/>
      <c r="N479" s="69"/>
      <c r="O479" s="69"/>
      <c r="P479" s="70">
        <v>97.626086956521704</v>
      </c>
      <c r="Q479" s="69">
        <v>6.61251224652628</v>
      </c>
      <c r="R479" s="69">
        <v>10.455652173913</v>
      </c>
      <c r="S479" s="69">
        <v>1.0116749381493799</v>
      </c>
      <c r="T479" s="69"/>
      <c r="U479" s="69"/>
    </row>
    <row r="480" spans="1:21" x14ac:dyDescent="0.2">
      <c r="A480" s="65" t="s">
        <v>305</v>
      </c>
      <c r="B480" s="66" t="s">
        <v>67</v>
      </c>
      <c r="C480" s="67" t="s">
        <v>289</v>
      </c>
      <c r="D480" s="68">
        <v>43753</v>
      </c>
      <c r="E480" s="69"/>
      <c r="F480" s="65">
        <v>85</v>
      </c>
      <c r="G480" s="70">
        <v>4775.4235294117598</v>
      </c>
      <c r="H480" s="64">
        <v>-169.750588235294</v>
      </c>
      <c r="I480" s="69">
        <v>26.969975453757399</v>
      </c>
      <c r="J480" s="65"/>
      <c r="K480" s="69"/>
      <c r="L480" s="69"/>
      <c r="M480" s="69"/>
      <c r="N480" s="69"/>
      <c r="O480" s="72"/>
      <c r="P480" s="70">
        <v>166.71764705882401</v>
      </c>
      <c r="Q480" s="69">
        <v>8.0116443925368195</v>
      </c>
      <c r="R480" s="69">
        <v>35.826506024096403</v>
      </c>
      <c r="S480" s="69">
        <v>2.2897413222384402</v>
      </c>
      <c r="T480" s="69"/>
      <c r="U480" s="69"/>
    </row>
    <row r="481" spans="1:21" x14ac:dyDescent="0.2">
      <c r="A481" s="65" t="s">
        <v>305</v>
      </c>
      <c r="B481" s="66" t="s">
        <v>71</v>
      </c>
      <c r="C481" s="67" t="s">
        <v>184</v>
      </c>
      <c r="D481" s="68">
        <v>43805</v>
      </c>
      <c r="E481" s="69"/>
      <c r="F481" s="65">
        <v>36</v>
      </c>
      <c r="G481" s="70">
        <v>4255.0555555555602</v>
      </c>
      <c r="H481" s="64">
        <v>-169.86666666666699</v>
      </c>
      <c r="I481" s="69">
        <v>36.245232198771497</v>
      </c>
      <c r="J481" s="65">
        <v>26</v>
      </c>
      <c r="K481" s="69">
        <v>190.15384615384599</v>
      </c>
      <c r="L481" s="69">
        <v>158.07692307692301</v>
      </c>
      <c r="M481" s="69">
        <v>605.538461538462</v>
      </c>
      <c r="N481" s="69">
        <v>3.5128781112452199</v>
      </c>
      <c r="O481" s="69">
        <v>0.158928368938624</v>
      </c>
      <c r="P481" s="70">
        <v>145.027777777778</v>
      </c>
      <c r="Q481" s="69">
        <v>11.453597626469399</v>
      </c>
      <c r="R481" s="69">
        <v>43.4166666666667</v>
      </c>
      <c r="S481" s="69">
        <v>5.6675510514361402</v>
      </c>
      <c r="T481" s="69">
        <v>-22.288235294117602</v>
      </c>
      <c r="U481" s="69">
        <v>17.2489911687776</v>
      </c>
    </row>
    <row r="482" spans="1:21" x14ac:dyDescent="0.2">
      <c r="A482" s="65" t="s">
        <v>305</v>
      </c>
      <c r="B482" s="66" t="s">
        <v>74</v>
      </c>
      <c r="C482" s="67" t="s">
        <v>88</v>
      </c>
      <c r="D482" s="68">
        <v>43801</v>
      </c>
      <c r="E482" s="69"/>
      <c r="F482" s="65">
        <v>31</v>
      </c>
      <c r="G482" s="70">
        <v>4359.3225806451601</v>
      </c>
      <c r="H482" s="64">
        <v>-170.42903225806501</v>
      </c>
      <c r="I482" s="69">
        <v>24.922780611513701</v>
      </c>
      <c r="J482" s="65"/>
      <c r="K482" s="69"/>
      <c r="L482" s="69"/>
      <c r="M482" s="69"/>
      <c r="N482" s="69"/>
      <c r="O482" s="69"/>
      <c r="P482" s="70">
        <v>134.90322580645201</v>
      </c>
      <c r="Q482" s="69">
        <v>11.602127617145801</v>
      </c>
      <c r="R482" s="69">
        <v>30.766666666666701</v>
      </c>
      <c r="S482" s="69">
        <v>4.5266956138088901</v>
      </c>
      <c r="T482" s="69"/>
      <c r="U482" s="69"/>
    </row>
    <row r="483" spans="1:21" x14ac:dyDescent="0.2">
      <c r="A483" s="65" t="s">
        <v>305</v>
      </c>
      <c r="B483" s="66" t="s">
        <v>71</v>
      </c>
      <c r="C483" s="67" t="s">
        <v>420</v>
      </c>
      <c r="D483" s="68">
        <v>43676</v>
      </c>
      <c r="E483" s="69"/>
      <c r="F483" s="65">
        <v>27</v>
      </c>
      <c r="G483" s="70">
        <v>4722.74074074074</v>
      </c>
      <c r="H483" s="64">
        <v>-170.833333333333</v>
      </c>
      <c r="I483" s="69">
        <v>39.620557485964</v>
      </c>
      <c r="J483" s="65"/>
      <c r="K483" s="69"/>
      <c r="L483" s="69"/>
      <c r="M483" s="69"/>
      <c r="N483" s="69"/>
      <c r="O483" s="72"/>
      <c r="P483" s="70">
        <v>122.70370370370399</v>
      </c>
      <c r="Q483" s="69">
        <v>11.4019809863277</v>
      </c>
      <c r="R483" s="69">
        <v>29.7</v>
      </c>
      <c r="S483" s="69">
        <v>4.3715031197165697</v>
      </c>
      <c r="T483" s="69"/>
      <c r="U483" s="69"/>
    </row>
    <row r="484" spans="1:21" x14ac:dyDescent="0.2">
      <c r="A484" s="65" t="s">
        <v>305</v>
      </c>
      <c r="B484" s="66" t="s">
        <v>74</v>
      </c>
      <c r="C484" s="67" t="s">
        <v>421</v>
      </c>
      <c r="D484" s="68">
        <v>43626</v>
      </c>
      <c r="E484" s="69"/>
      <c r="F484" s="65">
        <v>39</v>
      </c>
      <c r="G484" s="70">
        <v>3858.1538461538498</v>
      </c>
      <c r="H484" s="64">
        <v>-171.18974358974401</v>
      </c>
      <c r="I484" s="69">
        <v>27.7817809392687</v>
      </c>
      <c r="J484" s="65"/>
      <c r="K484" s="69"/>
      <c r="L484" s="69"/>
      <c r="M484" s="69"/>
      <c r="N484" s="69"/>
      <c r="O484" s="72"/>
      <c r="P484" s="70">
        <v>89.102564102564102</v>
      </c>
      <c r="Q484" s="69">
        <v>10.038441286908499</v>
      </c>
      <c r="R484" s="69">
        <v>35.178378378378397</v>
      </c>
      <c r="S484" s="69">
        <v>3.0578804194550702</v>
      </c>
      <c r="T484" s="69"/>
      <c r="U484" s="69"/>
    </row>
    <row r="485" spans="1:21" x14ac:dyDescent="0.2">
      <c r="A485" s="65" t="s">
        <v>305</v>
      </c>
      <c r="B485" s="66" t="s">
        <v>71</v>
      </c>
      <c r="C485" s="67" t="s">
        <v>422</v>
      </c>
      <c r="D485" s="68">
        <v>43432</v>
      </c>
      <c r="E485" s="69"/>
      <c r="F485" s="65">
        <v>66</v>
      </c>
      <c r="G485" s="70">
        <v>5035.1060606060601</v>
      </c>
      <c r="H485" s="64">
        <v>-171.44848484848501</v>
      </c>
      <c r="I485" s="69">
        <v>32.943708239239001</v>
      </c>
      <c r="J485" s="65"/>
      <c r="K485" s="69"/>
      <c r="L485" s="69"/>
      <c r="M485" s="69"/>
      <c r="N485" s="69"/>
      <c r="O485" s="69"/>
      <c r="P485" s="70">
        <v>129.59090909090901</v>
      </c>
      <c r="Q485" s="69">
        <v>8.6861886264585806</v>
      </c>
      <c r="R485" s="69">
        <v>36.116666666666703</v>
      </c>
      <c r="S485" s="69">
        <v>3.0288693170140899</v>
      </c>
      <c r="T485" s="69"/>
      <c r="U485" s="69"/>
    </row>
    <row r="486" spans="1:21" x14ac:dyDescent="0.2">
      <c r="A486" s="65" t="s">
        <v>305</v>
      </c>
      <c r="B486" s="66" t="s">
        <v>71</v>
      </c>
      <c r="C486" s="67" t="s">
        <v>423</v>
      </c>
      <c r="D486" s="68">
        <v>43540</v>
      </c>
      <c r="E486" s="69"/>
      <c r="F486" s="65">
        <v>37</v>
      </c>
      <c r="G486" s="70">
        <v>4737.0270270270303</v>
      </c>
      <c r="H486" s="64">
        <v>-171.859459459459</v>
      </c>
      <c r="I486" s="69">
        <v>37.2010200503249</v>
      </c>
      <c r="J486" s="65"/>
      <c r="K486" s="69"/>
      <c r="L486" s="69"/>
      <c r="M486" s="69"/>
      <c r="N486" s="69"/>
      <c r="O486" s="69"/>
      <c r="P486" s="70">
        <v>100.891891891892</v>
      </c>
      <c r="Q486" s="69">
        <v>11.735497329608499</v>
      </c>
      <c r="R486" s="69">
        <v>29.656756756756799</v>
      </c>
      <c r="S486" s="69">
        <v>3.2510232635846301</v>
      </c>
      <c r="T486" s="69"/>
      <c r="U486" s="69"/>
    </row>
    <row r="487" spans="1:21" x14ac:dyDescent="0.2">
      <c r="A487" s="65" t="s">
        <v>305</v>
      </c>
      <c r="B487" s="66" t="s">
        <v>71</v>
      </c>
      <c r="C487" s="67" t="s">
        <v>424</v>
      </c>
      <c r="D487" s="68">
        <v>43826</v>
      </c>
      <c r="E487" s="69"/>
      <c r="F487" s="65">
        <v>29</v>
      </c>
      <c r="G487" s="70">
        <v>3811.8620689655199</v>
      </c>
      <c r="H487" s="64">
        <v>-172.703571428571</v>
      </c>
      <c r="I487" s="69">
        <v>35.923490672083503</v>
      </c>
      <c r="J487" s="65"/>
      <c r="K487" s="69"/>
      <c r="L487" s="69"/>
      <c r="M487" s="69"/>
      <c r="N487" s="69"/>
      <c r="O487" s="69"/>
      <c r="P487" s="70">
        <v>138.827586206897</v>
      </c>
      <c r="Q487" s="69">
        <v>12.497986928100399</v>
      </c>
      <c r="R487" s="69">
        <v>25.289655172413799</v>
      </c>
      <c r="S487" s="69">
        <v>2.9744533994181199</v>
      </c>
      <c r="T487" s="69"/>
      <c r="U487" s="69"/>
    </row>
    <row r="488" spans="1:21" x14ac:dyDescent="0.2">
      <c r="A488" s="65" t="s">
        <v>305</v>
      </c>
      <c r="B488" s="66" t="s">
        <v>67</v>
      </c>
      <c r="C488" s="67" t="s">
        <v>231</v>
      </c>
      <c r="D488" s="68">
        <v>43844</v>
      </c>
      <c r="E488" s="69"/>
      <c r="F488" s="65">
        <v>43</v>
      </c>
      <c r="G488" s="70">
        <v>4042.1860465116301</v>
      </c>
      <c r="H488" s="64">
        <v>-172.81395348837199</v>
      </c>
      <c r="I488" s="69">
        <v>45.302310925705001</v>
      </c>
      <c r="J488" s="65"/>
      <c r="K488" s="69"/>
      <c r="L488" s="69"/>
      <c r="M488" s="69"/>
      <c r="N488" s="69"/>
      <c r="O488" s="69"/>
      <c r="P488" s="70">
        <v>137.720930232558</v>
      </c>
      <c r="Q488" s="69">
        <v>10.4855712485813</v>
      </c>
      <c r="R488" s="69">
        <v>19.771428571428601</v>
      </c>
      <c r="S488" s="69">
        <v>2.4060350121809799</v>
      </c>
      <c r="T488" s="69"/>
      <c r="U488" s="69"/>
    </row>
    <row r="489" spans="1:21" x14ac:dyDescent="0.2">
      <c r="A489" s="65" t="s">
        <v>305</v>
      </c>
      <c r="B489" s="66" t="s">
        <v>67</v>
      </c>
      <c r="C489" s="67" t="s">
        <v>425</v>
      </c>
      <c r="D489" s="68">
        <v>43470</v>
      </c>
      <c r="E489" s="69"/>
      <c r="F489" s="65">
        <v>36</v>
      </c>
      <c r="G489" s="70">
        <v>5199.8055555555602</v>
      </c>
      <c r="H489" s="64">
        <v>-174.051428571429</v>
      </c>
      <c r="I489" s="69">
        <v>43.817446234094803</v>
      </c>
      <c r="J489" s="65"/>
      <c r="K489" s="69"/>
      <c r="L489" s="69"/>
      <c r="M489" s="69"/>
      <c r="N489" s="69"/>
      <c r="O489" s="69"/>
      <c r="P489" s="70">
        <v>93.4444444444444</v>
      </c>
      <c r="Q489" s="69">
        <v>9.2265528175989697</v>
      </c>
      <c r="R489" s="69">
        <v>38.1142857142857</v>
      </c>
      <c r="S489" s="69">
        <v>3.18649762385644</v>
      </c>
      <c r="T489" s="69"/>
      <c r="U489" s="69"/>
    </row>
    <row r="490" spans="1:21" x14ac:dyDescent="0.2">
      <c r="A490" s="65" t="s">
        <v>305</v>
      </c>
      <c r="B490" s="66" t="s">
        <v>71</v>
      </c>
      <c r="C490" s="67" t="s">
        <v>87</v>
      </c>
      <c r="D490" s="68">
        <v>43687</v>
      </c>
      <c r="E490" s="69"/>
      <c r="F490" s="65">
        <v>48</v>
      </c>
      <c r="G490" s="70">
        <v>4637.6041666666697</v>
      </c>
      <c r="H490" s="64">
        <v>-174.34583333333299</v>
      </c>
      <c r="I490" s="69">
        <v>33.912351036489703</v>
      </c>
      <c r="J490" s="65"/>
      <c r="K490" s="69"/>
      <c r="L490" s="69"/>
      <c r="M490" s="69"/>
      <c r="N490" s="69"/>
      <c r="O490" s="72"/>
      <c r="P490" s="70">
        <v>92.9791666666667</v>
      </c>
      <c r="Q490" s="69">
        <v>7.68030833726338</v>
      </c>
      <c r="R490" s="69">
        <v>37.287234042553202</v>
      </c>
      <c r="S490" s="69">
        <v>5.2154821974135999</v>
      </c>
      <c r="T490" s="69"/>
      <c r="U490" s="69"/>
    </row>
    <row r="491" spans="1:21" x14ac:dyDescent="0.2">
      <c r="A491" s="65" t="s">
        <v>305</v>
      </c>
      <c r="B491" s="66" t="s">
        <v>71</v>
      </c>
      <c r="C491" s="67" t="s">
        <v>426</v>
      </c>
      <c r="D491" s="68">
        <v>43472</v>
      </c>
      <c r="E491" s="69"/>
      <c r="F491" s="65">
        <v>45</v>
      </c>
      <c r="G491" s="70">
        <v>3362.3555555555599</v>
      </c>
      <c r="H491" s="64">
        <v>-174.666666666667</v>
      </c>
      <c r="I491" s="69">
        <v>27.890762382240901</v>
      </c>
      <c r="J491" s="65"/>
      <c r="K491" s="69"/>
      <c r="L491" s="69"/>
      <c r="M491" s="69"/>
      <c r="N491" s="69"/>
      <c r="O491" s="69"/>
      <c r="P491" s="70">
        <v>120.2</v>
      </c>
      <c r="Q491" s="69">
        <v>9.3368824420881396</v>
      </c>
      <c r="R491" s="69">
        <v>22.568181818181799</v>
      </c>
      <c r="S491" s="69">
        <v>3.2676027973905399</v>
      </c>
      <c r="T491" s="69"/>
      <c r="U491" s="69"/>
    </row>
    <row r="492" spans="1:21" x14ac:dyDescent="0.2">
      <c r="A492" s="65" t="s">
        <v>305</v>
      </c>
      <c r="B492" s="66" t="s">
        <v>67</v>
      </c>
      <c r="C492" s="67" t="s">
        <v>211</v>
      </c>
      <c r="D492" s="68">
        <v>43665</v>
      </c>
      <c r="E492" s="69"/>
      <c r="F492" s="65">
        <v>59</v>
      </c>
      <c r="G492" s="70">
        <v>4609.42372881356</v>
      </c>
      <c r="H492" s="64">
        <v>-176.10847457627099</v>
      </c>
      <c r="I492" s="69">
        <v>31.3495597028109</v>
      </c>
      <c r="J492" s="65"/>
      <c r="K492" s="69"/>
      <c r="L492" s="69"/>
      <c r="M492" s="69"/>
      <c r="N492" s="69"/>
      <c r="O492" s="72"/>
      <c r="P492" s="70">
        <v>111</v>
      </c>
      <c r="Q492" s="69">
        <v>7.7786442050783702</v>
      </c>
      <c r="R492" s="69">
        <v>35.457627118644098</v>
      </c>
      <c r="S492" s="69">
        <v>3.3116977406053301</v>
      </c>
      <c r="T492" s="69"/>
      <c r="U492" s="69"/>
    </row>
    <row r="493" spans="1:21" x14ac:dyDescent="0.2">
      <c r="A493" s="65" t="s">
        <v>305</v>
      </c>
      <c r="B493" s="66" t="s">
        <v>71</v>
      </c>
      <c r="C493" s="67" t="s">
        <v>427</v>
      </c>
      <c r="D493" s="68">
        <v>43836</v>
      </c>
      <c r="E493" s="69"/>
      <c r="F493" s="65">
        <v>45</v>
      </c>
      <c r="G493" s="70">
        <v>5324.8222222222203</v>
      </c>
      <c r="H493" s="64">
        <v>-176.604444444444</v>
      </c>
      <c r="I493" s="69">
        <v>33.445639741719397</v>
      </c>
      <c r="J493" s="65"/>
      <c r="K493" s="69"/>
      <c r="L493" s="69"/>
      <c r="M493" s="69"/>
      <c r="N493" s="69"/>
      <c r="O493" s="69"/>
      <c r="P493" s="70">
        <v>107.111111111111</v>
      </c>
      <c r="Q493" s="69">
        <v>9.0610288968147206</v>
      </c>
      <c r="R493" s="69">
        <v>34.415555555555599</v>
      </c>
      <c r="S493" s="69">
        <v>3.5164303461534701</v>
      </c>
      <c r="T493" s="69"/>
      <c r="U493" s="69"/>
    </row>
    <row r="494" spans="1:21" x14ac:dyDescent="0.2">
      <c r="A494" s="65" t="s">
        <v>305</v>
      </c>
      <c r="B494" s="66" t="s">
        <v>67</v>
      </c>
      <c r="C494" s="67" t="s">
        <v>428</v>
      </c>
      <c r="D494" s="68">
        <v>43855</v>
      </c>
      <c r="E494" s="69"/>
      <c r="F494" s="65">
        <v>44</v>
      </c>
      <c r="G494" s="70">
        <v>4157.3409090909099</v>
      </c>
      <c r="H494" s="64">
        <v>-177.24772727272699</v>
      </c>
      <c r="I494" s="69">
        <v>20.6612109861635</v>
      </c>
      <c r="J494" s="65"/>
      <c r="K494" s="69"/>
      <c r="L494" s="69"/>
      <c r="M494" s="69"/>
      <c r="N494" s="69"/>
      <c r="O494" s="72"/>
      <c r="P494" s="70">
        <v>166.886363636364</v>
      </c>
      <c r="Q494" s="69">
        <v>9.6984238333374293</v>
      </c>
      <c r="R494" s="69">
        <v>35.054545454545398</v>
      </c>
      <c r="S494" s="69">
        <v>4.8575386089757204</v>
      </c>
      <c r="T494" s="69"/>
      <c r="U494" s="69"/>
    </row>
    <row r="495" spans="1:21" x14ac:dyDescent="0.2">
      <c r="A495" s="65" t="s">
        <v>305</v>
      </c>
      <c r="B495" s="66" t="s">
        <v>67</v>
      </c>
      <c r="C495" s="67" t="s">
        <v>429</v>
      </c>
      <c r="D495" s="68">
        <v>43863</v>
      </c>
      <c r="E495" s="69"/>
      <c r="F495" s="65">
        <v>80</v>
      </c>
      <c r="G495" s="70">
        <v>3164.9875000000002</v>
      </c>
      <c r="H495" s="64">
        <v>-177.33625000000001</v>
      </c>
      <c r="I495" s="69">
        <v>27.9512959802205</v>
      </c>
      <c r="J495" s="65"/>
      <c r="K495" s="69"/>
      <c r="L495" s="69"/>
      <c r="M495" s="69"/>
      <c r="N495" s="69"/>
      <c r="O495" s="69"/>
      <c r="P495" s="70">
        <v>115.7375</v>
      </c>
      <c r="Q495" s="69">
        <v>6.8300745902389597</v>
      </c>
      <c r="R495" s="69">
        <v>25.9513157894737</v>
      </c>
      <c r="S495" s="69">
        <v>2.5910639238771598</v>
      </c>
      <c r="T495" s="69"/>
      <c r="U495" s="69"/>
    </row>
    <row r="496" spans="1:21" x14ac:dyDescent="0.2">
      <c r="A496" s="65" t="s">
        <v>305</v>
      </c>
      <c r="B496" s="66" t="s">
        <v>74</v>
      </c>
      <c r="C496" s="67" t="s">
        <v>275</v>
      </c>
      <c r="D496" s="68">
        <v>43867</v>
      </c>
      <c r="E496" s="69"/>
      <c r="F496" s="65">
        <v>90</v>
      </c>
      <c r="G496" s="70">
        <v>4245.5888888888903</v>
      </c>
      <c r="H496" s="64">
        <v>-178.754444444444</v>
      </c>
      <c r="I496" s="69">
        <v>33.775282948185499</v>
      </c>
      <c r="J496" s="65"/>
      <c r="K496" s="69"/>
      <c r="L496" s="69"/>
      <c r="M496" s="69"/>
      <c r="N496" s="69"/>
      <c r="O496" s="69"/>
      <c r="P496" s="70">
        <v>100.811111111111</v>
      </c>
      <c r="Q496" s="69">
        <v>6.0169941281497303</v>
      </c>
      <c r="R496" s="69">
        <v>36.3705882352941</v>
      </c>
      <c r="S496" s="69">
        <v>3.8736207714533402</v>
      </c>
      <c r="T496" s="69"/>
      <c r="U496" s="69"/>
    </row>
    <row r="497" spans="1:21" x14ac:dyDescent="0.2">
      <c r="A497" s="65" t="s">
        <v>305</v>
      </c>
      <c r="B497" s="66" t="s">
        <v>67</v>
      </c>
      <c r="C497" s="67" t="s">
        <v>430</v>
      </c>
      <c r="D497" s="68">
        <v>43725</v>
      </c>
      <c r="E497" s="69"/>
      <c r="F497" s="65">
        <v>34</v>
      </c>
      <c r="G497" s="70">
        <v>4683.6470588235297</v>
      </c>
      <c r="H497" s="64">
        <v>-180.23939393939401</v>
      </c>
      <c r="I497" s="69">
        <v>39.473761648728598</v>
      </c>
      <c r="J497" s="65"/>
      <c r="K497" s="69"/>
      <c r="L497" s="69"/>
      <c r="M497" s="69">
        <v>652.77777777777806</v>
      </c>
      <c r="N497" s="69">
        <v>2.8420734717605001</v>
      </c>
      <c r="O497" s="69">
        <v>0.241593782636363</v>
      </c>
      <c r="P497" s="70">
        <v>134.35294117647101</v>
      </c>
      <c r="Q497" s="69">
        <v>10.913521871096901</v>
      </c>
      <c r="R497" s="69">
        <v>29.135294117647099</v>
      </c>
      <c r="S497" s="69">
        <v>4.2838270709136603</v>
      </c>
      <c r="T497" s="69"/>
      <c r="U497" s="69"/>
    </row>
    <row r="498" spans="1:21" x14ac:dyDescent="0.2">
      <c r="A498" s="65" t="s">
        <v>305</v>
      </c>
      <c r="B498" s="66" t="s">
        <v>74</v>
      </c>
      <c r="C498" s="67" t="s">
        <v>431</v>
      </c>
      <c r="D498" s="68">
        <v>43769</v>
      </c>
      <c r="E498" s="69"/>
      <c r="F498" s="65">
        <v>35</v>
      </c>
      <c r="G498" s="70">
        <v>6501.7142857142899</v>
      </c>
      <c r="H498" s="64">
        <v>-180.7</v>
      </c>
      <c r="I498" s="69">
        <v>44.498172939548702</v>
      </c>
      <c r="J498" s="65"/>
      <c r="K498" s="69"/>
      <c r="L498" s="69"/>
      <c r="M498" s="69"/>
      <c r="N498" s="69"/>
      <c r="O498" s="69"/>
      <c r="P498" s="70">
        <v>122.6</v>
      </c>
      <c r="Q498" s="69">
        <v>11.047506277797901</v>
      </c>
      <c r="R498" s="69">
        <v>63.211764705882402</v>
      </c>
      <c r="S498" s="69">
        <v>7.1451874342590296</v>
      </c>
      <c r="T498" s="69"/>
      <c r="U498" s="69"/>
    </row>
    <row r="499" spans="1:21" x14ac:dyDescent="0.2">
      <c r="A499" s="65" t="s">
        <v>305</v>
      </c>
      <c r="B499" s="66" t="s">
        <v>124</v>
      </c>
      <c r="C499" s="67" t="s">
        <v>228</v>
      </c>
      <c r="D499" s="68">
        <v>43837</v>
      </c>
      <c r="E499" s="69"/>
      <c r="F499" s="65">
        <v>27</v>
      </c>
      <c r="G499" s="70">
        <v>2331.9259259259302</v>
      </c>
      <c r="H499" s="64">
        <v>-181.177777777778</v>
      </c>
      <c r="I499" s="69">
        <v>48.605093449264899</v>
      </c>
      <c r="J499" s="65"/>
      <c r="K499" s="69"/>
      <c r="L499" s="69"/>
      <c r="M499" s="69"/>
      <c r="N499" s="69"/>
      <c r="O499" s="69"/>
      <c r="P499" s="70">
        <v>132.444444444444</v>
      </c>
      <c r="Q499" s="69">
        <v>11.621810389657201</v>
      </c>
      <c r="R499" s="69">
        <v>15.9481481481481</v>
      </c>
      <c r="S499" s="69">
        <v>2.04268112156499</v>
      </c>
      <c r="T499" s="69"/>
      <c r="U499" s="69"/>
    </row>
    <row r="500" spans="1:21" x14ac:dyDescent="0.2">
      <c r="A500" s="65" t="s">
        <v>305</v>
      </c>
      <c r="B500" s="66" t="s">
        <v>67</v>
      </c>
      <c r="C500" s="67" t="s">
        <v>432</v>
      </c>
      <c r="D500" s="68">
        <v>43530</v>
      </c>
      <c r="E500" s="69"/>
      <c r="F500" s="65">
        <v>40</v>
      </c>
      <c r="G500" s="70">
        <v>6794.0749999999998</v>
      </c>
      <c r="H500" s="64">
        <v>-181.95897435897399</v>
      </c>
      <c r="I500" s="69">
        <v>33.936649665599397</v>
      </c>
      <c r="J500" s="65"/>
      <c r="K500" s="69"/>
      <c r="L500" s="69"/>
      <c r="M500" s="69">
        <v>912.66666666666697</v>
      </c>
      <c r="N500" s="69">
        <v>2.9943516666666699</v>
      </c>
      <c r="O500" s="72">
        <v>0.345510462219911</v>
      </c>
      <c r="P500" s="70">
        <v>180.57499999999999</v>
      </c>
      <c r="Q500" s="69">
        <v>12.8468237868454</v>
      </c>
      <c r="R500" s="69">
        <v>31.5425</v>
      </c>
      <c r="S500" s="69">
        <v>3.9003252453136201</v>
      </c>
      <c r="T500" s="69"/>
      <c r="U500" s="69"/>
    </row>
    <row r="501" spans="1:21" x14ac:dyDescent="0.2">
      <c r="A501" s="65" t="s">
        <v>305</v>
      </c>
      <c r="B501" s="66" t="s">
        <v>80</v>
      </c>
      <c r="C501" s="67" t="s">
        <v>100</v>
      </c>
      <c r="D501" s="68">
        <v>43437</v>
      </c>
      <c r="E501" s="69">
        <v>0.206875</v>
      </c>
      <c r="F501" s="65">
        <v>48</v>
      </c>
      <c r="G501" s="70">
        <v>5041.0416666666697</v>
      </c>
      <c r="H501" s="64">
        <v>-181.97872340425499</v>
      </c>
      <c r="I501" s="69">
        <v>38.339936250767998</v>
      </c>
      <c r="J501" s="65"/>
      <c r="K501" s="69"/>
      <c r="L501" s="69"/>
      <c r="M501" s="69">
        <v>597.9375</v>
      </c>
      <c r="N501" s="69">
        <v>2.2534413978494601</v>
      </c>
      <c r="O501" s="69">
        <v>0.19684804446385001</v>
      </c>
      <c r="P501" s="70">
        <v>109.0625</v>
      </c>
      <c r="Q501" s="69">
        <v>5.6913370658851097</v>
      </c>
      <c r="R501" s="69">
        <v>45.710869565217401</v>
      </c>
      <c r="S501" s="69">
        <v>4.3546113358804401</v>
      </c>
      <c r="T501" s="69"/>
      <c r="U501" s="69"/>
    </row>
    <row r="502" spans="1:21" x14ac:dyDescent="0.2">
      <c r="A502" s="65" t="s">
        <v>305</v>
      </c>
      <c r="B502" s="66" t="s">
        <v>67</v>
      </c>
      <c r="C502" s="67" t="s">
        <v>230</v>
      </c>
      <c r="D502" s="68">
        <v>43851</v>
      </c>
      <c r="E502" s="69"/>
      <c r="F502" s="65">
        <v>222</v>
      </c>
      <c r="G502" s="70">
        <v>4216.4639639639599</v>
      </c>
      <c r="H502" s="64">
        <v>-182.325675675676</v>
      </c>
      <c r="I502" s="69">
        <v>18.347696896453002</v>
      </c>
      <c r="J502" s="65"/>
      <c r="K502" s="69"/>
      <c r="L502" s="69"/>
      <c r="M502" s="69"/>
      <c r="N502" s="69"/>
      <c r="O502" s="69"/>
      <c r="P502" s="70">
        <v>163.05855855855901</v>
      </c>
      <c r="Q502" s="69">
        <v>4.7843346998952399</v>
      </c>
      <c r="R502" s="69">
        <v>27.853636363636401</v>
      </c>
      <c r="S502" s="69">
        <v>1.41839137870113</v>
      </c>
      <c r="T502" s="69"/>
      <c r="U502" s="69"/>
    </row>
    <row r="503" spans="1:21" x14ac:dyDescent="0.2">
      <c r="A503" s="65" t="s">
        <v>305</v>
      </c>
      <c r="B503" s="66" t="s">
        <v>71</v>
      </c>
      <c r="C503" s="67" t="s">
        <v>433</v>
      </c>
      <c r="D503" s="68">
        <v>43848</v>
      </c>
      <c r="E503" s="69"/>
      <c r="F503" s="65">
        <v>66</v>
      </c>
      <c r="G503" s="70">
        <v>3003.3333333333298</v>
      </c>
      <c r="H503" s="64">
        <v>-182.804615384615</v>
      </c>
      <c r="I503" s="69">
        <v>24.663076129842199</v>
      </c>
      <c r="J503" s="65"/>
      <c r="K503" s="69"/>
      <c r="L503" s="69"/>
      <c r="M503" s="69"/>
      <c r="N503" s="69">
        <v>3.4734642857142899</v>
      </c>
      <c r="O503" s="69">
        <v>0.41389699304564798</v>
      </c>
      <c r="P503" s="70">
        <v>142.34848484848499</v>
      </c>
      <c r="Q503" s="69">
        <v>8.5775359132039899</v>
      </c>
      <c r="R503" s="69">
        <v>20.489393939393899</v>
      </c>
      <c r="S503" s="69">
        <v>1.8387110728081999</v>
      </c>
      <c r="T503" s="69"/>
      <c r="U503" s="69"/>
    </row>
    <row r="504" spans="1:21" x14ac:dyDescent="0.2">
      <c r="A504" s="65" t="s">
        <v>305</v>
      </c>
      <c r="B504" s="66" t="s">
        <v>71</v>
      </c>
      <c r="C504" s="67" t="s">
        <v>434</v>
      </c>
      <c r="D504" s="68">
        <v>43782</v>
      </c>
      <c r="E504" s="69"/>
      <c r="F504" s="65">
        <v>38</v>
      </c>
      <c r="G504" s="70">
        <v>5788.6052631578996</v>
      </c>
      <c r="H504" s="64">
        <v>-184.08947368421099</v>
      </c>
      <c r="I504" s="69">
        <v>41.2468837202942</v>
      </c>
      <c r="J504" s="65"/>
      <c r="K504" s="69"/>
      <c r="L504" s="69"/>
      <c r="M504" s="69"/>
      <c r="N504" s="69"/>
      <c r="O504" s="69"/>
      <c r="P504" s="70">
        <v>141.289473684211</v>
      </c>
      <c r="Q504" s="69">
        <v>10.408847580706199</v>
      </c>
      <c r="R504" s="69">
        <v>51.607894736842098</v>
      </c>
      <c r="S504" s="69">
        <v>5.1099119666541402</v>
      </c>
      <c r="T504" s="69"/>
      <c r="U504" s="69"/>
    </row>
    <row r="505" spans="1:21" x14ac:dyDescent="0.2">
      <c r="A505" s="65" t="s">
        <v>305</v>
      </c>
      <c r="B505" s="66" t="s">
        <v>67</v>
      </c>
      <c r="C505" s="67" t="s">
        <v>435</v>
      </c>
      <c r="D505" s="68">
        <v>43828</v>
      </c>
      <c r="E505" s="69"/>
      <c r="F505" s="65">
        <v>81</v>
      </c>
      <c r="G505" s="70">
        <v>3390.82716049383</v>
      </c>
      <c r="H505" s="64">
        <v>-184.44074074074101</v>
      </c>
      <c r="I505" s="69">
        <v>24.711484857896</v>
      </c>
      <c r="J505" s="65"/>
      <c r="K505" s="69"/>
      <c r="L505" s="69"/>
      <c r="M505" s="69"/>
      <c r="N505" s="69"/>
      <c r="O505" s="69"/>
      <c r="P505" s="70">
        <v>101.111111111111</v>
      </c>
      <c r="Q505" s="69">
        <v>6.8251984098144201</v>
      </c>
      <c r="R505" s="69">
        <v>24.481249999999999</v>
      </c>
      <c r="S505" s="69">
        <v>2.3172127611036402</v>
      </c>
      <c r="T505" s="69"/>
      <c r="U505" s="69"/>
    </row>
    <row r="506" spans="1:21" x14ac:dyDescent="0.2">
      <c r="A506" s="65" t="s">
        <v>305</v>
      </c>
      <c r="B506" s="66" t="s">
        <v>67</v>
      </c>
      <c r="C506" s="67" t="s">
        <v>436</v>
      </c>
      <c r="D506" s="68">
        <v>43843</v>
      </c>
      <c r="E506" s="69"/>
      <c r="F506" s="65">
        <v>35</v>
      </c>
      <c r="G506" s="70">
        <v>3850.1714285714302</v>
      </c>
      <c r="H506" s="64">
        <v>-187.45142857142901</v>
      </c>
      <c r="I506" s="69">
        <v>45.271202632082797</v>
      </c>
      <c r="J506" s="65"/>
      <c r="K506" s="69"/>
      <c r="L506" s="69"/>
      <c r="M506" s="69"/>
      <c r="N506" s="69"/>
      <c r="O506" s="69"/>
      <c r="P506" s="70">
        <v>164.4</v>
      </c>
      <c r="Q506" s="69">
        <v>11.9250601182354</v>
      </c>
      <c r="R506" s="69">
        <v>28.9441176470588</v>
      </c>
      <c r="S506" s="69">
        <v>3.8614604553284502</v>
      </c>
      <c r="T506" s="69"/>
      <c r="U506" s="69"/>
    </row>
    <row r="507" spans="1:21" x14ac:dyDescent="0.2">
      <c r="A507" s="65" t="s">
        <v>305</v>
      </c>
      <c r="B507" s="66" t="s">
        <v>71</v>
      </c>
      <c r="C507" s="67" t="s">
        <v>294</v>
      </c>
      <c r="D507" s="68">
        <v>43560</v>
      </c>
      <c r="E507" s="69"/>
      <c r="F507" s="65">
        <v>76</v>
      </c>
      <c r="G507" s="70">
        <v>4825.3421052631602</v>
      </c>
      <c r="H507" s="64">
        <v>-189.03026315789501</v>
      </c>
      <c r="I507" s="69">
        <v>33.878525466562898</v>
      </c>
      <c r="J507" s="65"/>
      <c r="K507" s="69"/>
      <c r="L507" s="69"/>
      <c r="M507" s="69"/>
      <c r="N507" s="69">
        <v>3.92439646464647</v>
      </c>
      <c r="O507" s="69">
        <v>0.34213314340865197</v>
      </c>
      <c r="P507" s="70">
        <v>137.88157894736801</v>
      </c>
      <c r="Q507" s="69">
        <v>7.5706257616460801</v>
      </c>
      <c r="R507" s="69">
        <v>33.823999999999998</v>
      </c>
      <c r="S507" s="69">
        <v>2.88565313543018</v>
      </c>
      <c r="T507" s="69"/>
      <c r="U507" s="69"/>
    </row>
    <row r="508" spans="1:21" x14ac:dyDescent="0.2">
      <c r="A508" s="65" t="s">
        <v>305</v>
      </c>
      <c r="B508" s="66" t="s">
        <v>67</v>
      </c>
      <c r="C508" s="67" t="s">
        <v>437</v>
      </c>
      <c r="D508" s="68">
        <v>43858</v>
      </c>
      <c r="E508" s="69"/>
      <c r="F508" s="65">
        <v>79</v>
      </c>
      <c r="G508" s="70">
        <v>4993.0126582278499</v>
      </c>
      <c r="H508" s="64">
        <v>-189.45063291139201</v>
      </c>
      <c r="I508" s="69">
        <v>28.4810031310165</v>
      </c>
      <c r="J508" s="65"/>
      <c r="K508" s="69"/>
      <c r="L508" s="69"/>
      <c r="M508" s="69"/>
      <c r="N508" s="69">
        <v>3.8896891891891898</v>
      </c>
      <c r="O508" s="69">
        <v>0.30729636580700898</v>
      </c>
      <c r="P508" s="70">
        <v>131.45569620253201</v>
      </c>
      <c r="Q508" s="69">
        <v>5.70313401341126</v>
      </c>
      <c r="R508" s="69">
        <v>44.185897435897402</v>
      </c>
      <c r="S508" s="69">
        <v>3.6068069938897702</v>
      </c>
      <c r="T508" s="69"/>
      <c r="U508" s="69"/>
    </row>
    <row r="509" spans="1:21" x14ac:dyDescent="0.2">
      <c r="A509" s="65" t="s">
        <v>305</v>
      </c>
      <c r="B509" s="66" t="s">
        <v>71</v>
      </c>
      <c r="C509" s="67" t="s">
        <v>438</v>
      </c>
      <c r="D509" s="68">
        <v>43861</v>
      </c>
      <c r="E509" s="69"/>
      <c r="F509" s="65">
        <v>34</v>
      </c>
      <c r="G509" s="70">
        <v>5426.2352941176496</v>
      </c>
      <c r="H509" s="64">
        <v>-189.75882352941201</v>
      </c>
      <c r="I509" s="69">
        <v>41.770728118950601</v>
      </c>
      <c r="J509" s="65"/>
      <c r="K509" s="69"/>
      <c r="L509" s="69"/>
      <c r="M509" s="69"/>
      <c r="N509" s="69"/>
      <c r="O509" s="69"/>
      <c r="P509" s="70">
        <v>110.64705882352899</v>
      </c>
      <c r="Q509" s="69">
        <v>11.4961733037184</v>
      </c>
      <c r="R509" s="69">
        <v>43.1264705882353</v>
      </c>
      <c r="S509" s="69">
        <v>5.1334079481987196</v>
      </c>
      <c r="T509" s="69"/>
      <c r="U509" s="69"/>
    </row>
    <row r="510" spans="1:21" x14ac:dyDescent="0.2">
      <c r="A510" s="65" t="s">
        <v>305</v>
      </c>
      <c r="B510" s="66" t="s">
        <v>67</v>
      </c>
      <c r="C510" s="67" t="s">
        <v>281</v>
      </c>
      <c r="D510" s="68">
        <v>43825</v>
      </c>
      <c r="E510" s="69">
        <v>0.17642857142857099</v>
      </c>
      <c r="F510" s="65">
        <v>84</v>
      </c>
      <c r="G510" s="70">
        <v>3556.9523809523798</v>
      </c>
      <c r="H510" s="64">
        <v>-192.877380952381</v>
      </c>
      <c r="I510" s="69">
        <v>26.005189492205201</v>
      </c>
      <c r="J510" s="65">
        <v>65</v>
      </c>
      <c r="K510" s="69">
        <v>153.80000000000001</v>
      </c>
      <c r="L510" s="69">
        <v>116.41538461538499</v>
      </c>
      <c r="M510" s="69">
        <v>455.30769230769198</v>
      </c>
      <c r="N510" s="69">
        <v>3.1395285505084498</v>
      </c>
      <c r="O510" s="69">
        <v>0.112783578677217</v>
      </c>
      <c r="P510" s="70">
        <v>122.904761904762</v>
      </c>
      <c r="Q510" s="69">
        <v>4.2097412866359196</v>
      </c>
      <c r="R510" s="69">
        <v>23.954761904761899</v>
      </c>
      <c r="S510" s="69">
        <v>2.0986720965945098</v>
      </c>
      <c r="T510" s="69">
        <v>-10.2746835443038</v>
      </c>
      <c r="U510" s="69">
        <v>10.745331250444201</v>
      </c>
    </row>
    <row r="511" spans="1:21" x14ac:dyDescent="0.2">
      <c r="A511" s="65" t="s">
        <v>305</v>
      </c>
      <c r="B511" s="66" t="s">
        <v>71</v>
      </c>
      <c r="C511" s="67" t="s">
        <v>224</v>
      </c>
      <c r="D511" s="68">
        <v>43609</v>
      </c>
      <c r="E511" s="69"/>
      <c r="F511" s="65">
        <v>34</v>
      </c>
      <c r="G511" s="70">
        <v>5724.0882352941198</v>
      </c>
      <c r="H511" s="64">
        <v>-194.679411764706</v>
      </c>
      <c r="I511" s="69">
        <v>37.356905304970901</v>
      </c>
      <c r="J511" s="65"/>
      <c r="K511" s="69"/>
      <c r="L511" s="69"/>
      <c r="M511" s="69"/>
      <c r="N511" s="69"/>
      <c r="O511" s="72"/>
      <c r="P511" s="70">
        <v>100.235294117647</v>
      </c>
      <c r="Q511" s="69">
        <v>8.7895841395799099</v>
      </c>
      <c r="R511" s="69">
        <v>46.071874999999999</v>
      </c>
      <c r="S511" s="69">
        <v>5.7830401271648801</v>
      </c>
      <c r="T511" s="69"/>
      <c r="U511" s="69"/>
    </row>
    <row r="512" spans="1:21" x14ac:dyDescent="0.2">
      <c r="A512" s="65" t="s">
        <v>305</v>
      </c>
      <c r="B512" s="66" t="s">
        <v>71</v>
      </c>
      <c r="C512" s="67" t="s">
        <v>295</v>
      </c>
      <c r="D512" s="68">
        <v>43664</v>
      </c>
      <c r="E512" s="69"/>
      <c r="F512" s="65">
        <v>105</v>
      </c>
      <c r="G512" s="70">
        <v>3950.24761904762</v>
      </c>
      <c r="H512" s="64">
        <v>-196.450476190476</v>
      </c>
      <c r="I512" s="69">
        <v>29.2789146750542</v>
      </c>
      <c r="J512" s="65"/>
      <c r="K512" s="69"/>
      <c r="L512" s="69"/>
      <c r="M512" s="69"/>
      <c r="N512" s="69"/>
      <c r="O512" s="69"/>
      <c r="P512" s="70">
        <v>105.209523809524</v>
      </c>
      <c r="Q512" s="69">
        <v>5.4751803495827396</v>
      </c>
      <c r="R512" s="69">
        <v>21.594845360824699</v>
      </c>
      <c r="S512" s="69">
        <v>1.21937868940475</v>
      </c>
      <c r="T512" s="69"/>
      <c r="U512" s="69"/>
    </row>
    <row r="513" spans="1:21" x14ac:dyDescent="0.2">
      <c r="A513" s="65" t="s">
        <v>305</v>
      </c>
      <c r="B513" s="66" t="s">
        <v>71</v>
      </c>
      <c r="C513" s="67" t="s">
        <v>439</v>
      </c>
      <c r="D513" s="68">
        <v>43683</v>
      </c>
      <c r="E513" s="69"/>
      <c r="F513" s="65">
        <v>51</v>
      </c>
      <c r="G513" s="70">
        <v>4740.2941176470604</v>
      </c>
      <c r="H513" s="64">
        <v>-197.254901960784</v>
      </c>
      <c r="I513" s="69">
        <v>30.126390009584799</v>
      </c>
      <c r="J513" s="65"/>
      <c r="K513" s="69"/>
      <c r="L513" s="69"/>
      <c r="M513" s="69"/>
      <c r="N513" s="69"/>
      <c r="O513" s="69"/>
      <c r="P513" s="70">
        <v>100.43137254902</v>
      </c>
      <c r="Q513" s="69">
        <v>8.7021861081202694</v>
      </c>
      <c r="R513" s="69">
        <v>22.9157894736842</v>
      </c>
      <c r="S513" s="69">
        <v>3.28478436738185</v>
      </c>
      <c r="T513" s="69"/>
      <c r="U513" s="69"/>
    </row>
    <row r="514" spans="1:21" x14ac:dyDescent="0.2">
      <c r="A514" s="65" t="s">
        <v>305</v>
      </c>
      <c r="B514" s="66" t="s">
        <v>69</v>
      </c>
      <c r="C514" s="67" t="s">
        <v>440</v>
      </c>
      <c r="D514" s="68">
        <v>43766</v>
      </c>
      <c r="E514" s="69"/>
      <c r="F514" s="65">
        <v>33</v>
      </c>
      <c r="G514" s="70">
        <v>5289.7878787878799</v>
      </c>
      <c r="H514" s="64">
        <v>-198.57272727272701</v>
      </c>
      <c r="I514" s="69">
        <v>41.638016727306699</v>
      </c>
      <c r="J514" s="65"/>
      <c r="K514" s="69"/>
      <c r="L514" s="69"/>
      <c r="M514" s="69"/>
      <c r="N514" s="69"/>
      <c r="O514" s="69"/>
      <c r="P514" s="70">
        <v>151.21212121212099</v>
      </c>
      <c r="Q514" s="69">
        <v>11.7164056807239</v>
      </c>
      <c r="R514" s="69">
        <v>41.85</v>
      </c>
      <c r="S514" s="69">
        <v>5.8147607456141897</v>
      </c>
      <c r="T514" s="69"/>
      <c r="U514" s="69"/>
    </row>
    <row r="515" spans="1:21" x14ac:dyDescent="0.2">
      <c r="A515" s="65" t="s">
        <v>305</v>
      </c>
      <c r="B515" s="66" t="s">
        <v>67</v>
      </c>
      <c r="C515" s="67" t="s">
        <v>215</v>
      </c>
      <c r="D515" s="68">
        <v>43368</v>
      </c>
      <c r="E515" s="69"/>
      <c r="F515" s="65">
        <v>63</v>
      </c>
      <c r="G515" s="70">
        <v>6265.8730158730204</v>
      </c>
      <c r="H515" s="64">
        <v>-199.84126984126999</v>
      </c>
      <c r="I515" s="69">
        <v>32.148230641976703</v>
      </c>
      <c r="J515" s="65"/>
      <c r="K515" s="69"/>
      <c r="L515" s="69"/>
      <c r="M515" s="69"/>
      <c r="N515" s="69">
        <v>4.8489401709401703</v>
      </c>
      <c r="O515" s="69">
        <v>0.37659704891333301</v>
      </c>
      <c r="P515" s="70">
        <v>137.53968253968301</v>
      </c>
      <c r="Q515" s="69">
        <v>7.2745805001077297</v>
      </c>
      <c r="R515" s="69">
        <v>47.512727272727297</v>
      </c>
      <c r="S515" s="69">
        <v>4.1140688687565401</v>
      </c>
      <c r="T515" s="69"/>
      <c r="U515" s="69"/>
    </row>
    <row r="516" spans="1:21" x14ac:dyDescent="0.2">
      <c r="A516" s="65" t="s">
        <v>305</v>
      </c>
      <c r="B516" s="66" t="s">
        <v>74</v>
      </c>
      <c r="C516" s="67" t="s">
        <v>82</v>
      </c>
      <c r="D516" s="68">
        <v>43662</v>
      </c>
      <c r="E516" s="69">
        <v>4.1836734693877498E-2</v>
      </c>
      <c r="F516" s="65">
        <v>49</v>
      </c>
      <c r="G516" s="70">
        <v>4240.3877551020396</v>
      </c>
      <c r="H516" s="64">
        <v>-201.41836734693899</v>
      </c>
      <c r="I516" s="69">
        <v>40.738557371944196</v>
      </c>
      <c r="J516" s="65"/>
      <c r="K516" s="69"/>
      <c r="L516" s="69"/>
      <c r="M516" s="69"/>
      <c r="N516" s="69"/>
      <c r="O516" s="72"/>
      <c r="P516" s="70">
        <v>99.367346938775498</v>
      </c>
      <c r="Q516" s="69">
        <v>5.5223489867311804</v>
      </c>
      <c r="R516" s="69">
        <v>27.075510204081599</v>
      </c>
      <c r="S516" s="69">
        <v>3.31314703680943</v>
      </c>
      <c r="T516" s="69"/>
      <c r="U516" s="69"/>
    </row>
    <row r="517" spans="1:21" x14ac:dyDescent="0.2">
      <c r="A517" s="65" t="s">
        <v>305</v>
      </c>
      <c r="B517" s="66" t="s">
        <v>67</v>
      </c>
      <c r="C517" s="67" t="s">
        <v>441</v>
      </c>
      <c r="D517" s="68">
        <v>43832</v>
      </c>
      <c r="E517" s="69"/>
      <c r="F517" s="65">
        <v>71</v>
      </c>
      <c r="G517" s="70">
        <v>4779.8873239436598</v>
      </c>
      <c r="H517" s="64">
        <v>-201.87183098591501</v>
      </c>
      <c r="I517" s="69">
        <v>29.119497653530299</v>
      </c>
      <c r="J517" s="65"/>
      <c r="K517" s="69"/>
      <c r="L517" s="69"/>
      <c r="M517" s="69"/>
      <c r="N517" s="69"/>
      <c r="O517" s="69"/>
      <c r="P517" s="70">
        <v>142.12676056338</v>
      </c>
      <c r="Q517" s="69">
        <v>7.18235961007219</v>
      </c>
      <c r="R517" s="69">
        <v>45.495522388059698</v>
      </c>
      <c r="S517" s="69">
        <v>3.8436961571528001</v>
      </c>
      <c r="T517" s="69"/>
      <c r="U517" s="69"/>
    </row>
    <row r="518" spans="1:21" x14ac:dyDescent="0.2">
      <c r="A518" s="65" t="s">
        <v>305</v>
      </c>
      <c r="B518" s="66" t="s">
        <v>74</v>
      </c>
      <c r="C518" s="67" t="s">
        <v>442</v>
      </c>
      <c r="D518" s="68">
        <v>43808</v>
      </c>
      <c r="E518" s="69">
        <v>0.18297297297297299</v>
      </c>
      <c r="F518" s="65">
        <v>37</v>
      </c>
      <c r="G518" s="70">
        <v>6816.7837837837797</v>
      </c>
      <c r="H518" s="64">
        <v>-209.916666666667</v>
      </c>
      <c r="I518" s="69">
        <v>43.658142661305703</v>
      </c>
      <c r="J518" s="65"/>
      <c r="K518" s="69"/>
      <c r="L518" s="69"/>
      <c r="M518" s="69"/>
      <c r="N518" s="69"/>
      <c r="O518" s="69"/>
      <c r="P518" s="70">
        <v>104.59459459459499</v>
      </c>
      <c r="Q518" s="69">
        <v>8.8947347062565001</v>
      </c>
      <c r="R518" s="69">
        <v>50.177777777777798</v>
      </c>
      <c r="S518" s="69">
        <v>5.2860344771697401</v>
      </c>
      <c r="T518" s="69"/>
      <c r="U518" s="69"/>
    </row>
    <row r="519" spans="1:21" x14ac:dyDescent="0.2">
      <c r="A519" s="65" t="s">
        <v>305</v>
      </c>
      <c r="B519" s="66" t="s">
        <v>71</v>
      </c>
      <c r="C519" s="67" t="s">
        <v>222</v>
      </c>
      <c r="D519" s="68">
        <v>43832</v>
      </c>
      <c r="E519" s="69"/>
      <c r="F519" s="65">
        <v>115</v>
      </c>
      <c r="G519" s="70">
        <v>4523.8608695652201</v>
      </c>
      <c r="H519" s="64">
        <v>-212.360869565217</v>
      </c>
      <c r="I519" s="69">
        <v>22.8273312537248</v>
      </c>
      <c r="J519" s="65"/>
      <c r="K519" s="69"/>
      <c r="L519" s="69"/>
      <c r="M519" s="69"/>
      <c r="N519" s="69"/>
      <c r="O519" s="69"/>
      <c r="P519" s="70">
        <v>148.65217391304299</v>
      </c>
      <c r="Q519" s="69">
        <v>6.0213204149104804</v>
      </c>
      <c r="R519" s="69">
        <v>28.528947368421001</v>
      </c>
      <c r="S519" s="69">
        <v>2.2056921759346602</v>
      </c>
      <c r="T519" s="69"/>
      <c r="U519" s="69"/>
    </row>
    <row r="520" spans="1:21" x14ac:dyDescent="0.2">
      <c r="A520" s="65" t="s">
        <v>305</v>
      </c>
      <c r="B520" s="66" t="s">
        <v>67</v>
      </c>
      <c r="C520" s="67" t="s">
        <v>227</v>
      </c>
      <c r="D520" s="68">
        <v>43697</v>
      </c>
      <c r="E520" s="69">
        <v>2.8250000000000001E-2</v>
      </c>
      <c r="F520" s="65">
        <v>40</v>
      </c>
      <c r="G520" s="70">
        <v>6897.4750000000004</v>
      </c>
      <c r="H520" s="64">
        <v>-212.96250000000001</v>
      </c>
      <c r="I520" s="69">
        <v>39.219606669058301</v>
      </c>
      <c r="J520" s="65"/>
      <c r="K520" s="69"/>
      <c r="L520" s="69"/>
      <c r="M520" s="69"/>
      <c r="N520" s="69"/>
      <c r="O520" s="69"/>
      <c r="P520" s="70">
        <v>140.57499999999999</v>
      </c>
      <c r="Q520" s="69">
        <v>10.102417043866501</v>
      </c>
      <c r="R520" s="69">
        <v>36.090000000000003</v>
      </c>
      <c r="S520" s="69">
        <v>4.1849911925894503</v>
      </c>
      <c r="T520" s="69"/>
      <c r="U520" s="69"/>
    </row>
    <row r="521" spans="1:21" x14ac:dyDescent="0.2">
      <c r="A521" s="65" t="s">
        <v>305</v>
      </c>
      <c r="B521" s="66" t="s">
        <v>71</v>
      </c>
      <c r="C521" s="67" t="s">
        <v>443</v>
      </c>
      <c r="D521" s="68">
        <v>43689</v>
      </c>
      <c r="E521" s="69"/>
      <c r="F521" s="65">
        <v>42</v>
      </c>
      <c r="G521" s="70">
        <v>7091.3095238095202</v>
      </c>
      <c r="H521" s="64">
        <v>-216.83809523809501</v>
      </c>
      <c r="I521" s="69">
        <v>29.177793122954199</v>
      </c>
      <c r="J521" s="65"/>
      <c r="K521" s="69"/>
      <c r="L521" s="69"/>
      <c r="M521" s="69"/>
      <c r="N521" s="69"/>
      <c r="O521" s="69"/>
      <c r="P521" s="70">
        <v>103.238095238095</v>
      </c>
      <c r="Q521" s="69">
        <v>8.9747878582629497</v>
      </c>
      <c r="R521" s="69">
        <v>48.320512820512803</v>
      </c>
      <c r="S521" s="69">
        <v>5.1062941492924399</v>
      </c>
      <c r="T521" s="69"/>
      <c r="U521" s="69"/>
    </row>
    <row r="522" spans="1:21" x14ac:dyDescent="0.2">
      <c r="A522" s="65" t="s">
        <v>305</v>
      </c>
      <c r="B522" s="66" t="s">
        <v>124</v>
      </c>
      <c r="C522" s="67" t="s">
        <v>178</v>
      </c>
      <c r="D522" s="68">
        <v>43814</v>
      </c>
      <c r="E522" s="69"/>
      <c r="F522" s="65">
        <v>39</v>
      </c>
      <c r="G522" s="70">
        <v>4088.82051282051</v>
      </c>
      <c r="H522" s="64">
        <v>-220.16153846153799</v>
      </c>
      <c r="I522" s="69">
        <v>33.553349590817703</v>
      </c>
      <c r="J522" s="65"/>
      <c r="K522" s="69"/>
      <c r="L522" s="69"/>
      <c r="M522" s="69"/>
      <c r="N522" s="69"/>
      <c r="O522" s="69"/>
      <c r="P522" s="70">
        <v>136.48717948717899</v>
      </c>
      <c r="Q522" s="69">
        <v>11.302363324863601</v>
      </c>
      <c r="R522" s="69">
        <v>40.184615384615398</v>
      </c>
      <c r="S522" s="69">
        <v>6.5179504433477504</v>
      </c>
      <c r="T522" s="69"/>
      <c r="U522" s="69"/>
    </row>
    <row r="523" spans="1:21" x14ac:dyDescent="0.2">
      <c r="A523" s="65" t="s">
        <v>305</v>
      </c>
      <c r="B523" s="66" t="s">
        <v>71</v>
      </c>
      <c r="C523" s="67" t="s">
        <v>444</v>
      </c>
      <c r="D523" s="68">
        <v>43641</v>
      </c>
      <c r="E523" s="69"/>
      <c r="F523" s="65">
        <v>31</v>
      </c>
      <c r="G523" s="70">
        <v>5051.4193548387102</v>
      </c>
      <c r="H523" s="64">
        <v>-223.23548387096801</v>
      </c>
      <c r="I523" s="69">
        <v>33.710215913793299</v>
      </c>
      <c r="J523" s="65"/>
      <c r="K523" s="69"/>
      <c r="L523" s="69"/>
      <c r="M523" s="69"/>
      <c r="N523" s="69"/>
      <c r="O523" s="69"/>
      <c r="P523" s="70">
        <v>87.354838709677395</v>
      </c>
      <c r="Q523" s="69">
        <v>9.0077085729774797</v>
      </c>
      <c r="R523" s="69">
        <v>31.1677419354839</v>
      </c>
      <c r="S523" s="69">
        <v>3.0606078077105501</v>
      </c>
      <c r="T523" s="69"/>
      <c r="U523" s="69"/>
    </row>
    <row r="524" spans="1:21" x14ac:dyDescent="0.2">
      <c r="A524" s="65" t="s">
        <v>305</v>
      </c>
      <c r="B524" s="66" t="s">
        <v>71</v>
      </c>
      <c r="C524" s="67" t="s">
        <v>445</v>
      </c>
      <c r="D524" s="68">
        <v>43864</v>
      </c>
      <c r="E524" s="69"/>
      <c r="F524" s="65">
        <v>27</v>
      </c>
      <c r="G524" s="70">
        <v>7719.0740740740703</v>
      </c>
      <c r="H524" s="64">
        <v>-228.492307692308</v>
      </c>
      <c r="I524" s="69">
        <v>50.058459954514703</v>
      </c>
      <c r="J524" s="65"/>
      <c r="K524" s="69"/>
      <c r="L524" s="69"/>
      <c r="M524" s="69"/>
      <c r="N524" s="69"/>
      <c r="O524" s="72"/>
      <c r="P524" s="70">
        <v>107.92592592592599</v>
      </c>
      <c r="Q524" s="69">
        <v>11.1910278885395</v>
      </c>
      <c r="R524" s="69">
        <v>51.308333333333302</v>
      </c>
      <c r="S524" s="69">
        <v>4.9223754011017897</v>
      </c>
      <c r="T524" s="69"/>
      <c r="U524" s="69"/>
    </row>
    <row r="525" spans="1:21" x14ac:dyDescent="0.2">
      <c r="A525" s="65" t="s">
        <v>305</v>
      </c>
      <c r="B525" s="66" t="s">
        <v>67</v>
      </c>
      <c r="C525" s="67" t="s">
        <v>116</v>
      </c>
      <c r="D525" s="68">
        <v>43389</v>
      </c>
      <c r="E525" s="69">
        <v>0.23499999999999999</v>
      </c>
      <c r="F525" s="65">
        <v>110</v>
      </c>
      <c r="G525" s="70">
        <v>6518.1636363636399</v>
      </c>
      <c r="H525" s="64">
        <v>-240.56818181818201</v>
      </c>
      <c r="I525" s="69">
        <v>23.855076722944698</v>
      </c>
      <c r="J525" s="65"/>
      <c r="K525" s="69"/>
      <c r="L525" s="69"/>
      <c r="M525" s="69"/>
      <c r="N525" s="69">
        <v>4.2945421296296296</v>
      </c>
      <c r="O525" s="69">
        <v>0.319137318325805</v>
      </c>
      <c r="P525" s="70">
        <v>124.40909090909101</v>
      </c>
      <c r="Q525" s="69">
        <v>4.6988241471737</v>
      </c>
      <c r="R525" s="69">
        <v>46.426363636363703</v>
      </c>
      <c r="S525" s="69">
        <v>3.4534265000064801</v>
      </c>
      <c r="T525" s="69"/>
      <c r="U525" s="69"/>
    </row>
    <row r="526" spans="1:21" x14ac:dyDescent="0.2">
      <c r="A526" s="65" t="s">
        <v>305</v>
      </c>
      <c r="B526" s="66" t="s">
        <v>80</v>
      </c>
      <c r="C526" s="67" t="s">
        <v>296</v>
      </c>
      <c r="D526" s="68">
        <v>43434</v>
      </c>
      <c r="E526" s="69">
        <v>0.30499999999999999</v>
      </c>
      <c r="F526" s="65">
        <v>44</v>
      </c>
      <c r="G526" s="70">
        <v>7869.3636363636397</v>
      </c>
      <c r="H526" s="64">
        <v>-256.53409090909099</v>
      </c>
      <c r="I526" s="69">
        <v>42.083107012259802</v>
      </c>
      <c r="J526" s="65"/>
      <c r="K526" s="69"/>
      <c r="L526" s="69"/>
      <c r="M526" s="69">
        <v>969.16666666666697</v>
      </c>
      <c r="N526" s="69">
        <v>3.21181873848374</v>
      </c>
      <c r="O526" s="69">
        <v>0.26305570921635901</v>
      </c>
      <c r="P526" s="70">
        <v>103.09090909090899</v>
      </c>
      <c r="Q526" s="69">
        <v>5.8413502108005897</v>
      </c>
      <c r="R526" s="69">
        <v>52.802439024390203</v>
      </c>
      <c r="S526" s="69">
        <v>4.6370702585777499</v>
      </c>
      <c r="T526" s="69"/>
      <c r="U526" s="69"/>
    </row>
    <row r="527" spans="1:21" x14ac:dyDescent="0.2">
      <c r="A527" s="65" t="s">
        <v>305</v>
      </c>
      <c r="B527" s="66" t="s">
        <v>80</v>
      </c>
      <c r="C527" s="67" t="s">
        <v>446</v>
      </c>
      <c r="D527" s="68">
        <v>43430</v>
      </c>
      <c r="E527" s="69"/>
      <c r="F527" s="65">
        <v>28</v>
      </c>
      <c r="G527" s="70">
        <v>4501.3571428571404</v>
      </c>
      <c r="H527" s="64">
        <v>-263.68571428571403</v>
      </c>
      <c r="I527" s="69">
        <v>43.0124959431121</v>
      </c>
      <c r="J527" s="65"/>
      <c r="K527" s="69"/>
      <c r="L527" s="69"/>
      <c r="M527" s="69"/>
      <c r="N527" s="69"/>
      <c r="O527" s="69"/>
      <c r="P527" s="70">
        <v>123.571428571429</v>
      </c>
      <c r="Q527" s="69">
        <v>12.1210198912813</v>
      </c>
      <c r="R527" s="69">
        <v>35.450000000000003</v>
      </c>
      <c r="S527" s="69">
        <v>4.8556313785805498</v>
      </c>
      <c r="T527" s="69"/>
      <c r="U527" s="69"/>
    </row>
    <row r="528" spans="1:21" x14ac:dyDescent="0.2">
      <c r="A528" s="65" t="s">
        <v>305</v>
      </c>
      <c r="B528" s="66" t="s">
        <v>67</v>
      </c>
      <c r="C528" s="67" t="s">
        <v>447</v>
      </c>
      <c r="D528" s="68">
        <v>43406</v>
      </c>
      <c r="E528" s="69"/>
      <c r="F528" s="65">
        <v>44</v>
      </c>
      <c r="G528" s="70">
        <v>3728.8636363636401</v>
      </c>
      <c r="H528" s="64">
        <v>-265.75227272727301</v>
      </c>
      <c r="I528" s="69">
        <v>30.8681095123966</v>
      </c>
      <c r="J528" s="65"/>
      <c r="K528" s="69"/>
      <c r="L528" s="69"/>
      <c r="M528" s="69"/>
      <c r="N528" s="69"/>
      <c r="O528" s="69"/>
      <c r="P528" s="70">
        <v>138.43181818181799</v>
      </c>
      <c r="Q528" s="69">
        <v>9.3888511618177297</v>
      </c>
      <c r="R528" s="69">
        <v>23.606976744185999</v>
      </c>
      <c r="S528" s="69">
        <v>3.3596069671857101</v>
      </c>
      <c r="T528" s="69"/>
      <c r="U528" s="69"/>
    </row>
    <row r="529" spans="1:21" x14ac:dyDescent="0.2">
      <c r="A529" s="65" t="s">
        <v>448</v>
      </c>
      <c r="B529" s="66" t="s">
        <v>71</v>
      </c>
      <c r="C529" s="67" t="s">
        <v>449</v>
      </c>
      <c r="D529" s="68">
        <v>43873</v>
      </c>
      <c r="E529" s="69">
        <v>0.98662875710804099</v>
      </c>
      <c r="F529" s="65">
        <v>1231</v>
      </c>
      <c r="G529" s="70">
        <v>8631.8034118602809</v>
      </c>
      <c r="H529" s="64">
        <v>354.34118602761998</v>
      </c>
      <c r="I529" s="69">
        <v>10.4851648754682</v>
      </c>
      <c r="J529" s="65"/>
      <c r="K529" s="69"/>
      <c r="L529" s="69"/>
      <c r="M529" s="69"/>
      <c r="N529" s="69"/>
      <c r="O529" s="69"/>
      <c r="P529" s="70">
        <v>157.16003249390701</v>
      </c>
      <c r="Q529" s="69">
        <v>1.7158305474554301</v>
      </c>
      <c r="R529" s="69">
        <v>38.401781170483403</v>
      </c>
      <c r="S529" s="69">
        <v>0.72041782958410305</v>
      </c>
      <c r="T529" s="69"/>
      <c r="U529" s="69"/>
    </row>
    <row r="530" spans="1:21" x14ac:dyDescent="0.2">
      <c r="A530" s="65" t="s">
        <v>448</v>
      </c>
      <c r="B530" s="66" t="s">
        <v>71</v>
      </c>
      <c r="C530" s="67" t="s">
        <v>306</v>
      </c>
      <c r="D530" s="68">
        <v>43711</v>
      </c>
      <c r="E530" s="69">
        <v>1.23167626359565</v>
      </c>
      <c r="F530" s="65">
        <v>1563</v>
      </c>
      <c r="G530" s="70">
        <v>6717.9897632757502</v>
      </c>
      <c r="H530" s="64">
        <v>349.51976967370399</v>
      </c>
      <c r="I530" s="69">
        <v>10.7454348117422</v>
      </c>
      <c r="J530" s="65"/>
      <c r="K530" s="69"/>
      <c r="L530" s="69"/>
      <c r="M530" s="69"/>
      <c r="N530" s="69"/>
      <c r="O530" s="69"/>
      <c r="P530" s="70">
        <v>141.689699296225</v>
      </c>
      <c r="Q530" s="69">
        <v>1.5072943083385</v>
      </c>
      <c r="R530" s="69">
        <v>32.862812711291397</v>
      </c>
      <c r="S530" s="69">
        <v>0.65604420083180903</v>
      </c>
      <c r="T530" s="69"/>
      <c r="U530" s="69"/>
    </row>
    <row r="531" spans="1:21" x14ac:dyDescent="0.2">
      <c r="A531" s="65" t="s">
        <v>448</v>
      </c>
      <c r="B531" s="66" t="s">
        <v>69</v>
      </c>
      <c r="C531" s="67" t="s">
        <v>450</v>
      </c>
      <c r="D531" s="68">
        <v>43810</v>
      </c>
      <c r="E531" s="69">
        <v>2.0286065573770502</v>
      </c>
      <c r="F531" s="65">
        <v>244</v>
      </c>
      <c r="G531" s="70">
        <v>9066.9631147541004</v>
      </c>
      <c r="H531" s="64">
        <v>349.16024590164</v>
      </c>
      <c r="I531" s="69">
        <v>28.111960739968101</v>
      </c>
      <c r="J531" s="65">
        <v>107</v>
      </c>
      <c r="K531" s="69">
        <v>291.69158878504697</v>
      </c>
      <c r="L531" s="69">
        <v>290.83333333333297</v>
      </c>
      <c r="M531" s="69">
        <v>1121.3518518518499</v>
      </c>
      <c r="N531" s="69">
        <v>2.8421053218474501</v>
      </c>
      <c r="O531" s="69">
        <v>0.11352125725503</v>
      </c>
      <c r="P531" s="70">
        <v>122.299180327869</v>
      </c>
      <c r="Q531" s="69">
        <v>2.7182981017281298</v>
      </c>
      <c r="R531" s="69">
        <v>44.082845188284502</v>
      </c>
      <c r="S531" s="69">
        <v>2.24535963270817</v>
      </c>
      <c r="T531" s="69">
        <v>52.174476987447697</v>
      </c>
      <c r="U531" s="69">
        <v>8.5746734654868799</v>
      </c>
    </row>
    <row r="532" spans="1:21" x14ac:dyDescent="0.2">
      <c r="A532" s="65" t="s">
        <v>448</v>
      </c>
      <c r="B532" s="66" t="s">
        <v>80</v>
      </c>
      <c r="C532" s="67" t="s">
        <v>131</v>
      </c>
      <c r="D532" s="68">
        <v>43865</v>
      </c>
      <c r="E532" s="69">
        <v>1.909</v>
      </c>
      <c r="F532" s="65">
        <v>160</v>
      </c>
      <c r="G532" s="70">
        <v>7366.9624999999996</v>
      </c>
      <c r="H532" s="64">
        <v>328.52687500000002</v>
      </c>
      <c r="I532" s="69">
        <v>29.2280450679146</v>
      </c>
      <c r="J532" s="65"/>
      <c r="K532" s="69"/>
      <c r="L532" s="69"/>
      <c r="M532" s="69">
        <v>954.33333333333303</v>
      </c>
      <c r="N532" s="69">
        <v>3.1243736559139799</v>
      </c>
      <c r="O532" s="69">
        <v>0.25858764111961502</v>
      </c>
      <c r="P532" s="70">
        <v>140.9</v>
      </c>
      <c r="Q532" s="69">
        <v>4.0359547591133902</v>
      </c>
      <c r="R532" s="69">
        <v>46.98</v>
      </c>
      <c r="S532" s="69">
        <v>2.8878886381167002</v>
      </c>
      <c r="T532" s="69"/>
      <c r="U532" s="69"/>
    </row>
    <row r="533" spans="1:21" x14ac:dyDescent="0.2">
      <c r="A533" s="65" t="s">
        <v>448</v>
      </c>
      <c r="B533" s="66" t="s">
        <v>67</v>
      </c>
      <c r="C533" s="67" t="s">
        <v>142</v>
      </c>
      <c r="D533" s="68">
        <v>43874</v>
      </c>
      <c r="E533" s="69">
        <v>0.54932203389830503</v>
      </c>
      <c r="F533" s="65">
        <v>59</v>
      </c>
      <c r="G533" s="70">
        <v>5858.5084745762697</v>
      </c>
      <c r="H533" s="64">
        <v>319.01186440677998</v>
      </c>
      <c r="I533" s="69">
        <v>55.693872506266601</v>
      </c>
      <c r="J533" s="65">
        <v>39</v>
      </c>
      <c r="K533" s="69">
        <v>188.41025641025601</v>
      </c>
      <c r="L533" s="69">
        <v>190.97435897435901</v>
      </c>
      <c r="M533" s="69">
        <v>696.48717948717899</v>
      </c>
      <c r="N533" s="69">
        <v>3.6254958230862799</v>
      </c>
      <c r="O533" s="69">
        <v>0.20092572904865499</v>
      </c>
      <c r="P533" s="70">
        <v>136.45762711864401</v>
      </c>
      <c r="Q533" s="69">
        <v>7.2729743217237202</v>
      </c>
      <c r="R533" s="69">
        <v>31.546551724137899</v>
      </c>
      <c r="S533" s="69">
        <v>3.4197809118835001</v>
      </c>
      <c r="T533" s="69">
        <v>58.335593220339</v>
      </c>
      <c r="U533" s="69">
        <v>17.148104938930199</v>
      </c>
    </row>
    <row r="534" spans="1:21" x14ac:dyDescent="0.2">
      <c r="A534" s="65" t="s">
        <v>448</v>
      </c>
      <c r="B534" s="66" t="s">
        <v>74</v>
      </c>
      <c r="C534" s="67" t="s">
        <v>75</v>
      </c>
      <c r="D534" s="68">
        <v>43788</v>
      </c>
      <c r="E534" s="69">
        <v>1.8769432314410499</v>
      </c>
      <c r="F534" s="65">
        <v>229</v>
      </c>
      <c r="G534" s="70">
        <v>6434.5720524017497</v>
      </c>
      <c r="H534" s="64">
        <v>317.694323144105</v>
      </c>
      <c r="I534" s="69">
        <v>20.886624791974501</v>
      </c>
      <c r="J534" s="65">
        <v>222</v>
      </c>
      <c r="K534" s="69">
        <v>221.44144144144099</v>
      </c>
      <c r="L534" s="69">
        <v>206.833333333333</v>
      </c>
      <c r="M534" s="69">
        <v>778.59459459459504</v>
      </c>
      <c r="N534" s="69">
        <v>3.59807114285173</v>
      </c>
      <c r="O534" s="69">
        <v>9.0739581458392699E-2</v>
      </c>
      <c r="P534" s="70">
        <v>155.15720524017499</v>
      </c>
      <c r="Q534" s="69">
        <v>3.45092978091124</v>
      </c>
      <c r="R534" s="69">
        <v>34.780349344978198</v>
      </c>
      <c r="S534" s="69">
        <v>1.5127652236892599</v>
      </c>
      <c r="T534" s="69">
        <v>27.604366812227099</v>
      </c>
      <c r="U534" s="69">
        <v>7.2491427089823297</v>
      </c>
    </row>
    <row r="535" spans="1:21" x14ac:dyDescent="0.2">
      <c r="A535" s="65" t="s">
        <v>448</v>
      </c>
      <c r="B535" s="66" t="s">
        <v>105</v>
      </c>
      <c r="C535" s="67" t="s">
        <v>307</v>
      </c>
      <c r="D535" s="68">
        <v>43782</v>
      </c>
      <c r="E535" s="69">
        <v>1.5637206572769999</v>
      </c>
      <c r="F535" s="65">
        <v>852</v>
      </c>
      <c r="G535" s="70">
        <v>6409.3849765258201</v>
      </c>
      <c r="H535" s="64">
        <v>273.295422535211</v>
      </c>
      <c r="I535" s="69">
        <v>12.4790009673056</v>
      </c>
      <c r="J535" s="65"/>
      <c r="K535" s="69"/>
      <c r="L535" s="69"/>
      <c r="M535" s="69"/>
      <c r="N535" s="69"/>
      <c r="O535" s="69"/>
      <c r="P535" s="70">
        <v>169.889671361502</v>
      </c>
      <c r="Q535" s="69">
        <v>1.9644274281719101</v>
      </c>
      <c r="R535" s="69">
        <v>35.396497584541002</v>
      </c>
      <c r="S535" s="69">
        <v>0.88503193107774902</v>
      </c>
      <c r="T535" s="69"/>
      <c r="U535" s="69"/>
    </row>
    <row r="536" spans="1:21" x14ac:dyDescent="0.2">
      <c r="A536" s="65" t="s">
        <v>448</v>
      </c>
      <c r="B536" s="66" t="s">
        <v>71</v>
      </c>
      <c r="C536" s="67" t="s">
        <v>451</v>
      </c>
      <c r="D536" s="68">
        <v>43647</v>
      </c>
      <c r="E536" s="69">
        <v>0.79166666666666696</v>
      </c>
      <c r="F536" s="65">
        <v>192</v>
      </c>
      <c r="G536" s="70">
        <v>8287.6770833333303</v>
      </c>
      <c r="H536" s="64">
        <v>269.208333333334</v>
      </c>
      <c r="I536" s="69">
        <v>25.018230671060898</v>
      </c>
      <c r="J536" s="65">
        <v>43</v>
      </c>
      <c r="K536" s="69">
        <v>284</v>
      </c>
      <c r="L536" s="69">
        <v>259.46511627907</v>
      </c>
      <c r="M536" s="69">
        <v>992</v>
      </c>
      <c r="N536" s="69">
        <v>3.1412121540709599</v>
      </c>
      <c r="O536" s="69">
        <v>0.13015765607831201</v>
      </c>
      <c r="P536" s="70">
        <v>130.453125</v>
      </c>
      <c r="Q536" s="69">
        <v>3.5734989424168</v>
      </c>
      <c r="R536" s="69">
        <v>42.471351351351302</v>
      </c>
      <c r="S536" s="69">
        <v>2.1380825816132401</v>
      </c>
      <c r="T536" s="69">
        <v>28.097916666666698</v>
      </c>
      <c r="U536" s="69">
        <v>6.70963554771863</v>
      </c>
    </row>
    <row r="537" spans="1:21" x14ac:dyDescent="0.2">
      <c r="A537" s="65" t="s">
        <v>448</v>
      </c>
      <c r="B537" s="66" t="s">
        <v>69</v>
      </c>
      <c r="C537" s="67" t="s">
        <v>452</v>
      </c>
      <c r="D537" s="68">
        <v>43701</v>
      </c>
      <c r="E537" s="69">
        <v>2.1982424242424199</v>
      </c>
      <c r="F537" s="65">
        <v>165</v>
      </c>
      <c r="G537" s="70">
        <v>8993.6787878787909</v>
      </c>
      <c r="H537" s="64">
        <v>256.90060606060598</v>
      </c>
      <c r="I537" s="69">
        <v>31.052083639777599</v>
      </c>
      <c r="J537" s="65"/>
      <c r="K537" s="69"/>
      <c r="L537" s="69"/>
      <c r="M537" s="69"/>
      <c r="N537" s="69"/>
      <c r="O537" s="69"/>
      <c r="P537" s="70">
        <v>116.006060606061</v>
      </c>
      <c r="Q537" s="69">
        <v>3.2794517704917201</v>
      </c>
      <c r="R537" s="69">
        <v>49.868589743589702</v>
      </c>
      <c r="S537" s="69">
        <v>2.45107795271027</v>
      </c>
      <c r="T537" s="69"/>
      <c r="U537" s="69"/>
    </row>
    <row r="538" spans="1:21" x14ac:dyDescent="0.2">
      <c r="A538" s="65" t="s">
        <v>448</v>
      </c>
      <c r="B538" s="66" t="s">
        <v>69</v>
      </c>
      <c r="C538" s="67" t="s">
        <v>137</v>
      </c>
      <c r="D538" s="68">
        <v>43871</v>
      </c>
      <c r="E538" s="69">
        <v>1.84514138817481</v>
      </c>
      <c r="F538" s="65">
        <v>389</v>
      </c>
      <c r="G538" s="70">
        <v>8541.3727506426694</v>
      </c>
      <c r="H538" s="64">
        <v>247.95912596401101</v>
      </c>
      <c r="I538" s="69">
        <v>21.340961256607901</v>
      </c>
      <c r="J538" s="65">
        <v>196</v>
      </c>
      <c r="K538" s="69">
        <v>286.22448979591798</v>
      </c>
      <c r="L538" s="69">
        <v>275.680203045685</v>
      </c>
      <c r="M538" s="69">
        <v>1063.7411167512701</v>
      </c>
      <c r="N538" s="69">
        <v>3.9188112065432001</v>
      </c>
      <c r="O538" s="69">
        <v>9.4356322664362002E-2</v>
      </c>
      <c r="P538" s="70">
        <v>137.88174807197899</v>
      </c>
      <c r="Q538" s="69">
        <v>2.5291329343248399</v>
      </c>
      <c r="R538" s="69">
        <v>43.805585106382999</v>
      </c>
      <c r="S538" s="69">
        <v>1.7382805115043201</v>
      </c>
      <c r="T538" s="69">
        <v>-7.0007731958762802</v>
      </c>
      <c r="U538" s="69">
        <v>6.1608325714004399</v>
      </c>
    </row>
    <row r="539" spans="1:21" x14ac:dyDescent="0.2">
      <c r="A539" s="65" t="s">
        <v>448</v>
      </c>
      <c r="B539" s="66" t="s">
        <v>80</v>
      </c>
      <c r="C539" s="67" t="s">
        <v>127</v>
      </c>
      <c r="D539" s="68">
        <v>43875</v>
      </c>
      <c r="E539" s="69">
        <v>1.9011913814955701</v>
      </c>
      <c r="F539" s="65">
        <v>789</v>
      </c>
      <c r="G539" s="70">
        <v>9435.6565272496791</v>
      </c>
      <c r="H539" s="64">
        <v>241.777439797212</v>
      </c>
      <c r="I539" s="69">
        <v>14.63819241186</v>
      </c>
      <c r="J539" s="65">
        <v>398</v>
      </c>
      <c r="K539" s="69">
        <v>287.04522613065302</v>
      </c>
      <c r="L539" s="69">
        <v>300.408521303258</v>
      </c>
      <c r="M539" s="69">
        <v>1113.87969924812</v>
      </c>
      <c r="N539" s="69">
        <v>4.18889385642143</v>
      </c>
      <c r="O539" s="69">
        <v>7.3671069888015195E-2</v>
      </c>
      <c r="P539" s="70">
        <v>136.254752851711</v>
      </c>
      <c r="Q539" s="69">
        <v>1.70952270282946</v>
      </c>
      <c r="R539" s="69">
        <v>42.925236167341403</v>
      </c>
      <c r="S539" s="69">
        <v>1.05310184008069</v>
      </c>
      <c r="T539" s="69">
        <v>1.98884664131814</v>
      </c>
      <c r="U539" s="69">
        <v>4.2228052806245202</v>
      </c>
    </row>
    <row r="540" spans="1:21" x14ac:dyDescent="0.2">
      <c r="A540" s="65" t="s">
        <v>448</v>
      </c>
      <c r="B540" s="66" t="s">
        <v>71</v>
      </c>
      <c r="C540" s="67" t="s">
        <v>72</v>
      </c>
      <c r="D540" s="68">
        <v>43544</v>
      </c>
      <c r="E540" s="69">
        <v>0.951687041564792</v>
      </c>
      <c r="F540" s="65">
        <v>409</v>
      </c>
      <c r="G540" s="70">
        <v>6233.5550122249397</v>
      </c>
      <c r="H540" s="64">
        <v>240.288997555012</v>
      </c>
      <c r="I540" s="69">
        <v>19.073133238352298</v>
      </c>
      <c r="J540" s="65"/>
      <c r="K540" s="69"/>
      <c r="L540" s="69"/>
      <c r="M540" s="69"/>
      <c r="N540" s="69"/>
      <c r="O540" s="69"/>
      <c r="P540" s="70">
        <v>139.99266503667499</v>
      </c>
      <c r="Q540" s="69">
        <v>2.8021549056261699</v>
      </c>
      <c r="R540" s="69">
        <v>32.863291139240502</v>
      </c>
      <c r="S540" s="69">
        <v>1.2208443596417899</v>
      </c>
      <c r="T540" s="69"/>
      <c r="U540" s="69"/>
    </row>
    <row r="541" spans="1:21" x14ac:dyDescent="0.2">
      <c r="A541" s="65" t="s">
        <v>448</v>
      </c>
      <c r="B541" s="66" t="s">
        <v>67</v>
      </c>
      <c r="C541" s="67" t="s">
        <v>158</v>
      </c>
      <c r="D541" s="68">
        <v>43862</v>
      </c>
      <c r="E541" s="69">
        <v>1.68518518518519</v>
      </c>
      <c r="F541" s="65">
        <v>27</v>
      </c>
      <c r="G541" s="70">
        <v>5563.1851851851898</v>
      </c>
      <c r="H541" s="64">
        <v>236.87037037037001</v>
      </c>
      <c r="I541" s="69">
        <v>53.984917914593801</v>
      </c>
      <c r="J541" s="65"/>
      <c r="K541" s="69"/>
      <c r="L541" s="69"/>
      <c r="M541" s="69"/>
      <c r="N541" s="69"/>
      <c r="O541" s="69"/>
      <c r="P541" s="70">
        <v>151.25925925925901</v>
      </c>
      <c r="Q541" s="69">
        <v>12.250076177749399</v>
      </c>
      <c r="R541" s="69">
        <v>17.827999999999999</v>
      </c>
      <c r="S541" s="69">
        <v>3.1509549875130398</v>
      </c>
      <c r="T541" s="69"/>
      <c r="U541" s="69"/>
    </row>
    <row r="542" spans="1:21" x14ac:dyDescent="0.2">
      <c r="A542" s="65" t="s">
        <v>448</v>
      </c>
      <c r="B542" s="66" t="s">
        <v>71</v>
      </c>
      <c r="C542" s="67" t="s">
        <v>453</v>
      </c>
      <c r="D542" s="68">
        <v>43778</v>
      </c>
      <c r="E542" s="69">
        <v>0.893075489282386</v>
      </c>
      <c r="F542" s="65">
        <v>1073</v>
      </c>
      <c r="G542" s="70">
        <v>7535.1491146318704</v>
      </c>
      <c r="H542" s="64">
        <v>229.41817334575899</v>
      </c>
      <c r="I542" s="69">
        <v>12.0527196979256</v>
      </c>
      <c r="J542" s="65">
        <v>263</v>
      </c>
      <c r="K542" s="69">
        <v>260.48669201520897</v>
      </c>
      <c r="L542" s="69">
        <v>241.66415094339601</v>
      </c>
      <c r="M542" s="69">
        <v>927.41132075471705</v>
      </c>
      <c r="N542" s="69">
        <v>2.8808716632531199</v>
      </c>
      <c r="O542" s="69">
        <v>6.2695757757410306E-2</v>
      </c>
      <c r="P542" s="70">
        <v>156.77073625349499</v>
      </c>
      <c r="Q542" s="69">
        <v>1.69904182584802</v>
      </c>
      <c r="R542" s="69">
        <v>32.5025641025642</v>
      </c>
      <c r="S542" s="69">
        <v>0.69043467047395601</v>
      </c>
      <c r="T542" s="69">
        <v>63.496728971962597</v>
      </c>
      <c r="U542" s="69">
        <v>3.30224676645155</v>
      </c>
    </row>
    <row r="543" spans="1:21" x14ac:dyDescent="0.2">
      <c r="A543" s="65" t="s">
        <v>448</v>
      </c>
      <c r="B543" s="66" t="s">
        <v>71</v>
      </c>
      <c r="C543" s="67" t="s">
        <v>454</v>
      </c>
      <c r="D543" s="68">
        <v>43848</v>
      </c>
      <c r="E543" s="69">
        <v>1.0615370370370401</v>
      </c>
      <c r="F543" s="65">
        <v>540</v>
      </c>
      <c r="G543" s="70">
        <v>7453.7314814814799</v>
      </c>
      <c r="H543" s="64">
        <v>225.73425925926</v>
      </c>
      <c r="I543" s="69">
        <v>17.3133838502369</v>
      </c>
      <c r="J543" s="65">
        <v>519</v>
      </c>
      <c r="K543" s="69">
        <v>252.45664739884401</v>
      </c>
      <c r="L543" s="69">
        <v>232.730769230769</v>
      </c>
      <c r="M543" s="69">
        <v>888.54615384615397</v>
      </c>
      <c r="N543" s="69">
        <v>3.3644759526463699</v>
      </c>
      <c r="O543" s="69">
        <v>5.4597926476414697E-2</v>
      </c>
      <c r="P543" s="70">
        <v>130.47962962963001</v>
      </c>
      <c r="Q543" s="69">
        <v>2.2389476562255402</v>
      </c>
      <c r="R543" s="69">
        <v>37.941762452107298</v>
      </c>
      <c r="S543" s="69">
        <v>1.2718238350620801</v>
      </c>
      <c r="T543" s="69">
        <v>44.685261194029799</v>
      </c>
      <c r="U543" s="69">
        <v>5.7324573205998703</v>
      </c>
    </row>
    <row r="544" spans="1:21" x14ac:dyDescent="0.2">
      <c r="A544" s="65" t="s">
        <v>448</v>
      </c>
      <c r="B544" s="66" t="s">
        <v>80</v>
      </c>
      <c r="C544" s="67" t="s">
        <v>317</v>
      </c>
      <c r="D544" s="68">
        <v>43620</v>
      </c>
      <c r="E544" s="69">
        <v>1.23555555555556</v>
      </c>
      <c r="F544" s="65">
        <v>36</v>
      </c>
      <c r="G544" s="70">
        <v>8558.7777777777792</v>
      </c>
      <c r="H544" s="64">
        <v>222.51944444444399</v>
      </c>
      <c r="I544" s="69">
        <v>54.761848151857102</v>
      </c>
      <c r="J544" s="65"/>
      <c r="K544" s="69"/>
      <c r="L544" s="69"/>
      <c r="M544" s="69">
        <v>828.16666666666697</v>
      </c>
      <c r="N544" s="69"/>
      <c r="O544" s="72"/>
      <c r="P544" s="70">
        <v>145.777777777778</v>
      </c>
      <c r="Q544" s="69">
        <v>10.0604609625773</v>
      </c>
      <c r="R544" s="69">
        <v>59.356250000000003</v>
      </c>
      <c r="S544" s="69">
        <v>6.7959501363715402</v>
      </c>
      <c r="T544" s="69"/>
      <c r="U544" s="69"/>
    </row>
    <row r="545" spans="1:21" x14ac:dyDescent="0.2">
      <c r="A545" s="65" t="s">
        <v>448</v>
      </c>
      <c r="B545" s="66" t="s">
        <v>71</v>
      </c>
      <c r="C545" s="67" t="s">
        <v>79</v>
      </c>
      <c r="D545" s="68">
        <v>43597</v>
      </c>
      <c r="E545" s="69">
        <v>1.5259340659340701</v>
      </c>
      <c r="F545" s="65">
        <v>182</v>
      </c>
      <c r="G545" s="70">
        <v>7782.8076923076896</v>
      </c>
      <c r="H545" s="64">
        <v>222.41373626373601</v>
      </c>
      <c r="I545" s="69">
        <v>26.3201312719216</v>
      </c>
      <c r="J545" s="65"/>
      <c r="K545" s="69"/>
      <c r="L545" s="69"/>
      <c r="M545" s="69"/>
      <c r="N545" s="69"/>
      <c r="O545" s="72"/>
      <c r="P545" s="70">
        <v>131.30219780219801</v>
      </c>
      <c r="Q545" s="69">
        <v>3.7949154954087398</v>
      </c>
      <c r="R545" s="69">
        <v>38.6142857142857</v>
      </c>
      <c r="S545" s="69">
        <v>2.2690267225255698</v>
      </c>
      <c r="T545" s="69"/>
      <c r="U545" s="69"/>
    </row>
    <row r="546" spans="1:21" x14ac:dyDescent="0.2">
      <c r="A546" s="65" t="s">
        <v>448</v>
      </c>
      <c r="B546" s="66" t="s">
        <v>74</v>
      </c>
      <c r="C546" s="67" t="s">
        <v>311</v>
      </c>
      <c r="D546" s="68">
        <v>43836</v>
      </c>
      <c r="E546" s="69">
        <v>0.92404145077720101</v>
      </c>
      <c r="F546" s="65">
        <v>193</v>
      </c>
      <c r="G546" s="70">
        <v>6929.4145077720204</v>
      </c>
      <c r="H546" s="64">
        <v>213.87616580310899</v>
      </c>
      <c r="I546" s="69">
        <v>25.885320164953999</v>
      </c>
      <c r="J546" s="65"/>
      <c r="K546" s="69"/>
      <c r="L546" s="69"/>
      <c r="M546" s="69"/>
      <c r="N546" s="69"/>
      <c r="O546" s="69"/>
      <c r="P546" s="70">
        <v>134.50259067357501</v>
      </c>
      <c r="Q546" s="69">
        <v>3.0363827606953602</v>
      </c>
      <c r="R546" s="69">
        <v>39.784946236559101</v>
      </c>
      <c r="S546" s="69">
        <v>1.8116412753931199</v>
      </c>
      <c r="T546" s="69"/>
      <c r="U546" s="69"/>
    </row>
    <row r="547" spans="1:21" x14ac:dyDescent="0.2">
      <c r="A547" s="65" t="s">
        <v>448</v>
      </c>
      <c r="B547" s="66" t="s">
        <v>71</v>
      </c>
      <c r="C547" s="67" t="s">
        <v>319</v>
      </c>
      <c r="D547" s="68">
        <v>43805</v>
      </c>
      <c r="E547" s="69">
        <v>0.45550898203592799</v>
      </c>
      <c r="F547" s="65">
        <v>334</v>
      </c>
      <c r="G547" s="70">
        <v>4850.7095808383201</v>
      </c>
      <c r="H547" s="64">
        <v>209.98233532934199</v>
      </c>
      <c r="I547" s="69">
        <v>27.648000058387399</v>
      </c>
      <c r="J547" s="65"/>
      <c r="K547" s="69"/>
      <c r="L547" s="69"/>
      <c r="M547" s="69"/>
      <c r="N547" s="69">
        <v>2.38083018867925</v>
      </c>
      <c r="O547" s="69">
        <v>0.24284253371240699</v>
      </c>
      <c r="P547" s="70">
        <v>151.78443113772499</v>
      </c>
      <c r="Q547" s="69">
        <v>3.2150067986241502</v>
      </c>
      <c r="R547" s="69">
        <v>23.517629179331301</v>
      </c>
      <c r="S547" s="69">
        <v>1.2543751652886099</v>
      </c>
      <c r="T547" s="69"/>
      <c r="U547" s="69"/>
    </row>
    <row r="548" spans="1:21" x14ac:dyDescent="0.2">
      <c r="A548" s="65" t="s">
        <v>448</v>
      </c>
      <c r="B548" s="66" t="s">
        <v>80</v>
      </c>
      <c r="C548" s="67" t="s">
        <v>455</v>
      </c>
      <c r="D548" s="68">
        <v>43871</v>
      </c>
      <c r="E548" s="69">
        <v>2.11087628865979</v>
      </c>
      <c r="F548" s="65">
        <v>194</v>
      </c>
      <c r="G548" s="70">
        <v>7751.52577319588</v>
      </c>
      <c r="H548" s="64">
        <v>208.38865979381501</v>
      </c>
      <c r="I548" s="69">
        <v>22.9538428744345</v>
      </c>
      <c r="J548" s="65">
        <v>193</v>
      </c>
      <c r="K548" s="69">
        <v>275.37823834196899</v>
      </c>
      <c r="L548" s="69">
        <v>236.544041450777</v>
      </c>
      <c r="M548" s="69">
        <v>914.11917098445599</v>
      </c>
      <c r="N548" s="69">
        <v>4.1098707830081</v>
      </c>
      <c r="O548" s="69">
        <v>3.5168747705399302E-2</v>
      </c>
      <c r="P548" s="70">
        <v>159.77319587628901</v>
      </c>
      <c r="Q548" s="69">
        <v>3.70025638990928</v>
      </c>
      <c r="R548" s="69">
        <v>44.041237113402097</v>
      </c>
      <c r="S548" s="69">
        <v>2.1264707476181699</v>
      </c>
      <c r="T548" s="69">
        <v>-4.5649484536082499</v>
      </c>
      <c r="U548" s="69">
        <v>9.7996270918651103</v>
      </c>
    </row>
    <row r="549" spans="1:21" x14ac:dyDescent="0.2">
      <c r="A549" s="65" t="s">
        <v>448</v>
      </c>
      <c r="B549" s="66" t="s">
        <v>80</v>
      </c>
      <c r="C549" s="67" t="s">
        <v>456</v>
      </c>
      <c r="D549" s="68">
        <v>43715</v>
      </c>
      <c r="E549" s="69">
        <v>1.63761290322581</v>
      </c>
      <c r="F549" s="65">
        <v>155</v>
      </c>
      <c r="G549" s="70">
        <v>8161.61935483871</v>
      </c>
      <c r="H549" s="64">
        <v>186.68258064516101</v>
      </c>
      <c r="I549" s="69">
        <v>26.177721848870199</v>
      </c>
      <c r="J549" s="65"/>
      <c r="K549" s="69"/>
      <c r="L549" s="69"/>
      <c r="M549" s="69"/>
      <c r="N549" s="69"/>
      <c r="O549" s="69"/>
      <c r="P549" s="70">
        <v>153.84516129032301</v>
      </c>
      <c r="Q549" s="69">
        <v>5.52304189586234</v>
      </c>
      <c r="R549" s="69">
        <v>45.960810810810798</v>
      </c>
      <c r="S549" s="69">
        <v>2.6259092814242901</v>
      </c>
      <c r="T549" s="69"/>
      <c r="U549" s="69"/>
    </row>
    <row r="550" spans="1:21" x14ac:dyDescent="0.2">
      <c r="A550" s="65" t="s">
        <v>448</v>
      </c>
      <c r="B550" s="66" t="s">
        <v>71</v>
      </c>
      <c r="C550" s="67" t="s">
        <v>151</v>
      </c>
      <c r="D550" s="68">
        <v>43879</v>
      </c>
      <c r="E550" s="69">
        <v>1.10808</v>
      </c>
      <c r="F550" s="65">
        <v>125</v>
      </c>
      <c r="G550" s="70">
        <v>8641.9439999999995</v>
      </c>
      <c r="H550" s="64">
        <v>179.59039999999999</v>
      </c>
      <c r="I550" s="69">
        <v>34.209366373025198</v>
      </c>
      <c r="J550" s="65">
        <v>91</v>
      </c>
      <c r="K550" s="69">
        <v>305.20879120879101</v>
      </c>
      <c r="L550" s="69">
        <v>276.83516483516502</v>
      </c>
      <c r="M550" s="69">
        <v>1070.2637362637399</v>
      </c>
      <c r="N550" s="69">
        <v>3.3549723846671702</v>
      </c>
      <c r="O550" s="69">
        <v>9.5304764810846501E-2</v>
      </c>
      <c r="P550" s="70">
        <v>143.16800000000001</v>
      </c>
      <c r="Q550" s="69">
        <v>4.2267006273863803</v>
      </c>
      <c r="R550" s="69">
        <v>44.187903225806501</v>
      </c>
      <c r="S550" s="69">
        <v>2.7012761776838201</v>
      </c>
      <c r="T550" s="69">
        <v>24.961600000000001</v>
      </c>
      <c r="U550" s="69">
        <v>12.133417771512899</v>
      </c>
    </row>
    <row r="551" spans="1:21" x14ac:dyDescent="0.2">
      <c r="A551" s="65" t="s">
        <v>448</v>
      </c>
      <c r="B551" s="66" t="s">
        <v>71</v>
      </c>
      <c r="C551" s="67" t="s">
        <v>457</v>
      </c>
      <c r="D551" s="68">
        <v>43623</v>
      </c>
      <c r="E551" s="69">
        <v>1.74720430107527</v>
      </c>
      <c r="F551" s="65">
        <v>372</v>
      </c>
      <c r="G551" s="70">
        <v>7803.3252688171997</v>
      </c>
      <c r="H551" s="64">
        <v>179.273387096774</v>
      </c>
      <c r="I551" s="69">
        <v>19.569849039770101</v>
      </c>
      <c r="J551" s="65">
        <v>32</v>
      </c>
      <c r="K551" s="69">
        <v>226.6875</v>
      </c>
      <c r="L551" s="69">
        <v>267.05714285714299</v>
      </c>
      <c r="M551" s="69">
        <v>953.28571428571399</v>
      </c>
      <c r="N551" s="69">
        <v>2.8644020833333301</v>
      </c>
      <c r="O551" s="69">
        <v>0.11880894149245901</v>
      </c>
      <c r="P551" s="70">
        <v>139.93817204301101</v>
      </c>
      <c r="Q551" s="69">
        <v>2.73747431034176</v>
      </c>
      <c r="R551" s="69">
        <v>38.440455840455797</v>
      </c>
      <c r="S551" s="69">
        <v>1.3175194237838601</v>
      </c>
      <c r="T551" s="69">
        <v>-7.4688172043010699</v>
      </c>
      <c r="U551" s="69">
        <v>4.96762799543695</v>
      </c>
    </row>
    <row r="552" spans="1:21" x14ac:dyDescent="0.2">
      <c r="A552" s="65" t="s">
        <v>448</v>
      </c>
      <c r="B552" s="66" t="s">
        <v>71</v>
      </c>
      <c r="C552" s="67" t="s">
        <v>458</v>
      </c>
      <c r="D552" s="68">
        <v>43871</v>
      </c>
      <c r="E552" s="69">
        <v>2.2375925925925899</v>
      </c>
      <c r="F552" s="65">
        <v>432</v>
      </c>
      <c r="G552" s="70">
        <v>8281.9305555555493</v>
      </c>
      <c r="H552" s="64">
        <v>177.181481481482</v>
      </c>
      <c r="I552" s="69">
        <v>18.414935625337101</v>
      </c>
      <c r="J552" s="65">
        <v>391</v>
      </c>
      <c r="K552" s="69">
        <v>285.29667519181601</v>
      </c>
      <c r="L552" s="69">
        <v>252.49104859335</v>
      </c>
      <c r="M552" s="69">
        <v>991.14066496163696</v>
      </c>
      <c r="N552" s="69">
        <v>3.4120445636073899</v>
      </c>
      <c r="O552" s="69">
        <v>6.59717704831633E-2</v>
      </c>
      <c r="P552" s="70">
        <v>139.34490740740699</v>
      </c>
      <c r="Q552" s="69">
        <v>2.6298776368468499</v>
      </c>
      <c r="R552" s="69">
        <v>37.073479318734798</v>
      </c>
      <c r="S552" s="69">
        <v>1.3991884965588399</v>
      </c>
      <c r="T552" s="69">
        <v>-25.612037037036998</v>
      </c>
      <c r="U552" s="69">
        <v>6.2994724704693503</v>
      </c>
    </row>
    <row r="553" spans="1:21" x14ac:dyDescent="0.2">
      <c r="A553" s="65" t="s">
        <v>448</v>
      </c>
      <c r="B553" s="66" t="s">
        <v>74</v>
      </c>
      <c r="C553" s="67" t="s">
        <v>324</v>
      </c>
      <c r="D553" s="68">
        <v>43871</v>
      </c>
      <c r="E553" s="69">
        <v>0.78827160493827098</v>
      </c>
      <c r="F553" s="65">
        <v>243</v>
      </c>
      <c r="G553" s="70">
        <v>7962.6790123456803</v>
      </c>
      <c r="H553" s="64">
        <v>174.75555555555499</v>
      </c>
      <c r="I553" s="69">
        <v>26.732651113973098</v>
      </c>
      <c r="J553" s="65"/>
      <c r="K553" s="69"/>
      <c r="L553" s="69"/>
      <c r="M553" s="69">
        <v>954.43478260869597</v>
      </c>
      <c r="N553" s="69">
        <v>2.3443568819573302</v>
      </c>
      <c r="O553" s="69">
        <v>0.15851257433573701</v>
      </c>
      <c r="P553" s="70">
        <v>139.82304526748999</v>
      </c>
      <c r="Q553" s="69">
        <v>3.26264552366984</v>
      </c>
      <c r="R553" s="69">
        <v>45.732618025751101</v>
      </c>
      <c r="S553" s="69">
        <v>2.1119261837351702</v>
      </c>
      <c r="T553" s="69"/>
      <c r="U553" s="69"/>
    </row>
    <row r="554" spans="1:21" x14ac:dyDescent="0.2">
      <c r="A554" s="65" t="s">
        <v>448</v>
      </c>
      <c r="B554" s="66" t="s">
        <v>71</v>
      </c>
      <c r="C554" s="67" t="s">
        <v>459</v>
      </c>
      <c r="D554" s="68">
        <v>43871</v>
      </c>
      <c r="E554" s="69">
        <v>2.1482121212121199</v>
      </c>
      <c r="F554" s="65">
        <v>330</v>
      </c>
      <c r="G554" s="70">
        <v>9277.3545454545492</v>
      </c>
      <c r="H554" s="64">
        <v>168.025151515152</v>
      </c>
      <c r="I554" s="69">
        <v>20.205797024845399</v>
      </c>
      <c r="J554" s="65">
        <v>146</v>
      </c>
      <c r="K554" s="69">
        <v>328.46575342465798</v>
      </c>
      <c r="L554" s="69">
        <v>302.55696202531601</v>
      </c>
      <c r="M554" s="69">
        <v>1168.3164556961999</v>
      </c>
      <c r="N554" s="69">
        <v>4.4880883060515897</v>
      </c>
      <c r="O554" s="69">
        <v>0.2132677082302</v>
      </c>
      <c r="P554" s="70">
        <v>159.50303030302999</v>
      </c>
      <c r="Q554" s="69">
        <v>3.1885087969538</v>
      </c>
      <c r="R554" s="69">
        <v>35.436392405063302</v>
      </c>
      <c r="S554" s="69">
        <v>1.37969776331509</v>
      </c>
      <c r="T554" s="69">
        <v>-18.607272727272701</v>
      </c>
      <c r="U554" s="69">
        <v>6.1012504380990897</v>
      </c>
    </row>
    <row r="555" spans="1:21" x14ac:dyDescent="0.2">
      <c r="A555" s="65" t="s">
        <v>448</v>
      </c>
      <c r="B555" s="66" t="s">
        <v>71</v>
      </c>
      <c r="C555" s="67" t="s">
        <v>460</v>
      </c>
      <c r="D555" s="68">
        <v>43809</v>
      </c>
      <c r="E555" s="69">
        <v>0.83173434856175998</v>
      </c>
      <c r="F555" s="65">
        <v>1182</v>
      </c>
      <c r="G555" s="70">
        <v>7958.1988155668396</v>
      </c>
      <c r="H555" s="64">
        <v>164.48781725888301</v>
      </c>
      <c r="I555" s="69">
        <v>12.581743482876099</v>
      </c>
      <c r="J555" s="65"/>
      <c r="K555" s="69"/>
      <c r="L555" s="69"/>
      <c r="M555" s="69"/>
      <c r="N555" s="69"/>
      <c r="O555" s="69"/>
      <c r="P555" s="70">
        <v>174.44077834179399</v>
      </c>
      <c r="Q555" s="69">
        <v>1.94116872942167</v>
      </c>
      <c r="R555" s="69">
        <v>30.664762741652002</v>
      </c>
      <c r="S555" s="69">
        <v>0.58947775099740396</v>
      </c>
      <c r="T555" s="69"/>
      <c r="U555" s="69"/>
    </row>
    <row r="556" spans="1:21" x14ac:dyDescent="0.2">
      <c r="A556" s="65" t="s">
        <v>448</v>
      </c>
      <c r="B556" s="66" t="s">
        <v>80</v>
      </c>
      <c r="C556" s="67" t="s">
        <v>461</v>
      </c>
      <c r="D556" s="68">
        <v>43410</v>
      </c>
      <c r="E556" s="69">
        <v>1.60579545454545</v>
      </c>
      <c r="F556" s="65">
        <v>88</v>
      </c>
      <c r="G556" s="70">
        <v>10583.784090909099</v>
      </c>
      <c r="H556" s="64">
        <v>161.422727272727</v>
      </c>
      <c r="I556" s="69">
        <v>32.2646529260916</v>
      </c>
      <c r="J556" s="65"/>
      <c r="K556" s="69"/>
      <c r="L556" s="69"/>
      <c r="M556" s="69"/>
      <c r="N556" s="69"/>
      <c r="O556" s="69"/>
      <c r="P556" s="70">
        <v>186.352272727273</v>
      </c>
      <c r="Q556" s="69">
        <v>7.7744799906863102</v>
      </c>
      <c r="R556" s="69">
        <v>47.966279069767403</v>
      </c>
      <c r="S556" s="69">
        <v>3.1518390221454502</v>
      </c>
      <c r="T556" s="69"/>
      <c r="U556" s="69"/>
    </row>
    <row r="557" spans="1:21" x14ac:dyDescent="0.2">
      <c r="A557" s="65" t="s">
        <v>448</v>
      </c>
      <c r="B557" s="66" t="s">
        <v>80</v>
      </c>
      <c r="C557" s="67" t="s">
        <v>113</v>
      </c>
      <c r="D557" s="68">
        <v>43559</v>
      </c>
      <c r="E557" s="69">
        <v>1.1865948275862099</v>
      </c>
      <c r="F557" s="65">
        <v>232</v>
      </c>
      <c r="G557" s="70">
        <v>7955.9956896551703</v>
      </c>
      <c r="H557" s="64">
        <v>157.951724137931</v>
      </c>
      <c r="I557" s="69">
        <v>27.206697058219</v>
      </c>
      <c r="J557" s="65">
        <v>53</v>
      </c>
      <c r="K557" s="69">
        <v>261.71698113207498</v>
      </c>
      <c r="L557" s="69">
        <v>243.49056603773599</v>
      </c>
      <c r="M557" s="69">
        <v>928.11320754716996</v>
      </c>
      <c r="N557" s="69"/>
      <c r="O557" s="69"/>
      <c r="P557" s="70">
        <v>134.51724137931001</v>
      </c>
      <c r="Q557" s="69">
        <v>4.2693933138614204</v>
      </c>
      <c r="R557" s="69">
        <v>15.8823275862069</v>
      </c>
      <c r="S557" s="69">
        <v>0.97458655695211605</v>
      </c>
      <c r="T557" s="69"/>
      <c r="U557" s="69"/>
    </row>
    <row r="558" spans="1:21" x14ac:dyDescent="0.2">
      <c r="A558" s="65" t="s">
        <v>448</v>
      </c>
      <c r="B558" s="66" t="s">
        <v>74</v>
      </c>
      <c r="C558" s="67" t="s">
        <v>462</v>
      </c>
      <c r="D558" s="68">
        <v>43669</v>
      </c>
      <c r="E558" s="69">
        <v>0.85670025188916898</v>
      </c>
      <c r="F558" s="65">
        <v>397</v>
      </c>
      <c r="G558" s="70">
        <v>6061.7128463476101</v>
      </c>
      <c r="H558" s="64">
        <v>157.39395465995</v>
      </c>
      <c r="I558" s="69">
        <v>19.929885639709902</v>
      </c>
      <c r="J558" s="65"/>
      <c r="K558" s="69"/>
      <c r="L558" s="69"/>
      <c r="M558" s="69"/>
      <c r="N558" s="69"/>
      <c r="O558" s="69"/>
      <c r="P558" s="70">
        <v>166.67254408060501</v>
      </c>
      <c r="Q558" s="69">
        <v>3.05934425161584</v>
      </c>
      <c r="R558" s="69">
        <v>22.259445843828701</v>
      </c>
      <c r="S558" s="69">
        <v>0.92643643252776497</v>
      </c>
      <c r="T558" s="69"/>
      <c r="U558" s="69"/>
    </row>
    <row r="559" spans="1:21" x14ac:dyDescent="0.2">
      <c r="A559" s="65" t="s">
        <v>448</v>
      </c>
      <c r="B559" s="66" t="s">
        <v>105</v>
      </c>
      <c r="C559" s="67" t="s">
        <v>201</v>
      </c>
      <c r="D559" s="68">
        <v>43631</v>
      </c>
      <c r="E559" s="69">
        <v>0.84545454545454501</v>
      </c>
      <c r="F559" s="65">
        <v>33</v>
      </c>
      <c r="G559" s="70">
        <v>7587.1212121212102</v>
      </c>
      <c r="H559" s="64">
        <v>156.851515151515</v>
      </c>
      <c r="I559" s="69">
        <v>81.542479067337595</v>
      </c>
      <c r="J559" s="65"/>
      <c r="K559" s="69"/>
      <c r="L559" s="69"/>
      <c r="M559" s="69"/>
      <c r="N559" s="69"/>
      <c r="O559" s="69"/>
      <c r="P559" s="70">
        <v>145.727272727273</v>
      </c>
      <c r="Q559" s="69">
        <v>8.8229934545267898</v>
      </c>
      <c r="R559" s="69">
        <v>34.648387096774201</v>
      </c>
      <c r="S559" s="69">
        <v>3.5232251566828099</v>
      </c>
      <c r="T559" s="69"/>
      <c r="U559" s="69"/>
    </row>
    <row r="560" spans="1:21" x14ac:dyDescent="0.2">
      <c r="A560" s="65" t="s">
        <v>448</v>
      </c>
      <c r="B560" s="66" t="s">
        <v>65</v>
      </c>
      <c r="C560" s="67" t="s">
        <v>463</v>
      </c>
      <c r="D560" s="68">
        <v>43839</v>
      </c>
      <c r="E560" s="69">
        <v>0.84361313868613097</v>
      </c>
      <c r="F560" s="65">
        <v>548</v>
      </c>
      <c r="G560" s="70">
        <v>6912.0255474452597</v>
      </c>
      <c r="H560" s="64">
        <v>155.06989051094899</v>
      </c>
      <c r="I560" s="69">
        <v>13.4665797678587</v>
      </c>
      <c r="J560" s="65"/>
      <c r="K560" s="69"/>
      <c r="L560" s="69"/>
      <c r="M560" s="69"/>
      <c r="N560" s="69"/>
      <c r="O560" s="69"/>
      <c r="P560" s="70">
        <v>143.95802919708001</v>
      </c>
      <c r="Q560" s="69">
        <v>2.4982920510391202</v>
      </c>
      <c r="R560" s="69">
        <v>40.4101145038168</v>
      </c>
      <c r="S560" s="69">
        <v>1.3312583359908401</v>
      </c>
      <c r="T560" s="69"/>
      <c r="U560" s="69"/>
    </row>
    <row r="561" spans="1:21" x14ac:dyDescent="0.2">
      <c r="A561" s="65" t="s">
        <v>448</v>
      </c>
      <c r="B561" s="66" t="s">
        <v>67</v>
      </c>
      <c r="C561" s="67" t="s">
        <v>159</v>
      </c>
      <c r="D561" s="68">
        <v>43680</v>
      </c>
      <c r="E561" s="69">
        <v>1.4539667896679001</v>
      </c>
      <c r="F561" s="65">
        <v>542</v>
      </c>
      <c r="G561" s="70">
        <v>5998.9077490774898</v>
      </c>
      <c r="H561" s="64">
        <v>151.84833948339499</v>
      </c>
      <c r="I561" s="69">
        <v>16.892777738119801</v>
      </c>
      <c r="J561" s="65"/>
      <c r="K561" s="69"/>
      <c r="L561" s="69"/>
      <c r="M561" s="69"/>
      <c r="N561" s="69">
        <v>5.2803173708920204</v>
      </c>
      <c r="O561" s="69">
        <v>0.25386427672925199</v>
      </c>
      <c r="P561" s="70">
        <v>161.69003690036899</v>
      </c>
      <c r="Q561" s="69">
        <v>2.48353255294071</v>
      </c>
      <c r="R561" s="69">
        <v>28.152157598499102</v>
      </c>
      <c r="S561" s="69">
        <v>0.90205879013811896</v>
      </c>
      <c r="T561" s="69"/>
      <c r="U561" s="69"/>
    </row>
    <row r="562" spans="1:21" x14ac:dyDescent="0.2">
      <c r="A562" s="65" t="s">
        <v>448</v>
      </c>
      <c r="B562" s="66" t="s">
        <v>71</v>
      </c>
      <c r="C562" s="67" t="s">
        <v>464</v>
      </c>
      <c r="D562" s="68">
        <v>43545</v>
      </c>
      <c r="E562" s="69">
        <v>0.91220588235294098</v>
      </c>
      <c r="F562" s="65">
        <v>136</v>
      </c>
      <c r="G562" s="70">
        <v>11256.3014705882</v>
      </c>
      <c r="H562" s="64">
        <v>150.58750000000001</v>
      </c>
      <c r="I562" s="69">
        <v>28.547746314704</v>
      </c>
      <c r="J562" s="65"/>
      <c r="K562" s="69"/>
      <c r="L562" s="69"/>
      <c r="M562" s="69"/>
      <c r="N562" s="69"/>
      <c r="O562" s="69"/>
      <c r="P562" s="70">
        <v>146.44852941176501</v>
      </c>
      <c r="Q562" s="69">
        <v>5.4376122917104803</v>
      </c>
      <c r="R562" s="69">
        <v>56.543076923076903</v>
      </c>
      <c r="S562" s="69">
        <v>2.92285565807255</v>
      </c>
      <c r="T562" s="69"/>
      <c r="U562" s="69"/>
    </row>
    <row r="563" spans="1:21" x14ac:dyDescent="0.2">
      <c r="A563" s="65" t="s">
        <v>448</v>
      </c>
      <c r="B563" s="66" t="s">
        <v>74</v>
      </c>
      <c r="C563" s="67" t="s">
        <v>355</v>
      </c>
      <c r="D563" s="68">
        <v>43589</v>
      </c>
      <c r="E563" s="69">
        <v>0.40452991452991499</v>
      </c>
      <c r="F563" s="65">
        <v>234</v>
      </c>
      <c r="G563" s="70">
        <v>6785.6111111111104</v>
      </c>
      <c r="H563" s="64">
        <v>148.24658119658201</v>
      </c>
      <c r="I563" s="69">
        <v>27.265777294338299</v>
      </c>
      <c r="J563" s="65"/>
      <c r="K563" s="69"/>
      <c r="L563" s="69"/>
      <c r="M563" s="69"/>
      <c r="N563" s="69">
        <v>2.09161577380952</v>
      </c>
      <c r="O563" s="69">
        <v>0.23135354079672299</v>
      </c>
      <c r="P563" s="70">
        <v>142.405982905983</v>
      </c>
      <c r="Q563" s="69">
        <v>3.95779528207412</v>
      </c>
      <c r="R563" s="69">
        <v>37.322077922078002</v>
      </c>
      <c r="S563" s="69">
        <v>1.7197332213947101</v>
      </c>
      <c r="T563" s="69"/>
      <c r="U563" s="69"/>
    </row>
    <row r="564" spans="1:21" x14ac:dyDescent="0.2">
      <c r="A564" s="65" t="s">
        <v>448</v>
      </c>
      <c r="B564" s="66" t="s">
        <v>71</v>
      </c>
      <c r="C564" s="67" t="s">
        <v>200</v>
      </c>
      <c r="D564" s="68">
        <v>43846</v>
      </c>
      <c r="E564" s="69">
        <v>0.71770042194092798</v>
      </c>
      <c r="F564" s="65">
        <v>948</v>
      </c>
      <c r="G564" s="70">
        <v>5960.24261603376</v>
      </c>
      <c r="H564" s="64">
        <v>144.78924050632901</v>
      </c>
      <c r="I564" s="69">
        <v>14.2399595238922</v>
      </c>
      <c r="J564" s="65"/>
      <c r="K564" s="69"/>
      <c r="L564" s="69"/>
      <c r="M564" s="69"/>
      <c r="N564" s="69">
        <v>4.5416249999999998</v>
      </c>
      <c r="O564" s="69">
        <v>0.454150706227893</v>
      </c>
      <c r="P564" s="70">
        <v>161.87236286919801</v>
      </c>
      <c r="Q564" s="69">
        <v>1.97184815828668</v>
      </c>
      <c r="R564" s="69">
        <v>25.009179265658702</v>
      </c>
      <c r="S564" s="69">
        <v>0.62688198185720101</v>
      </c>
      <c r="T564" s="69"/>
      <c r="U564" s="69"/>
    </row>
    <row r="565" spans="1:21" x14ac:dyDescent="0.2">
      <c r="A565" s="65" t="s">
        <v>448</v>
      </c>
      <c r="B565" s="66" t="s">
        <v>65</v>
      </c>
      <c r="C565" s="67" t="s">
        <v>465</v>
      </c>
      <c r="D565" s="68">
        <v>43425</v>
      </c>
      <c r="E565" s="69">
        <v>0.61036269430051804</v>
      </c>
      <c r="F565" s="65">
        <v>193</v>
      </c>
      <c r="G565" s="70">
        <v>8234.0725388601004</v>
      </c>
      <c r="H565" s="64">
        <v>138.94093264248701</v>
      </c>
      <c r="I565" s="69">
        <v>30.938227472052802</v>
      </c>
      <c r="J565" s="65">
        <v>101</v>
      </c>
      <c r="K565" s="69">
        <v>282.09900990098998</v>
      </c>
      <c r="L565" s="69">
        <v>277.77227722772301</v>
      </c>
      <c r="M565" s="69">
        <v>1035.8316831683201</v>
      </c>
      <c r="N565" s="69">
        <v>3.2974601891443598</v>
      </c>
      <c r="O565" s="69">
        <v>0.126478145093948</v>
      </c>
      <c r="P565" s="70">
        <v>146.66321243523299</v>
      </c>
      <c r="Q565" s="69">
        <v>3.9398992704152</v>
      </c>
      <c r="R565" s="69">
        <v>53.819125683060101</v>
      </c>
      <c r="S565" s="69">
        <v>2.2808527284596498</v>
      </c>
      <c r="T565" s="69">
        <v>1.87098445595855</v>
      </c>
      <c r="U565" s="69">
        <v>10.105680059792199</v>
      </c>
    </row>
    <row r="566" spans="1:21" x14ac:dyDescent="0.2">
      <c r="A566" s="65" t="s">
        <v>448</v>
      </c>
      <c r="B566" s="66" t="s">
        <v>71</v>
      </c>
      <c r="C566" s="67" t="s">
        <v>466</v>
      </c>
      <c r="D566" s="68">
        <v>43635</v>
      </c>
      <c r="E566" s="69">
        <v>1.20732394366197</v>
      </c>
      <c r="F566" s="65">
        <v>426</v>
      </c>
      <c r="G566" s="70">
        <v>8511.8849765258201</v>
      </c>
      <c r="H566" s="64">
        <v>137.734037558686</v>
      </c>
      <c r="I566" s="69">
        <v>21.281383018201499</v>
      </c>
      <c r="J566" s="65"/>
      <c r="K566" s="69"/>
      <c r="L566" s="69"/>
      <c r="M566" s="69"/>
      <c r="N566" s="69"/>
      <c r="O566" s="69"/>
      <c r="P566" s="70">
        <v>134.861502347418</v>
      </c>
      <c r="Q566" s="69">
        <v>2.43902591989856</v>
      </c>
      <c r="R566" s="69">
        <v>36.292821782178201</v>
      </c>
      <c r="S566" s="69">
        <v>1.3360515849686601</v>
      </c>
      <c r="T566" s="69"/>
      <c r="U566" s="69"/>
    </row>
    <row r="567" spans="1:21" x14ac:dyDescent="0.2">
      <c r="A567" s="65" t="s">
        <v>448</v>
      </c>
      <c r="B567" s="66" t="s">
        <v>67</v>
      </c>
      <c r="C567" s="67" t="s">
        <v>68</v>
      </c>
      <c r="D567" s="68">
        <v>43842</v>
      </c>
      <c r="E567" s="69">
        <v>1.24101123595506</v>
      </c>
      <c r="F567" s="65">
        <v>89</v>
      </c>
      <c r="G567" s="70">
        <v>7508.3258426966304</v>
      </c>
      <c r="H567" s="64">
        <v>130.36966292134801</v>
      </c>
      <c r="I567" s="69">
        <v>46.657658344994601</v>
      </c>
      <c r="J567" s="65"/>
      <c r="K567" s="69"/>
      <c r="L567" s="69"/>
      <c r="M567" s="69">
        <v>971.66666666666697</v>
      </c>
      <c r="N567" s="69"/>
      <c r="O567" s="69"/>
      <c r="P567" s="70">
        <v>149.08988764044901</v>
      </c>
      <c r="Q567" s="69">
        <v>6.4479062895053501</v>
      </c>
      <c r="R567" s="69">
        <v>29.292941176470599</v>
      </c>
      <c r="S567" s="69">
        <v>2.4659654095747801</v>
      </c>
      <c r="T567" s="69"/>
      <c r="U567" s="69"/>
    </row>
    <row r="568" spans="1:21" x14ac:dyDescent="0.2">
      <c r="A568" s="65" t="s">
        <v>448</v>
      </c>
      <c r="B568" s="66" t="s">
        <v>74</v>
      </c>
      <c r="C568" s="67" t="s">
        <v>179</v>
      </c>
      <c r="D568" s="68">
        <v>43843</v>
      </c>
      <c r="E568" s="69">
        <v>0.25</v>
      </c>
      <c r="F568" s="65">
        <v>48</v>
      </c>
      <c r="G568" s="70">
        <v>6297.5833333333303</v>
      </c>
      <c r="H568" s="64">
        <v>129.15416666666701</v>
      </c>
      <c r="I568" s="69">
        <v>38.628866713925902</v>
      </c>
      <c r="J568" s="65"/>
      <c r="K568" s="69"/>
      <c r="L568" s="69"/>
      <c r="M568" s="69"/>
      <c r="N568" s="69"/>
      <c r="O568" s="69"/>
      <c r="P568" s="70">
        <v>204.125</v>
      </c>
      <c r="Q568" s="69">
        <v>8.6277233854362105</v>
      </c>
      <c r="R568" s="69">
        <v>25.8854166666667</v>
      </c>
      <c r="S568" s="69">
        <v>2.6286777505362502</v>
      </c>
      <c r="T568" s="69"/>
      <c r="U568" s="69"/>
    </row>
    <row r="569" spans="1:21" x14ac:dyDescent="0.2">
      <c r="A569" s="65" t="s">
        <v>448</v>
      </c>
      <c r="B569" s="66" t="s">
        <v>67</v>
      </c>
      <c r="C569" s="67" t="s">
        <v>227</v>
      </c>
      <c r="D569" s="68">
        <v>43697</v>
      </c>
      <c r="E569" s="69">
        <v>1.21445544554455</v>
      </c>
      <c r="F569" s="65">
        <v>101</v>
      </c>
      <c r="G569" s="70">
        <v>9126.0297029702997</v>
      </c>
      <c r="H569" s="64">
        <v>123.807920792079</v>
      </c>
      <c r="I569" s="69">
        <v>33.586725091066903</v>
      </c>
      <c r="J569" s="65"/>
      <c r="K569" s="69"/>
      <c r="L569" s="69"/>
      <c r="M569" s="69"/>
      <c r="N569" s="69"/>
      <c r="O569" s="69"/>
      <c r="P569" s="70">
        <v>173.168316831683</v>
      </c>
      <c r="Q569" s="69">
        <v>5.8530024334969299</v>
      </c>
      <c r="R569" s="69">
        <v>40.344554455445497</v>
      </c>
      <c r="S569" s="69">
        <v>2.5004943967569502</v>
      </c>
      <c r="T569" s="69"/>
      <c r="U569" s="69"/>
    </row>
    <row r="570" spans="1:21" x14ac:dyDescent="0.2">
      <c r="A570" s="65" t="s">
        <v>448</v>
      </c>
      <c r="B570" s="66" t="s">
        <v>69</v>
      </c>
      <c r="C570" s="67" t="s">
        <v>244</v>
      </c>
      <c r="D570" s="68">
        <v>43795</v>
      </c>
      <c r="E570" s="69">
        <v>0.20100000000000001</v>
      </c>
      <c r="F570" s="65">
        <v>30</v>
      </c>
      <c r="G570" s="70">
        <v>8456.1333333333296</v>
      </c>
      <c r="H570" s="64">
        <v>121.52</v>
      </c>
      <c r="I570" s="69">
        <v>68.8793628736871</v>
      </c>
      <c r="J570" s="65"/>
      <c r="K570" s="69"/>
      <c r="L570" s="69"/>
      <c r="M570" s="69"/>
      <c r="N570" s="69"/>
      <c r="O570" s="69"/>
      <c r="P570" s="70">
        <v>134.73333333333301</v>
      </c>
      <c r="Q570" s="69">
        <v>12.3221073482548</v>
      </c>
      <c r="R570" s="69">
        <v>53.42</v>
      </c>
      <c r="S570" s="69">
        <v>7.6264051277396598</v>
      </c>
      <c r="T570" s="69"/>
      <c r="U570" s="69"/>
    </row>
    <row r="571" spans="1:21" x14ac:dyDescent="0.2">
      <c r="A571" s="65" t="s">
        <v>448</v>
      </c>
      <c r="B571" s="66" t="s">
        <v>80</v>
      </c>
      <c r="C571" s="67" t="s">
        <v>467</v>
      </c>
      <c r="D571" s="68">
        <v>43822</v>
      </c>
      <c r="E571" s="69">
        <v>0.50723404255319204</v>
      </c>
      <c r="F571" s="65">
        <v>141</v>
      </c>
      <c r="G571" s="70">
        <v>7567.8794326241104</v>
      </c>
      <c r="H571" s="64">
        <v>120.810638297872</v>
      </c>
      <c r="I571" s="69">
        <v>29.9982662400419</v>
      </c>
      <c r="J571" s="65">
        <v>83</v>
      </c>
      <c r="K571" s="69">
        <v>255.265060240964</v>
      </c>
      <c r="L571" s="69">
        <v>219.46987951807199</v>
      </c>
      <c r="M571" s="69">
        <v>873.59036144578295</v>
      </c>
      <c r="N571" s="69">
        <v>3.0492078988780298</v>
      </c>
      <c r="O571" s="69">
        <v>0.16774391408334799</v>
      </c>
      <c r="P571" s="70">
        <v>152.531914893617</v>
      </c>
      <c r="Q571" s="69">
        <v>4.8519682674182203</v>
      </c>
      <c r="R571" s="69">
        <v>44.273529411764699</v>
      </c>
      <c r="S571" s="69">
        <v>2.5954901047321801</v>
      </c>
      <c r="T571" s="69">
        <v>19.087591240875899</v>
      </c>
      <c r="U571" s="69">
        <v>8.1314523176345102</v>
      </c>
    </row>
    <row r="572" spans="1:21" x14ac:dyDescent="0.2">
      <c r="A572" s="65" t="s">
        <v>448</v>
      </c>
      <c r="B572" s="66" t="s">
        <v>80</v>
      </c>
      <c r="C572" s="67" t="s">
        <v>468</v>
      </c>
      <c r="D572" s="68">
        <v>43400</v>
      </c>
      <c r="E572" s="69">
        <v>0.97458715596330303</v>
      </c>
      <c r="F572" s="65">
        <v>109</v>
      </c>
      <c r="G572" s="70">
        <v>7778.7431192660597</v>
      </c>
      <c r="H572" s="64">
        <v>119.659633027523</v>
      </c>
      <c r="I572" s="69">
        <v>36.087087016496099</v>
      </c>
      <c r="J572" s="65">
        <v>37</v>
      </c>
      <c r="K572" s="69">
        <v>298.91891891891902</v>
      </c>
      <c r="L572" s="69">
        <v>268.73684210526301</v>
      </c>
      <c r="M572" s="69">
        <v>1072.21052631579</v>
      </c>
      <c r="N572" s="69">
        <v>3.0237937565609001</v>
      </c>
      <c r="O572" s="69">
        <v>0.209308416970619</v>
      </c>
      <c r="P572" s="70">
        <v>136.477064220183</v>
      </c>
      <c r="Q572" s="69">
        <v>4.66944355145632</v>
      </c>
      <c r="R572" s="69">
        <v>48.766019417475697</v>
      </c>
      <c r="S572" s="69">
        <v>2.98382387834548</v>
      </c>
      <c r="T572" s="69">
        <v>-40.623853211009198</v>
      </c>
      <c r="U572" s="69">
        <v>9.5708643252948793</v>
      </c>
    </row>
    <row r="573" spans="1:21" x14ac:dyDescent="0.2">
      <c r="A573" s="65" t="s">
        <v>448</v>
      </c>
      <c r="B573" s="66" t="s">
        <v>67</v>
      </c>
      <c r="C573" s="67" t="s">
        <v>136</v>
      </c>
      <c r="D573" s="68">
        <v>43835</v>
      </c>
      <c r="E573" s="69">
        <v>0.92252427184466002</v>
      </c>
      <c r="F573" s="65">
        <v>103</v>
      </c>
      <c r="G573" s="70">
        <v>6640.3300970873797</v>
      </c>
      <c r="H573" s="64">
        <v>118.514563106796</v>
      </c>
      <c r="I573" s="69">
        <v>30.910266349333298</v>
      </c>
      <c r="J573" s="65"/>
      <c r="K573" s="69"/>
      <c r="L573" s="69"/>
      <c r="M573" s="69"/>
      <c r="N573" s="69"/>
      <c r="O573" s="69"/>
      <c r="P573" s="70">
        <v>163.27184466019401</v>
      </c>
      <c r="Q573" s="69">
        <v>7.0087812286319604</v>
      </c>
      <c r="R573" s="69">
        <v>33.931067961165098</v>
      </c>
      <c r="S573" s="69">
        <v>2.8949285198135799</v>
      </c>
      <c r="T573" s="69"/>
      <c r="U573" s="69"/>
    </row>
    <row r="574" spans="1:21" x14ac:dyDescent="0.2">
      <c r="A574" s="65" t="s">
        <v>448</v>
      </c>
      <c r="B574" s="66" t="s">
        <v>71</v>
      </c>
      <c r="C574" s="67" t="s">
        <v>383</v>
      </c>
      <c r="D574" s="68">
        <v>43815</v>
      </c>
      <c r="E574" s="69">
        <v>0.57330855018587401</v>
      </c>
      <c r="F574" s="65">
        <v>269</v>
      </c>
      <c r="G574" s="70">
        <v>5897.3048327137503</v>
      </c>
      <c r="H574" s="64">
        <v>115.809665427509</v>
      </c>
      <c r="I574" s="69">
        <v>21.084444866568901</v>
      </c>
      <c r="J574" s="65">
        <v>42</v>
      </c>
      <c r="K574" s="69">
        <v>241.04761904761901</v>
      </c>
      <c r="L574" s="69">
        <v>251.357142857143</v>
      </c>
      <c r="M574" s="69">
        <v>921.42857142857099</v>
      </c>
      <c r="N574" s="69">
        <v>3.4959898459052301</v>
      </c>
      <c r="O574" s="72">
        <v>0.18086399767582301</v>
      </c>
      <c r="P574" s="70">
        <v>154.55018587360601</v>
      </c>
      <c r="Q574" s="69">
        <v>3.43769411640519</v>
      </c>
      <c r="R574" s="69">
        <v>22.895437262357401</v>
      </c>
      <c r="S574" s="69">
        <v>1.0985333531071899</v>
      </c>
      <c r="T574" s="69">
        <v>35.632270916334697</v>
      </c>
      <c r="U574" s="69">
        <v>6.3724801861440099</v>
      </c>
    </row>
    <row r="575" spans="1:21" x14ac:dyDescent="0.2">
      <c r="A575" s="65" t="s">
        <v>448</v>
      </c>
      <c r="B575" s="66" t="s">
        <v>65</v>
      </c>
      <c r="C575" s="67" t="s">
        <v>469</v>
      </c>
      <c r="D575" s="68">
        <v>43806</v>
      </c>
      <c r="E575" s="69">
        <v>0.56942257217847803</v>
      </c>
      <c r="F575" s="65">
        <v>381</v>
      </c>
      <c r="G575" s="70">
        <v>6849.01837270341</v>
      </c>
      <c r="H575" s="64">
        <v>115.75590551181099</v>
      </c>
      <c r="I575" s="69">
        <v>20.758085335051302</v>
      </c>
      <c r="J575" s="65">
        <v>121</v>
      </c>
      <c r="K575" s="69">
        <v>233.661157024793</v>
      </c>
      <c r="L575" s="69">
        <v>239.614754098361</v>
      </c>
      <c r="M575" s="69">
        <v>886.58196721311504</v>
      </c>
      <c r="N575" s="69">
        <v>3.5931551746700898</v>
      </c>
      <c r="O575" s="69">
        <v>0.108943273087148</v>
      </c>
      <c r="P575" s="70">
        <v>129.54330708661399</v>
      </c>
      <c r="Q575" s="69">
        <v>2.42515045174245</v>
      </c>
      <c r="R575" s="69">
        <v>39.345810055865897</v>
      </c>
      <c r="S575" s="69">
        <v>1.2467224097354099</v>
      </c>
      <c r="T575" s="69">
        <v>-5.0559999999999903</v>
      </c>
      <c r="U575" s="69">
        <v>6.7857642347457396</v>
      </c>
    </row>
    <row r="576" spans="1:21" x14ac:dyDescent="0.2">
      <c r="A576" s="65" t="s">
        <v>448</v>
      </c>
      <c r="B576" s="66" t="s">
        <v>71</v>
      </c>
      <c r="C576" s="67" t="s">
        <v>470</v>
      </c>
      <c r="D576" s="68">
        <v>43639</v>
      </c>
      <c r="E576" s="69">
        <v>1.77882539682539</v>
      </c>
      <c r="F576" s="65">
        <v>315</v>
      </c>
      <c r="G576" s="70">
        <v>10130.799999999999</v>
      </c>
      <c r="H576" s="64">
        <v>115.166349206349</v>
      </c>
      <c r="I576" s="69">
        <v>24.531772717128401</v>
      </c>
      <c r="J576" s="65"/>
      <c r="K576" s="69"/>
      <c r="L576" s="69"/>
      <c r="M576" s="69"/>
      <c r="N576" s="69"/>
      <c r="O576" s="69"/>
      <c r="P576" s="70">
        <v>152.352380952381</v>
      </c>
      <c r="Q576" s="69">
        <v>3.7490077354208702</v>
      </c>
      <c r="R576" s="69">
        <v>37.004126984126998</v>
      </c>
      <c r="S576" s="69">
        <v>1.75921625225875</v>
      </c>
      <c r="T576" s="69"/>
      <c r="U576" s="69"/>
    </row>
    <row r="577" spans="1:21" x14ac:dyDescent="0.2">
      <c r="A577" s="65" t="s">
        <v>448</v>
      </c>
      <c r="B577" s="66" t="s">
        <v>69</v>
      </c>
      <c r="C577" s="67" t="s">
        <v>247</v>
      </c>
      <c r="D577" s="68">
        <v>43865</v>
      </c>
      <c r="E577" s="69">
        <v>1.83328813559322</v>
      </c>
      <c r="F577" s="65">
        <v>295</v>
      </c>
      <c r="G577" s="70">
        <v>8282.0305084745796</v>
      </c>
      <c r="H577" s="64">
        <v>114.00576271186399</v>
      </c>
      <c r="I577" s="69">
        <v>24.780938616517201</v>
      </c>
      <c r="J577" s="65">
        <v>52</v>
      </c>
      <c r="K577" s="69">
        <v>230.519230769231</v>
      </c>
      <c r="L577" s="69">
        <v>249.593220338983</v>
      </c>
      <c r="M577" s="69">
        <v>947.03448275862104</v>
      </c>
      <c r="N577" s="69">
        <v>2.2620852148455399</v>
      </c>
      <c r="O577" s="69">
        <v>0.16274348090924101</v>
      </c>
      <c r="P577" s="70">
        <v>134.277966101695</v>
      </c>
      <c r="Q577" s="69">
        <v>2.6512131645449299</v>
      </c>
      <c r="R577" s="69">
        <v>39.114915254237303</v>
      </c>
      <c r="S577" s="69">
        <v>1.7709969610513301</v>
      </c>
      <c r="T577" s="69">
        <v>-20.512542372881299</v>
      </c>
      <c r="U577" s="69">
        <v>7.5386692763767504</v>
      </c>
    </row>
    <row r="578" spans="1:21" x14ac:dyDescent="0.2">
      <c r="A578" s="65" t="s">
        <v>448</v>
      </c>
      <c r="B578" s="66" t="s">
        <v>71</v>
      </c>
      <c r="C578" s="67" t="s">
        <v>110</v>
      </c>
      <c r="D578" s="68">
        <v>43661</v>
      </c>
      <c r="E578" s="69">
        <v>0.32116883116883099</v>
      </c>
      <c r="F578" s="65">
        <v>77</v>
      </c>
      <c r="G578" s="70">
        <v>5964.9610389610398</v>
      </c>
      <c r="H578" s="64">
        <v>112.824675324675</v>
      </c>
      <c r="I578" s="69">
        <v>35.0224635048938</v>
      </c>
      <c r="J578" s="65"/>
      <c r="K578" s="69"/>
      <c r="L578" s="69"/>
      <c r="M578" s="69"/>
      <c r="N578" s="69"/>
      <c r="O578" s="69"/>
      <c r="P578" s="70">
        <v>137.246753246753</v>
      </c>
      <c r="Q578" s="69">
        <v>6.1920217404740301</v>
      </c>
      <c r="R578" s="69">
        <v>17.494805194805199</v>
      </c>
      <c r="S578" s="69">
        <v>1.70007829832946</v>
      </c>
      <c r="T578" s="69"/>
      <c r="U578" s="69"/>
    </row>
    <row r="579" spans="1:21" x14ac:dyDescent="0.2">
      <c r="A579" s="65" t="s">
        <v>448</v>
      </c>
      <c r="B579" s="66" t="s">
        <v>65</v>
      </c>
      <c r="C579" s="67" t="s">
        <v>471</v>
      </c>
      <c r="D579" s="68">
        <v>43787</v>
      </c>
      <c r="E579" s="69">
        <v>3.3195114942528701</v>
      </c>
      <c r="F579" s="65">
        <v>348</v>
      </c>
      <c r="G579" s="70">
        <v>8134.5</v>
      </c>
      <c r="H579" s="64">
        <v>112.55402298850601</v>
      </c>
      <c r="I579" s="69">
        <v>22.128617636666402</v>
      </c>
      <c r="J579" s="65">
        <v>116</v>
      </c>
      <c r="K579" s="69">
        <v>315.23275862068999</v>
      </c>
      <c r="L579" s="69">
        <v>281.47540983606598</v>
      </c>
      <c r="M579" s="69">
        <v>1074.59836065574</v>
      </c>
      <c r="N579" s="69">
        <v>2.61808182017174</v>
      </c>
      <c r="O579" s="69">
        <v>8.7264549718764406E-2</v>
      </c>
      <c r="P579" s="70">
        <v>157.86494252873601</v>
      </c>
      <c r="Q579" s="69">
        <v>2.94009307808183</v>
      </c>
      <c r="R579" s="69">
        <v>41.193902439024399</v>
      </c>
      <c r="S579" s="69">
        <v>1.7504278899279699</v>
      </c>
      <c r="T579" s="69">
        <v>-10.9414985590778</v>
      </c>
      <c r="U579" s="69">
        <v>6.44171286176792</v>
      </c>
    </row>
    <row r="580" spans="1:21" x14ac:dyDescent="0.2">
      <c r="A580" s="65" t="s">
        <v>448</v>
      </c>
      <c r="B580" s="66" t="s">
        <v>69</v>
      </c>
      <c r="C580" s="67" t="s">
        <v>472</v>
      </c>
      <c r="D580" s="68">
        <v>43651</v>
      </c>
      <c r="E580" s="69">
        <v>1.5499752475247499</v>
      </c>
      <c r="F580" s="65">
        <v>404</v>
      </c>
      <c r="G580" s="70">
        <v>7896.4084158415799</v>
      </c>
      <c r="H580" s="64">
        <v>111.850495049505</v>
      </c>
      <c r="I580" s="69">
        <v>18.715227250527001</v>
      </c>
      <c r="J580" s="65"/>
      <c r="K580" s="69"/>
      <c r="L580" s="69"/>
      <c r="M580" s="69"/>
      <c r="N580" s="69"/>
      <c r="O580" s="72"/>
      <c r="P580" s="70">
        <v>137.61138613861399</v>
      </c>
      <c r="Q580" s="69">
        <v>2.52942536970943</v>
      </c>
      <c r="R580" s="69">
        <v>28.733910891089099</v>
      </c>
      <c r="S580" s="69">
        <v>1.0900741197263899</v>
      </c>
      <c r="T580" s="69"/>
      <c r="U580" s="69"/>
    </row>
    <row r="581" spans="1:21" x14ac:dyDescent="0.2">
      <c r="A581" s="65" t="s">
        <v>448</v>
      </c>
      <c r="B581" s="66" t="s">
        <v>69</v>
      </c>
      <c r="C581" s="67" t="s">
        <v>292</v>
      </c>
      <c r="D581" s="68">
        <v>43867</v>
      </c>
      <c r="E581" s="69">
        <v>1.0669090909090899</v>
      </c>
      <c r="F581" s="65">
        <v>55</v>
      </c>
      <c r="G581" s="70">
        <v>6850.2</v>
      </c>
      <c r="H581" s="64">
        <v>111.387272727273</v>
      </c>
      <c r="I581" s="69">
        <v>43.339445571613503</v>
      </c>
      <c r="J581" s="65"/>
      <c r="K581" s="69"/>
      <c r="L581" s="69"/>
      <c r="M581" s="69">
        <v>789.30769230769204</v>
      </c>
      <c r="N581" s="69"/>
      <c r="O581" s="69"/>
      <c r="P581" s="70">
        <v>154.23636363636399</v>
      </c>
      <c r="Q581" s="69">
        <v>6.6031297362727601</v>
      </c>
      <c r="R581" s="69">
        <v>35.795999999999999</v>
      </c>
      <c r="S581" s="69">
        <v>3.8547897160678</v>
      </c>
      <c r="T581" s="69"/>
      <c r="U581" s="69"/>
    </row>
    <row r="582" spans="1:21" x14ac:dyDescent="0.2">
      <c r="A582" s="65" t="s">
        <v>448</v>
      </c>
      <c r="B582" s="66" t="s">
        <v>67</v>
      </c>
      <c r="C582" s="67" t="s">
        <v>398</v>
      </c>
      <c r="D582" s="68">
        <v>43523</v>
      </c>
      <c r="E582" s="69">
        <v>1.1032867132867099</v>
      </c>
      <c r="F582" s="65">
        <v>143</v>
      </c>
      <c r="G582" s="70">
        <v>8354.5174825174799</v>
      </c>
      <c r="H582" s="64">
        <v>110.35104895104899</v>
      </c>
      <c r="I582" s="69">
        <v>31.119202654110001</v>
      </c>
      <c r="J582" s="65"/>
      <c r="K582" s="69"/>
      <c r="L582" s="69"/>
      <c r="M582" s="69"/>
      <c r="N582" s="69">
        <v>4.7754044117647103</v>
      </c>
      <c r="O582" s="69">
        <v>0.42746140350572098</v>
      </c>
      <c r="P582" s="70">
        <v>149.16783216783199</v>
      </c>
      <c r="Q582" s="69">
        <v>5.1400554472099396</v>
      </c>
      <c r="R582" s="69">
        <v>38.998581560283696</v>
      </c>
      <c r="S582" s="69">
        <v>2.2350004331058599</v>
      </c>
      <c r="T582" s="69"/>
      <c r="U582" s="69"/>
    </row>
    <row r="583" spans="1:21" x14ac:dyDescent="0.2">
      <c r="A583" s="65" t="s">
        <v>448</v>
      </c>
      <c r="B583" s="66" t="s">
        <v>65</v>
      </c>
      <c r="C583" s="67" t="s">
        <v>473</v>
      </c>
      <c r="D583" s="68">
        <v>43620</v>
      </c>
      <c r="E583" s="69">
        <v>1.58619791666667</v>
      </c>
      <c r="F583" s="65">
        <v>192</v>
      </c>
      <c r="G583" s="70">
        <v>7145.5625</v>
      </c>
      <c r="H583" s="64">
        <v>108.356770833333</v>
      </c>
      <c r="I583" s="69">
        <v>24.660046569159899</v>
      </c>
      <c r="J583" s="65"/>
      <c r="K583" s="69"/>
      <c r="L583" s="69"/>
      <c r="M583" s="69">
        <v>912.625</v>
      </c>
      <c r="N583" s="69">
        <v>3.7800339798850602</v>
      </c>
      <c r="O583" s="69">
        <v>0.19002529741440299</v>
      </c>
      <c r="P583" s="70">
        <v>145.067708333333</v>
      </c>
      <c r="Q583" s="69">
        <v>4.0197894789468798</v>
      </c>
      <c r="R583" s="69">
        <v>42.0911458333333</v>
      </c>
      <c r="S583" s="69">
        <v>2.1930345402823002</v>
      </c>
      <c r="T583" s="69"/>
      <c r="U583" s="69"/>
    </row>
    <row r="584" spans="1:21" x14ac:dyDescent="0.2">
      <c r="A584" s="65" t="s">
        <v>448</v>
      </c>
      <c r="B584" s="66" t="s">
        <v>74</v>
      </c>
      <c r="C584" s="67" t="s">
        <v>474</v>
      </c>
      <c r="D584" s="68">
        <v>43376</v>
      </c>
      <c r="E584" s="69">
        <v>1.16769230769231</v>
      </c>
      <c r="F584" s="65">
        <v>78</v>
      </c>
      <c r="G584" s="70">
        <v>6040.2051282051298</v>
      </c>
      <c r="H584" s="64">
        <v>106.29487179487199</v>
      </c>
      <c r="I584" s="69">
        <v>30.580276753682099</v>
      </c>
      <c r="J584" s="65"/>
      <c r="K584" s="69"/>
      <c r="L584" s="69"/>
      <c r="M584" s="69"/>
      <c r="N584" s="69"/>
      <c r="O584" s="69"/>
      <c r="P584" s="70">
        <v>147.48717948717899</v>
      </c>
      <c r="Q584" s="69">
        <v>6.5843421060076803</v>
      </c>
      <c r="R584" s="69">
        <v>37.242307692307698</v>
      </c>
      <c r="S584" s="69">
        <v>3.7066735718791599</v>
      </c>
      <c r="T584" s="69"/>
      <c r="U584" s="69"/>
    </row>
    <row r="585" spans="1:21" x14ac:dyDescent="0.2">
      <c r="A585" s="65" t="s">
        <v>448</v>
      </c>
      <c r="B585" s="66" t="s">
        <v>71</v>
      </c>
      <c r="C585" s="67" t="s">
        <v>153</v>
      </c>
      <c r="D585" s="68">
        <v>43664</v>
      </c>
      <c r="E585" s="69">
        <v>0.90261417322834703</v>
      </c>
      <c r="F585" s="65">
        <v>635</v>
      </c>
      <c r="G585" s="70">
        <v>8311.9149606299197</v>
      </c>
      <c r="H585" s="64">
        <v>104.70897637795299</v>
      </c>
      <c r="I585" s="69">
        <v>14.459337359241699</v>
      </c>
      <c r="J585" s="65">
        <v>138</v>
      </c>
      <c r="K585" s="69">
        <v>223.81159420289899</v>
      </c>
      <c r="L585" s="69">
        <v>249.12318840579701</v>
      </c>
      <c r="M585" s="69">
        <v>915.195652173913</v>
      </c>
      <c r="N585" s="69"/>
      <c r="O585" s="69"/>
      <c r="P585" s="70">
        <v>152.83464566929101</v>
      </c>
      <c r="Q585" s="69">
        <v>2.4597697694297</v>
      </c>
      <c r="R585" s="69">
        <v>34.569194312796199</v>
      </c>
      <c r="S585" s="69">
        <v>1.07433106490019</v>
      </c>
      <c r="T585" s="69"/>
      <c r="U585" s="69"/>
    </row>
    <row r="586" spans="1:21" x14ac:dyDescent="0.2">
      <c r="A586" s="65" t="s">
        <v>448</v>
      </c>
      <c r="B586" s="66" t="s">
        <v>74</v>
      </c>
      <c r="C586" s="67" t="s">
        <v>83</v>
      </c>
      <c r="D586" s="68">
        <v>43363</v>
      </c>
      <c r="E586" s="69">
        <v>0.50466960352422896</v>
      </c>
      <c r="F586" s="65">
        <v>227</v>
      </c>
      <c r="G586" s="70">
        <v>6547.8061674008804</v>
      </c>
      <c r="H586" s="64">
        <v>98.594713656387697</v>
      </c>
      <c r="I586" s="69">
        <v>26.9511073124314</v>
      </c>
      <c r="J586" s="65"/>
      <c r="K586" s="69"/>
      <c r="L586" s="69"/>
      <c r="M586" s="69"/>
      <c r="N586" s="69"/>
      <c r="O586" s="69"/>
      <c r="P586" s="70">
        <v>152.04405286343601</v>
      </c>
      <c r="Q586" s="69">
        <v>3.4321152686313101</v>
      </c>
      <c r="R586" s="69">
        <v>34.115418502202601</v>
      </c>
      <c r="S586" s="69">
        <v>1.57770404490718</v>
      </c>
      <c r="T586" s="69"/>
      <c r="U586" s="69"/>
    </row>
    <row r="587" spans="1:21" x14ac:dyDescent="0.2">
      <c r="A587" s="65" t="s">
        <v>448</v>
      </c>
      <c r="B587" s="66" t="s">
        <v>80</v>
      </c>
      <c r="C587" s="67" t="s">
        <v>475</v>
      </c>
      <c r="D587" s="68">
        <v>43692</v>
      </c>
      <c r="E587" s="69">
        <v>1.5698136645962699</v>
      </c>
      <c r="F587" s="65">
        <v>161</v>
      </c>
      <c r="G587" s="70">
        <v>7398.0310559006202</v>
      </c>
      <c r="H587" s="64">
        <v>96.049689440993703</v>
      </c>
      <c r="I587" s="69">
        <v>27.077897938604298</v>
      </c>
      <c r="J587" s="65"/>
      <c r="K587" s="69"/>
      <c r="L587" s="69"/>
      <c r="M587" s="69"/>
      <c r="N587" s="69"/>
      <c r="O587" s="69"/>
      <c r="P587" s="70">
        <v>173.67080745341599</v>
      </c>
      <c r="Q587" s="69">
        <v>4.48071069740553</v>
      </c>
      <c r="R587" s="69">
        <v>46.075776397515497</v>
      </c>
      <c r="S587" s="69">
        <v>2.42597706774567</v>
      </c>
      <c r="T587" s="69"/>
      <c r="U587" s="69"/>
    </row>
    <row r="588" spans="1:21" x14ac:dyDescent="0.2">
      <c r="A588" s="65" t="s">
        <v>448</v>
      </c>
      <c r="B588" s="66" t="s">
        <v>69</v>
      </c>
      <c r="C588" s="67" t="s">
        <v>476</v>
      </c>
      <c r="D588" s="68">
        <v>43521</v>
      </c>
      <c r="E588" s="69">
        <v>0.30788732394366197</v>
      </c>
      <c r="F588" s="65">
        <v>355</v>
      </c>
      <c r="G588" s="70">
        <v>7891.92394366197</v>
      </c>
      <c r="H588" s="64">
        <v>93.103661971830903</v>
      </c>
      <c r="I588" s="69">
        <v>19.372597274168601</v>
      </c>
      <c r="J588" s="65"/>
      <c r="K588" s="69"/>
      <c r="L588" s="69"/>
      <c r="M588" s="69"/>
      <c r="N588" s="69"/>
      <c r="O588" s="69"/>
      <c r="P588" s="70">
        <v>154.30985915493</v>
      </c>
      <c r="Q588" s="69">
        <v>3.5980529241762902</v>
      </c>
      <c r="R588" s="69">
        <v>30.785028248587601</v>
      </c>
      <c r="S588" s="69">
        <v>1.1315746486193901</v>
      </c>
      <c r="T588" s="69"/>
      <c r="U588" s="69"/>
    </row>
    <row r="589" spans="1:21" x14ac:dyDescent="0.2">
      <c r="A589" s="65" t="s">
        <v>448</v>
      </c>
      <c r="B589" s="66" t="s">
        <v>80</v>
      </c>
      <c r="C589" s="67" t="s">
        <v>198</v>
      </c>
      <c r="D589" s="68">
        <v>43722</v>
      </c>
      <c r="E589" s="69">
        <v>0.49692307692307702</v>
      </c>
      <c r="F589" s="65">
        <v>78</v>
      </c>
      <c r="G589" s="70">
        <v>6767.4358974359002</v>
      </c>
      <c r="H589" s="64">
        <v>85</v>
      </c>
      <c r="I589" s="69">
        <v>33.1391703083316</v>
      </c>
      <c r="J589" s="65"/>
      <c r="K589" s="69"/>
      <c r="L589" s="69"/>
      <c r="M589" s="69"/>
      <c r="N589" s="69">
        <v>3.8105703703703702</v>
      </c>
      <c r="O589" s="69">
        <v>0.37864069389044003</v>
      </c>
      <c r="P589" s="70">
        <v>146.38461538461499</v>
      </c>
      <c r="Q589" s="69">
        <v>7.7726440970978503</v>
      </c>
      <c r="R589" s="69">
        <v>34.8819444444444</v>
      </c>
      <c r="S589" s="69">
        <v>2.5552718881738898</v>
      </c>
      <c r="T589" s="69"/>
      <c r="U589" s="69"/>
    </row>
    <row r="590" spans="1:21" x14ac:dyDescent="0.2">
      <c r="A590" s="65" t="s">
        <v>448</v>
      </c>
      <c r="B590" s="66" t="s">
        <v>65</v>
      </c>
      <c r="C590" s="67" t="s">
        <v>118</v>
      </c>
      <c r="D590" s="68">
        <v>43873</v>
      </c>
      <c r="E590" s="69">
        <v>0.91068181818181804</v>
      </c>
      <c r="F590" s="65">
        <v>44</v>
      </c>
      <c r="G590" s="70">
        <v>7951.8409090909099</v>
      </c>
      <c r="H590" s="64">
        <v>79.188636363636405</v>
      </c>
      <c r="I590" s="69">
        <v>56.243313928771798</v>
      </c>
      <c r="J590" s="65"/>
      <c r="K590" s="69"/>
      <c r="L590" s="69"/>
      <c r="M590" s="69">
        <v>959.38888888888903</v>
      </c>
      <c r="N590" s="69">
        <v>4.0810413495860898</v>
      </c>
      <c r="O590" s="69">
        <v>0.36037749155161802</v>
      </c>
      <c r="P590" s="70">
        <v>145.65909090909099</v>
      </c>
      <c r="Q590" s="69">
        <v>6.3449921307549904</v>
      </c>
      <c r="R590" s="69">
        <v>47.630232558139497</v>
      </c>
      <c r="S590" s="69">
        <v>3.4276860115916601</v>
      </c>
      <c r="T590" s="69"/>
      <c r="U590" s="69"/>
    </row>
    <row r="591" spans="1:21" x14ac:dyDescent="0.2">
      <c r="A591" s="65" t="s">
        <v>448</v>
      </c>
      <c r="B591" s="66" t="s">
        <v>67</v>
      </c>
      <c r="C591" s="67" t="s">
        <v>202</v>
      </c>
      <c r="D591" s="68">
        <v>43859</v>
      </c>
      <c r="E591" s="69">
        <v>1.1507692307692301</v>
      </c>
      <c r="F591" s="65">
        <v>39</v>
      </c>
      <c r="G591" s="70">
        <v>6436.1282051282096</v>
      </c>
      <c r="H591" s="64">
        <v>68.935897435897402</v>
      </c>
      <c r="I591" s="69">
        <v>58.665948401532503</v>
      </c>
      <c r="J591" s="65"/>
      <c r="K591" s="69"/>
      <c r="L591" s="69"/>
      <c r="M591" s="69"/>
      <c r="N591" s="69"/>
      <c r="O591" s="69"/>
      <c r="P591" s="70">
        <v>134.97435897435901</v>
      </c>
      <c r="Q591" s="69">
        <v>9.4589451112368508</v>
      </c>
      <c r="R591" s="69">
        <v>29.194285714285702</v>
      </c>
      <c r="S591" s="69">
        <v>3.8145452339875101</v>
      </c>
      <c r="T591" s="69"/>
      <c r="U591" s="69"/>
    </row>
    <row r="592" spans="1:21" x14ac:dyDescent="0.2">
      <c r="A592" s="65" t="s">
        <v>448</v>
      </c>
      <c r="B592" s="66" t="s">
        <v>71</v>
      </c>
      <c r="C592" s="67" t="s">
        <v>176</v>
      </c>
      <c r="D592" s="68">
        <v>43866</v>
      </c>
      <c r="E592" s="69">
        <v>0.62173999999999996</v>
      </c>
      <c r="F592" s="65">
        <v>500</v>
      </c>
      <c r="G592" s="70">
        <v>5753.4380000000001</v>
      </c>
      <c r="H592" s="64">
        <v>67.999799999999993</v>
      </c>
      <c r="I592" s="69">
        <v>19.3462355433638</v>
      </c>
      <c r="J592" s="65"/>
      <c r="K592" s="69"/>
      <c r="L592" s="69"/>
      <c r="M592" s="69"/>
      <c r="N592" s="69"/>
      <c r="O592" s="69"/>
      <c r="P592" s="70">
        <v>155.02199999999999</v>
      </c>
      <c r="Q592" s="69">
        <v>2.6355232873181</v>
      </c>
      <c r="R592" s="69">
        <v>26.123819301847998</v>
      </c>
      <c r="S592" s="69">
        <v>0.91814506320468803</v>
      </c>
      <c r="T592" s="69"/>
      <c r="U592" s="69"/>
    </row>
    <row r="593" spans="1:21" x14ac:dyDescent="0.2">
      <c r="A593" s="65" t="s">
        <v>448</v>
      </c>
      <c r="B593" s="66" t="s">
        <v>74</v>
      </c>
      <c r="C593" s="67" t="s">
        <v>333</v>
      </c>
      <c r="D593" s="68">
        <v>43844</v>
      </c>
      <c r="E593" s="69">
        <v>1.45049180327869</v>
      </c>
      <c r="F593" s="65">
        <v>61</v>
      </c>
      <c r="G593" s="70">
        <v>6646.47540983607</v>
      </c>
      <c r="H593" s="64">
        <v>67.975409836065595</v>
      </c>
      <c r="I593" s="69">
        <v>41.286322286622401</v>
      </c>
      <c r="J593" s="65"/>
      <c r="K593" s="69"/>
      <c r="L593" s="69"/>
      <c r="M593" s="69"/>
      <c r="N593" s="69"/>
      <c r="O593" s="69"/>
      <c r="P593" s="70">
        <v>153.147540983607</v>
      </c>
      <c r="Q593" s="69">
        <v>7.5027439813009398</v>
      </c>
      <c r="R593" s="69">
        <v>38.003333333333302</v>
      </c>
      <c r="S593" s="69">
        <v>2.7266087529937399</v>
      </c>
      <c r="T593" s="69"/>
      <c r="U593" s="69"/>
    </row>
    <row r="594" spans="1:21" x14ac:dyDescent="0.2">
      <c r="A594" s="65" t="s">
        <v>448</v>
      </c>
      <c r="B594" s="66" t="s">
        <v>80</v>
      </c>
      <c r="C594" s="67" t="s">
        <v>100</v>
      </c>
      <c r="D594" s="68">
        <v>43437</v>
      </c>
      <c r="E594" s="69">
        <v>0.18810810810810799</v>
      </c>
      <c r="F594" s="65">
        <v>37</v>
      </c>
      <c r="G594" s="70">
        <v>6455.7837837837797</v>
      </c>
      <c r="H594" s="64">
        <v>64.9486486486487</v>
      </c>
      <c r="I594" s="69">
        <v>61.8214776548066</v>
      </c>
      <c r="J594" s="65"/>
      <c r="K594" s="69"/>
      <c r="L594" s="69"/>
      <c r="M594" s="69">
        <v>786.4</v>
      </c>
      <c r="N594" s="69"/>
      <c r="O594" s="69"/>
      <c r="P594" s="70">
        <v>139.91891891891899</v>
      </c>
      <c r="Q594" s="69">
        <v>8.8515771467887596</v>
      </c>
      <c r="R594" s="69">
        <v>47.968571428571401</v>
      </c>
      <c r="S594" s="69">
        <v>4.93703168642344</v>
      </c>
      <c r="T594" s="69"/>
      <c r="U594" s="69"/>
    </row>
    <row r="595" spans="1:21" x14ac:dyDescent="0.2">
      <c r="A595" s="65" t="s">
        <v>448</v>
      </c>
      <c r="B595" s="66" t="s">
        <v>71</v>
      </c>
      <c r="C595" s="67" t="s">
        <v>477</v>
      </c>
      <c r="D595" s="68">
        <v>43661</v>
      </c>
      <c r="E595" s="69">
        <v>0.26443531827515399</v>
      </c>
      <c r="F595" s="65">
        <v>974</v>
      </c>
      <c r="G595" s="70">
        <v>6689.4394250513396</v>
      </c>
      <c r="H595" s="64">
        <v>58.807494866530099</v>
      </c>
      <c r="I595" s="69">
        <v>12.9825309459947</v>
      </c>
      <c r="J595" s="65"/>
      <c r="K595" s="69"/>
      <c r="L595" s="69"/>
      <c r="M595" s="69"/>
      <c r="N595" s="69"/>
      <c r="O595" s="72"/>
      <c r="P595" s="70">
        <v>157.753593429158</v>
      </c>
      <c r="Q595" s="69">
        <v>2.0165236829084301</v>
      </c>
      <c r="R595" s="69">
        <v>26.713569937369499</v>
      </c>
      <c r="S595" s="69">
        <v>0.66102546883134605</v>
      </c>
      <c r="T595" s="69"/>
      <c r="U595" s="69"/>
    </row>
    <row r="596" spans="1:21" x14ac:dyDescent="0.2">
      <c r="A596" s="65" t="s">
        <v>448</v>
      </c>
      <c r="B596" s="66" t="s">
        <v>71</v>
      </c>
      <c r="C596" s="67" t="s">
        <v>478</v>
      </c>
      <c r="D596" s="68">
        <v>43845</v>
      </c>
      <c r="E596" s="69">
        <v>0.70194444444444404</v>
      </c>
      <c r="F596" s="65">
        <v>72</v>
      </c>
      <c r="G596" s="70">
        <v>10522.041666666701</v>
      </c>
      <c r="H596" s="64">
        <v>55.9236111111111</v>
      </c>
      <c r="I596" s="69">
        <v>35.088321854535998</v>
      </c>
      <c r="J596" s="65"/>
      <c r="K596" s="69"/>
      <c r="L596" s="69"/>
      <c r="M596" s="69"/>
      <c r="N596" s="69"/>
      <c r="O596" s="69"/>
      <c r="P596" s="70">
        <v>151.902777777778</v>
      </c>
      <c r="Q596" s="69">
        <v>6.6895779930754298</v>
      </c>
      <c r="R596" s="69">
        <v>45.9652777777778</v>
      </c>
      <c r="S596" s="69">
        <v>3.1040467552364799</v>
      </c>
      <c r="T596" s="69"/>
      <c r="U596" s="69"/>
    </row>
    <row r="597" spans="1:21" x14ac:dyDescent="0.2">
      <c r="A597" s="65" t="s">
        <v>448</v>
      </c>
      <c r="B597" s="66" t="s">
        <v>67</v>
      </c>
      <c r="C597" s="67" t="s">
        <v>479</v>
      </c>
      <c r="D597" s="68">
        <v>43854</v>
      </c>
      <c r="E597" s="69">
        <v>0.860591715976331</v>
      </c>
      <c r="F597" s="65">
        <v>169</v>
      </c>
      <c r="G597" s="70">
        <v>8890.5739644970399</v>
      </c>
      <c r="H597" s="64">
        <v>55.530177514792904</v>
      </c>
      <c r="I597" s="69">
        <v>27.4169818116976</v>
      </c>
      <c r="J597" s="65"/>
      <c r="K597" s="69"/>
      <c r="L597" s="69"/>
      <c r="M597" s="69">
        <v>1060.5999999999999</v>
      </c>
      <c r="N597" s="69"/>
      <c r="O597" s="69"/>
      <c r="P597" s="70">
        <v>157.38461538461499</v>
      </c>
      <c r="Q597" s="69">
        <v>3.91745269475796</v>
      </c>
      <c r="R597" s="69">
        <v>54.059171597633103</v>
      </c>
      <c r="S597" s="69">
        <v>2.6054957974215198</v>
      </c>
      <c r="T597" s="69"/>
      <c r="U597" s="69"/>
    </row>
    <row r="598" spans="1:21" x14ac:dyDescent="0.2">
      <c r="A598" s="65" t="s">
        <v>448</v>
      </c>
      <c r="B598" s="66" t="s">
        <v>74</v>
      </c>
      <c r="C598" s="67" t="s">
        <v>149</v>
      </c>
      <c r="D598" s="68">
        <v>43866</v>
      </c>
      <c r="E598" s="69">
        <v>0.97726804123711297</v>
      </c>
      <c r="F598" s="65">
        <v>194</v>
      </c>
      <c r="G598" s="70">
        <v>6811.5206185567004</v>
      </c>
      <c r="H598" s="64">
        <v>51.057731958762901</v>
      </c>
      <c r="I598" s="69">
        <v>21.746643579063299</v>
      </c>
      <c r="J598" s="65">
        <v>140</v>
      </c>
      <c r="K598" s="69">
        <v>230.99285714285699</v>
      </c>
      <c r="L598" s="69">
        <v>210.95744680851101</v>
      </c>
      <c r="M598" s="69">
        <v>809.07801418439703</v>
      </c>
      <c r="N598" s="69">
        <v>3.1255140236832002</v>
      </c>
      <c r="O598" s="69">
        <v>0.113041130013516</v>
      </c>
      <c r="P598" s="70">
        <v>186.438144329897</v>
      </c>
      <c r="Q598" s="69">
        <v>4.53708775116709</v>
      </c>
      <c r="R598" s="69">
        <v>28.4166666666667</v>
      </c>
      <c r="S598" s="69">
        <v>1.67840689401037</v>
      </c>
      <c r="T598" s="69">
        <v>-0.598969072164942</v>
      </c>
      <c r="U598" s="69">
        <v>7.6788778335573999</v>
      </c>
    </row>
    <row r="599" spans="1:21" x14ac:dyDescent="0.2">
      <c r="A599" s="65" t="s">
        <v>448</v>
      </c>
      <c r="B599" s="66" t="s">
        <v>69</v>
      </c>
      <c r="C599" s="67" t="s">
        <v>480</v>
      </c>
      <c r="D599" s="68">
        <v>43829</v>
      </c>
      <c r="E599" s="69">
        <v>0.67731707317073198</v>
      </c>
      <c r="F599" s="65">
        <v>246</v>
      </c>
      <c r="G599" s="70">
        <v>7662.1138211382104</v>
      </c>
      <c r="H599" s="64">
        <v>47.439024390243901</v>
      </c>
      <c r="I599" s="69">
        <v>21.859209396270298</v>
      </c>
      <c r="J599" s="65"/>
      <c r="K599" s="69"/>
      <c r="L599" s="69"/>
      <c r="M599" s="69"/>
      <c r="N599" s="69">
        <v>2.83906766917293</v>
      </c>
      <c r="O599" s="69">
        <v>0.19216179349472501</v>
      </c>
      <c r="P599" s="70">
        <v>141.09349593495901</v>
      </c>
      <c r="Q599" s="69">
        <v>3.2511560644881099</v>
      </c>
      <c r="R599" s="69">
        <v>44.826141078838198</v>
      </c>
      <c r="S599" s="69">
        <v>1.8543193068686401</v>
      </c>
      <c r="T599" s="69"/>
      <c r="U599" s="69"/>
    </row>
    <row r="600" spans="1:21" x14ac:dyDescent="0.2">
      <c r="A600" s="65" t="s">
        <v>448</v>
      </c>
      <c r="B600" s="66" t="s">
        <v>80</v>
      </c>
      <c r="C600" s="67" t="s">
        <v>481</v>
      </c>
      <c r="D600" s="68">
        <v>43417</v>
      </c>
      <c r="E600" s="69">
        <v>0.75805825242718405</v>
      </c>
      <c r="F600" s="65">
        <v>103</v>
      </c>
      <c r="G600" s="70">
        <v>7678.0097087378599</v>
      </c>
      <c r="H600" s="64">
        <v>43.920388349514504</v>
      </c>
      <c r="I600" s="69">
        <v>29.566282431889</v>
      </c>
      <c r="J600" s="65"/>
      <c r="K600" s="69"/>
      <c r="L600" s="69"/>
      <c r="M600" s="69"/>
      <c r="N600" s="69"/>
      <c r="O600" s="69"/>
      <c r="P600" s="70">
        <v>131.135922330097</v>
      </c>
      <c r="Q600" s="69">
        <v>4.32793485303079</v>
      </c>
      <c r="R600" s="69">
        <v>45.431683168316802</v>
      </c>
      <c r="S600" s="69">
        <v>2.9897262799619599</v>
      </c>
      <c r="T600" s="69"/>
      <c r="U600" s="69"/>
    </row>
    <row r="601" spans="1:21" x14ac:dyDescent="0.2">
      <c r="A601" s="65" t="s">
        <v>448</v>
      </c>
      <c r="B601" s="66" t="s">
        <v>105</v>
      </c>
      <c r="C601" s="67" t="s">
        <v>106</v>
      </c>
      <c r="D601" s="68">
        <v>43842</v>
      </c>
      <c r="E601" s="69">
        <v>0.13632075471698099</v>
      </c>
      <c r="F601" s="65">
        <v>106</v>
      </c>
      <c r="G601" s="70">
        <v>5721.71698113208</v>
      </c>
      <c r="H601" s="64">
        <v>42.809433962264102</v>
      </c>
      <c r="I601" s="69">
        <v>38.514711382315497</v>
      </c>
      <c r="J601" s="65"/>
      <c r="K601" s="69"/>
      <c r="L601" s="69"/>
      <c r="M601" s="69"/>
      <c r="N601" s="69"/>
      <c r="O601" s="69"/>
      <c r="P601" s="70">
        <v>138.764150943396</v>
      </c>
      <c r="Q601" s="69">
        <v>5.0646237408558497</v>
      </c>
      <c r="R601" s="69">
        <v>37.660952380952402</v>
      </c>
      <c r="S601" s="69">
        <v>2.17595816764076</v>
      </c>
      <c r="T601" s="69"/>
      <c r="U601" s="69"/>
    </row>
    <row r="602" spans="1:21" x14ac:dyDescent="0.2">
      <c r="A602" s="65" t="s">
        <v>448</v>
      </c>
      <c r="B602" s="66" t="s">
        <v>67</v>
      </c>
      <c r="C602" s="67" t="s">
        <v>320</v>
      </c>
      <c r="D602" s="68">
        <v>43835</v>
      </c>
      <c r="E602" s="69">
        <v>0.29784313725490202</v>
      </c>
      <c r="F602" s="65">
        <v>51</v>
      </c>
      <c r="G602" s="70">
        <v>7284.2941176470604</v>
      </c>
      <c r="H602" s="64">
        <v>42.603921568627399</v>
      </c>
      <c r="I602" s="69">
        <v>37.070996533761402</v>
      </c>
      <c r="J602" s="65"/>
      <c r="K602" s="69"/>
      <c r="L602" s="69"/>
      <c r="M602" s="69"/>
      <c r="N602" s="69"/>
      <c r="O602" s="69"/>
      <c r="P602" s="70">
        <v>196.88235294117601</v>
      </c>
      <c r="Q602" s="69">
        <v>8.6339797044197493</v>
      </c>
      <c r="R602" s="69">
        <v>48.639215686274497</v>
      </c>
      <c r="S602" s="69">
        <v>4.0838198942746597</v>
      </c>
      <c r="T602" s="69"/>
      <c r="U602" s="69"/>
    </row>
    <row r="603" spans="1:21" x14ac:dyDescent="0.2">
      <c r="A603" s="65" t="s">
        <v>448</v>
      </c>
      <c r="B603" s="66" t="s">
        <v>213</v>
      </c>
      <c r="C603" s="67" t="s">
        <v>326</v>
      </c>
      <c r="D603" s="68">
        <v>43875</v>
      </c>
      <c r="E603" s="69">
        <v>0.51337278106508899</v>
      </c>
      <c r="F603" s="65">
        <v>169</v>
      </c>
      <c r="G603" s="70">
        <v>7005.56213017751</v>
      </c>
      <c r="H603" s="64">
        <v>40.779881656804797</v>
      </c>
      <c r="I603" s="69">
        <v>25.330223147287501</v>
      </c>
      <c r="J603" s="65"/>
      <c r="K603" s="69"/>
      <c r="L603" s="69"/>
      <c r="M603" s="69"/>
      <c r="N603" s="69"/>
      <c r="O603" s="69"/>
      <c r="P603" s="70">
        <v>157.38461538461499</v>
      </c>
      <c r="Q603" s="69">
        <v>5.8711570106378197</v>
      </c>
      <c r="R603" s="69">
        <v>40.581065088757398</v>
      </c>
      <c r="S603" s="69">
        <v>1.9001282694638699</v>
      </c>
      <c r="T603" s="69"/>
      <c r="U603" s="69"/>
    </row>
    <row r="604" spans="1:21" x14ac:dyDescent="0.2">
      <c r="A604" s="65" t="s">
        <v>448</v>
      </c>
      <c r="B604" s="66" t="s">
        <v>80</v>
      </c>
      <c r="C604" s="67" t="s">
        <v>482</v>
      </c>
      <c r="D604" s="68">
        <v>43822</v>
      </c>
      <c r="E604" s="69"/>
      <c r="F604" s="65">
        <v>31</v>
      </c>
      <c r="G604" s="70">
        <v>7654.6451612903202</v>
      </c>
      <c r="H604" s="64">
        <v>39.674193548387102</v>
      </c>
      <c r="I604" s="69">
        <v>74.8879515651807</v>
      </c>
      <c r="J604" s="65"/>
      <c r="K604" s="69"/>
      <c r="L604" s="69"/>
      <c r="M604" s="69"/>
      <c r="N604" s="69"/>
      <c r="O604" s="69"/>
      <c r="P604" s="70">
        <v>132.258064516129</v>
      </c>
      <c r="Q604" s="69">
        <v>10.604418610592401</v>
      </c>
      <c r="R604" s="69">
        <v>29.667857142857098</v>
      </c>
      <c r="S604" s="69">
        <v>3.0345935528485799</v>
      </c>
      <c r="T604" s="69"/>
      <c r="U604" s="69"/>
    </row>
    <row r="605" spans="1:21" x14ac:dyDescent="0.2">
      <c r="A605" s="65" t="s">
        <v>448</v>
      </c>
      <c r="B605" s="66" t="s">
        <v>65</v>
      </c>
      <c r="C605" s="67" t="s">
        <v>129</v>
      </c>
      <c r="D605" s="68">
        <v>43859</v>
      </c>
      <c r="E605" s="69">
        <v>0.22045454545454499</v>
      </c>
      <c r="F605" s="65">
        <v>66</v>
      </c>
      <c r="G605" s="70">
        <v>8465.1818181818198</v>
      </c>
      <c r="H605" s="64">
        <v>39.140909090909197</v>
      </c>
      <c r="I605" s="69">
        <v>43.679289976537099</v>
      </c>
      <c r="J605" s="65">
        <v>57</v>
      </c>
      <c r="K605" s="69">
        <v>291.438596491228</v>
      </c>
      <c r="L605" s="69">
        <v>266.614035087719</v>
      </c>
      <c r="M605" s="69">
        <v>1019.71929824561</v>
      </c>
      <c r="N605" s="69">
        <v>3.1970882301554799</v>
      </c>
      <c r="O605" s="69">
        <v>0.21485424678637199</v>
      </c>
      <c r="P605" s="70">
        <v>144.772727272727</v>
      </c>
      <c r="Q605" s="69">
        <v>5.8354593044159202</v>
      </c>
      <c r="R605" s="69">
        <v>43.745161290322599</v>
      </c>
      <c r="S605" s="69">
        <v>3.6192392928350898</v>
      </c>
      <c r="T605" s="69">
        <v>38.125396825396798</v>
      </c>
      <c r="U605" s="69">
        <v>14.382483865152</v>
      </c>
    </row>
    <row r="606" spans="1:21" x14ac:dyDescent="0.2">
      <c r="A606" s="65" t="s">
        <v>448</v>
      </c>
      <c r="B606" s="66" t="s">
        <v>80</v>
      </c>
      <c r="C606" s="67" t="s">
        <v>314</v>
      </c>
      <c r="D606" s="68">
        <v>43832</v>
      </c>
      <c r="E606" s="69">
        <v>0.57615384615384602</v>
      </c>
      <c r="F606" s="65">
        <v>78</v>
      </c>
      <c r="G606" s="70">
        <v>6561.8717948717904</v>
      </c>
      <c r="H606" s="64">
        <v>38.293589743589699</v>
      </c>
      <c r="I606" s="69">
        <v>33.794442247293802</v>
      </c>
      <c r="J606" s="65"/>
      <c r="K606" s="69"/>
      <c r="L606" s="69"/>
      <c r="M606" s="69"/>
      <c r="N606" s="69"/>
      <c r="O606" s="69"/>
      <c r="P606" s="70">
        <v>113.435897435897</v>
      </c>
      <c r="Q606" s="69">
        <v>4.2263066909872498</v>
      </c>
      <c r="R606" s="69">
        <v>41.031168831168799</v>
      </c>
      <c r="S606" s="69">
        <v>2.87188046438387</v>
      </c>
      <c r="T606" s="69"/>
      <c r="U606" s="69"/>
    </row>
    <row r="607" spans="1:21" x14ac:dyDescent="0.2">
      <c r="A607" s="65" t="s">
        <v>448</v>
      </c>
      <c r="B607" s="66" t="s">
        <v>71</v>
      </c>
      <c r="C607" s="67" t="s">
        <v>92</v>
      </c>
      <c r="D607" s="68">
        <v>43737</v>
      </c>
      <c r="E607" s="69">
        <v>0.38274999999999998</v>
      </c>
      <c r="F607" s="65">
        <v>80</v>
      </c>
      <c r="G607" s="70">
        <v>7246.7624999999998</v>
      </c>
      <c r="H607" s="64">
        <v>35.498750000000101</v>
      </c>
      <c r="I607" s="69">
        <v>42.756292767062298</v>
      </c>
      <c r="J607" s="65"/>
      <c r="K607" s="69"/>
      <c r="L607" s="69"/>
      <c r="M607" s="69">
        <v>542.6</v>
      </c>
      <c r="N607" s="69"/>
      <c r="O607" s="69"/>
      <c r="P607" s="70">
        <v>140.44999999999999</v>
      </c>
      <c r="Q607" s="69">
        <v>5.4622380306791296</v>
      </c>
      <c r="R607" s="69">
        <v>38.136249999999997</v>
      </c>
      <c r="S607" s="69">
        <v>2.94928292279709</v>
      </c>
      <c r="T607" s="69"/>
      <c r="U607" s="69"/>
    </row>
    <row r="608" spans="1:21" x14ac:dyDescent="0.2">
      <c r="A608" s="65" t="s">
        <v>448</v>
      </c>
      <c r="B608" s="66" t="s">
        <v>65</v>
      </c>
      <c r="C608" s="67" t="s">
        <v>163</v>
      </c>
      <c r="D608" s="68">
        <v>43853</v>
      </c>
      <c r="E608" s="69">
        <v>0.268100558659218</v>
      </c>
      <c r="F608" s="65">
        <v>179</v>
      </c>
      <c r="G608" s="70">
        <v>7357.2513966480401</v>
      </c>
      <c r="H608" s="64">
        <v>35.253631284916203</v>
      </c>
      <c r="I608" s="69">
        <v>27.933591217983899</v>
      </c>
      <c r="J608" s="65"/>
      <c r="K608" s="69"/>
      <c r="L608" s="69"/>
      <c r="M608" s="69"/>
      <c r="N608" s="69"/>
      <c r="O608" s="69"/>
      <c r="P608" s="70">
        <v>158.03351955307301</v>
      </c>
      <c r="Q608" s="69">
        <v>4.53401278674529</v>
      </c>
      <c r="R608" s="69">
        <v>42.352247191011202</v>
      </c>
      <c r="S608" s="69">
        <v>2.3212972124363001</v>
      </c>
      <c r="T608" s="69"/>
      <c r="U608" s="69"/>
    </row>
    <row r="609" spans="1:21" x14ac:dyDescent="0.2">
      <c r="A609" s="65" t="s">
        <v>448</v>
      </c>
      <c r="B609" s="66" t="s">
        <v>65</v>
      </c>
      <c r="C609" s="67" t="s">
        <v>483</v>
      </c>
      <c r="D609" s="68">
        <v>43589</v>
      </c>
      <c r="E609" s="69">
        <v>2.1057251908397001</v>
      </c>
      <c r="F609" s="65">
        <v>131</v>
      </c>
      <c r="G609" s="70">
        <v>9015.0305343511409</v>
      </c>
      <c r="H609" s="64">
        <v>34.323664122137401</v>
      </c>
      <c r="I609" s="69">
        <v>29.134501380282799</v>
      </c>
      <c r="J609" s="65"/>
      <c r="K609" s="69"/>
      <c r="L609" s="69"/>
      <c r="M609" s="69"/>
      <c r="N609" s="69"/>
      <c r="O609" s="69"/>
      <c r="P609" s="70">
        <v>148.488549618321</v>
      </c>
      <c r="Q609" s="69">
        <v>4.7843619603098002</v>
      </c>
      <c r="R609" s="69">
        <v>51.151562499999997</v>
      </c>
      <c r="S609" s="69">
        <v>2.7021783700145998</v>
      </c>
      <c r="T609" s="69"/>
      <c r="U609" s="69"/>
    </row>
    <row r="610" spans="1:21" x14ac:dyDescent="0.2">
      <c r="A610" s="65" t="s">
        <v>448</v>
      </c>
      <c r="B610" s="66" t="s">
        <v>71</v>
      </c>
      <c r="C610" s="67" t="s">
        <v>316</v>
      </c>
      <c r="D610" s="68">
        <v>43837</v>
      </c>
      <c r="E610" s="69">
        <v>1.444</v>
      </c>
      <c r="F610" s="65">
        <v>30</v>
      </c>
      <c r="G610" s="70">
        <v>4592.3333333333303</v>
      </c>
      <c r="H610" s="64">
        <v>33.973333333333301</v>
      </c>
      <c r="I610" s="69">
        <v>59.207808574279902</v>
      </c>
      <c r="J610" s="65"/>
      <c r="K610" s="69"/>
      <c r="L610" s="69"/>
      <c r="M610" s="69"/>
      <c r="N610" s="69"/>
      <c r="O610" s="72"/>
      <c r="P610" s="70">
        <v>158.03333333333299</v>
      </c>
      <c r="Q610" s="69">
        <v>10.3333500185256</v>
      </c>
      <c r="R610" s="69">
        <v>19.9166666666667</v>
      </c>
      <c r="S610" s="69">
        <v>2.8625648949460998</v>
      </c>
      <c r="T610" s="69"/>
      <c r="U610" s="69"/>
    </row>
    <row r="611" spans="1:21" x14ac:dyDescent="0.2">
      <c r="A611" s="65" t="s">
        <v>448</v>
      </c>
      <c r="B611" s="66" t="s">
        <v>69</v>
      </c>
      <c r="C611" s="67" t="s">
        <v>484</v>
      </c>
      <c r="D611" s="68">
        <v>43614</v>
      </c>
      <c r="E611" s="69">
        <v>0.27688888888888902</v>
      </c>
      <c r="F611" s="65">
        <v>45</v>
      </c>
      <c r="G611" s="70">
        <v>7841.1777777777797</v>
      </c>
      <c r="H611" s="64">
        <v>27.991111111111099</v>
      </c>
      <c r="I611" s="69">
        <v>47.547488523274602</v>
      </c>
      <c r="J611" s="65"/>
      <c r="K611" s="69"/>
      <c r="L611" s="69"/>
      <c r="M611" s="69">
        <v>960.18181818181802</v>
      </c>
      <c r="N611" s="69"/>
      <c r="O611" s="69"/>
      <c r="P611" s="70">
        <v>129.31111111111099</v>
      </c>
      <c r="Q611" s="69">
        <v>7.4168673600508797</v>
      </c>
      <c r="R611" s="69">
        <v>47.316666666666698</v>
      </c>
      <c r="S611" s="69">
        <v>4.1930780810805297</v>
      </c>
      <c r="T611" s="69"/>
      <c r="U611" s="69"/>
    </row>
    <row r="612" spans="1:21" x14ac:dyDescent="0.2">
      <c r="A612" s="65" t="s">
        <v>448</v>
      </c>
      <c r="B612" s="66" t="s">
        <v>67</v>
      </c>
      <c r="C612" s="67" t="s">
        <v>335</v>
      </c>
      <c r="D612" s="68">
        <v>43850</v>
      </c>
      <c r="E612" s="69">
        <v>0.19179012345679</v>
      </c>
      <c r="F612" s="65">
        <v>162</v>
      </c>
      <c r="G612" s="70">
        <v>6297.0123456790097</v>
      </c>
      <c r="H612" s="64">
        <v>27.364814814814899</v>
      </c>
      <c r="I612" s="69">
        <v>30.999832580566899</v>
      </c>
      <c r="J612" s="65"/>
      <c r="K612" s="69"/>
      <c r="L612" s="69"/>
      <c r="M612" s="69"/>
      <c r="N612" s="69">
        <v>3.9172162162162198</v>
      </c>
      <c r="O612" s="72">
        <v>0.35997447593687598</v>
      </c>
      <c r="P612" s="70">
        <v>158.68518518518499</v>
      </c>
      <c r="Q612" s="69">
        <v>4.15350783630329</v>
      </c>
      <c r="R612" s="69">
        <v>32.477777777777803</v>
      </c>
      <c r="S612" s="69">
        <v>1.75016797861743</v>
      </c>
      <c r="T612" s="69"/>
      <c r="U612" s="69"/>
    </row>
    <row r="613" spans="1:21" x14ac:dyDescent="0.2">
      <c r="A613" s="65" t="s">
        <v>448</v>
      </c>
      <c r="B613" s="66" t="s">
        <v>80</v>
      </c>
      <c r="C613" s="67" t="s">
        <v>485</v>
      </c>
      <c r="D613" s="68">
        <v>43650</v>
      </c>
      <c r="E613" s="69">
        <v>0.38218750000000001</v>
      </c>
      <c r="F613" s="65">
        <v>64</v>
      </c>
      <c r="G613" s="70">
        <v>6062.8125</v>
      </c>
      <c r="H613" s="64">
        <v>26.139062500000101</v>
      </c>
      <c r="I613" s="69">
        <v>35.767425588378202</v>
      </c>
      <c r="J613" s="65"/>
      <c r="K613" s="69"/>
      <c r="L613" s="69"/>
      <c r="M613" s="69"/>
      <c r="N613" s="69"/>
      <c r="O613" s="69"/>
      <c r="P613" s="70">
        <v>171.78125</v>
      </c>
      <c r="Q613" s="69">
        <v>7.5780158210920998</v>
      </c>
      <c r="R613" s="69">
        <v>41.787500000000001</v>
      </c>
      <c r="S613" s="69">
        <v>3.0931796612331901</v>
      </c>
      <c r="T613" s="69"/>
      <c r="U613" s="69"/>
    </row>
    <row r="614" spans="1:21" x14ac:dyDescent="0.2">
      <c r="A614" s="65" t="s">
        <v>448</v>
      </c>
      <c r="B614" s="66" t="s">
        <v>71</v>
      </c>
      <c r="C614" s="67" t="s">
        <v>107</v>
      </c>
      <c r="D614" s="68">
        <v>43626</v>
      </c>
      <c r="E614" s="69">
        <v>0.23445945945945901</v>
      </c>
      <c r="F614" s="65">
        <v>148</v>
      </c>
      <c r="G614" s="70">
        <v>7921.70945945946</v>
      </c>
      <c r="H614" s="64">
        <v>25.0702702702702</v>
      </c>
      <c r="I614" s="69">
        <v>34.503129688755102</v>
      </c>
      <c r="J614" s="65"/>
      <c r="K614" s="69"/>
      <c r="L614" s="69"/>
      <c r="M614" s="69"/>
      <c r="N614" s="69"/>
      <c r="O614" s="69"/>
      <c r="P614" s="70">
        <v>124.351351351351</v>
      </c>
      <c r="Q614" s="69">
        <v>3.5808096210598501</v>
      </c>
      <c r="R614" s="69">
        <v>44.023776223776203</v>
      </c>
      <c r="S614" s="69">
        <v>2.84906324759445</v>
      </c>
      <c r="T614" s="69"/>
      <c r="U614" s="69"/>
    </row>
    <row r="615" spans="1:21" x14ac:dyDescent="0.2">
      <c r="A615" s="65" t="s">
        <v>448</v>
      </c>
      <c r="B615" s="66" t="s">
        <v>80</v>
      </c>
      <c r="C615" s="67" t="s">
        <v>309</v>
      </c>
      <c r="D615" s="68">
        <v>43483</v>
      </c>
      <c r="E615" s="69">
        <v>0.64835555555555602</v>
      </c>
      <c r="F615" s="65">
        <v>225</v>
      </c>
      <c r="G615" s="70">
        <v>7763.5555555555602</v>
      </c>
      <c r="H615" s="64">
        <v>24.6751111111112</v>
      </c>
      <c r="I615" s="69">
        <v>26.926302609800899</v>
      </c>
      <c r="J615" s="65"/>
      <c r="K615" s="69"/>
      <c r="L615" s="69"/>
      <c r="M615" s="69"/>
      <c r="N615" s="69"/>
      <c r="O615" s="69"/>
      <c r="P615" s="70">
        <v>147.062222222222</v>
      </c>
      <c r="Q615" s="69">
        <v>3.5832478641215899</v>
      </c>
      <c r="R615" s="69">
        <v>44.796888888888901</v>
      </c>
      <c r="S615" s="69">
        <v>2.0122913370195898</v>
      </c>
      <c r="T615" s="69"/>
      <c r="U615" s="69"/>
    </row>
    <row r="616" spans="1:21" x14ac:dyDescent="0.2">
      <c r="A616" s="65" t="s">
        <v>448</v>
      </c>
      <c r="B616" s="66" t="s">
        <v>67</v>
      </c>
      <c r="C616" s="67" t="s">
        <v>486</v>
      </c>
      <c r="D616" s="68">
        <v>43852</v>
      </c>
      <c r="E616" s="69">
        <v>1.0942544459644299</v>
      </c>
      <c r="F616" s="65">
        <v>731</v>
      </c>
      <c r="G616" s="70">
        <v>9732.6593707250304</v>
      </c>
      <c r="H616" s="64">
        <v>22.267168262653801</v>
      </c>
      <c r="I616" s="69">
        <v>15.1771620530529</v>
      </c>
      <c r="J616" s="65"/>
      <c r="K616" s="69"/>
      <c r="L616" s="69"/>
      <c r="M616" s="69"/>
      <c r="N616" s="69"/>
      <c r="O616" s="69"/>
      <c r="P616" s="70">
        <v>152.45690834473299</v>
      </c>
      <c r="Q616" s="69">
        <v>1.98873077979975</v>
      </c>
      <c r="R616" s="69">
        <v>40.516268656716399</v>
      </c>
      <c r="S616" s="69">
        <v>0.90569846029628998</v>
      </c>
      <c r="T616" s="69"/>
      <c r="U616" s="69"/>
    </row>
    <row r="617" spans="1:21" x14ac:dyDescent="0.2">
      <c r="A617" s="65" t="s">
        <v>448</v>
      </c>
      <c r="B617" s="66" t="s">
        <v>67</v>
      </c>
      <c r="C617" s="67" t="s">
        <v>321</v>
      </c>
      <c r="D617" s="68">
        <v>43682</v>
      </c>
      <c r="E617" s="69">
        <v>0.49228571428571399</v>
      </c>
      <c r="F617" s="65">
        <v>35</v>
      </c>
      <c r="G617" s="70">
        <v>6468.8285714285703</v>
      </c>
      <c r="H617" s="64">
        <v>22.0085714285714</v>
      </c>
      <c r="I617" s="69">
        <v>51.377455306832097</v>
      </c>
      <c r="J617" s="65"/>
      <c r="K617" s="69"/>
      <c r="L617" s="69"/>
      <c r="M617" s="69"/>
      <c r="N617" s="69"/>
      <c r="O617" s="69"/>
      <c r="P617" s="70">
        <v>154.857142857143</v>
      </c>
      <c r="Q617" s="69">
        <v>10.536622236906201</v>
      </c>
      <c r="R617" s="69">
        <v>51.572727272727299</v>
      </c>
      <c r="S617" s="69">
        <v>6.8790212381989599</v>
      </c>
      <c r="T617" s="69"/>
      <c r="U617" s="69"/>
    </row>
    <row r="618" spans="1:21" x14ac:dyDescent="0.2">
      <c r="A618" s="65" t="s">
        <v>448</v>
      </c>
      <c r="B618" s="66" t="s">
        <v>65</v>
      </c>
      <c r="C618" s="67" t="s">
        <v>487</v>
      </c>
      <c r="D618" s="68">
        <v>43643</v>
      </c>
      <c r="E618" s="69">
        <v>0.43566579634464803</v>
      </c>
      <c r="F618" s="65">
        <v>383</v>
      </c>
      <c r="G618" s="70">
        <v>6819.8877284595301</v>
      </c>
      <c r="H618" s="64">
        <v>20.991383812010302</v>
      </c>
      <c r="I618" s="69">
        <v>17.509704482954099</v>
      </c>
      <c r="J618" s="65"/>
      <c r="K618" s="69"/>
      <c r="L618" s="69"/>
      <c r="M618" s="69"/>
      <c r="N618" s="69">
        <v>2.4949285714285701</v>
      </c>
      <c r="O618" s="69">
        <v>0.36308148737948898</v>
      </c>
      <c r="P618" s="70">
        <v>171.94778067885099</v>
      </c>
      <c r="Q618" s="69">
        <v>2.98412927250601</v>
      </c>
      <c r="R618" s="69">
        <v>33.408900523560199</v>
      </c>
      <c r="S618" s="69">
        <v>1.19612553115596</v>
      </c>
      <c r="T618" s="69"/>
      <c r="U618" s="69"/>
    </row>
    <row r="619" spans="1:21" x14ac:dyDescent="0.2">
      <c r="A619" s="65" t="s">
        <v>448</v>
      </c>
      <c r="B619" s="66" t="s">
        <v>105</v>
      </c>
      <c r="C619" s="67" t="s">
        <v>141</v>
      </c>
      <c r="D619" s="68">
        <v>43641</v>
      </c>
      <c r="E619" s="69">
        <v>0.22671140939597301</v>
      </c>
      <c r="F619" s="65">
        <v>149</v>
      </c>
      <c r="G619" s="70">
        <v>6737.0536912751704</v>
      </c>
      <c r="H619" s="64">
        <v>17.565771812080602</v>
      </c>
      <c r="I619" s="69">
        <v>29.458409083761499</v>
      </c>
      <c r="J619" s="65"/>
      <c r="K619" s="69"/>
      <c r="L619" s="69"/>
      <c r="M619" s="69"/>
      <c r="N619" s="69"/>
      <c r="O619" s="69"/>
      <c r="P619" s="70">
        <v>123.697986577181</v>
      </c>
      <c r="Q619" s="69">
        <v>4.1099383237943199</v>
      </c>
      <c r="R619" s="69">
        <v>33.5676258992806</v>
      </c>
      <c r="S619" s="69">
        <v>1.9103183636429899</v>
      </c>
      <c r="T619" s="69"/>
      <c r="U619" s="69"/>
    </row>
    <row r="620" spans="1:21" x14ac:dyDescent="0.2">
      <c r="A620" s="65" t="s">
        <v>448</v>
      </c>
      <c r="B620" s="66" t="s">
        <v>65</v>
      </c>
      <c r="C620" s="67" t="s">
        <v>123</v>
      </c>
      <c r="D620" s="68">
        <v>43871</v>
      </c>
      <c r="E620" s="69">
        <v>0.279230769230769</v>
      </c>
      <c r="F620" s="65">
        <v>26</v>
      </c>
      <c r="G620" s="70">
        <v>7059.5</v>
      </c>
      <c r="H620" s="64">
        <v>11.723076923076899</v>
      </c>
      <c r="I620" s="69">
        <v>48.483453262290197</v>
      </c>
      <c r="J620" s="65"/>
      <c r="K620" s="69"/>
      <c r="L620" s="69"/>
      <c r="M620" s="69">
        <v>841</v>
      </c>
      <c r="N620" s="69"/>
      <c r="O620" s="69"/>
      <c r="P620" s="70">
        <v>171</v>
      </c>
      <c r="Q620" s="69">
        <v>9.2855553663493104</v>
      </c>
      <c r="R620" s="69">
        <v>55.734782608695603</v>
      </c>
      <c r="S620" s="69">
        <v>4.8624828507807001</v>
      </c>
      <c r="T620" s="69"/>
      <c r="U620" s="69"/>
    </row>
    <row r="621" spans="1:21" x14ac:dyDescent="0.2">
      <c r="A621" s="65" t="s">
        <v>448</v>
      </c>
      <c r="B621" s="66" t="s">
        <v>67</v>
      </c>
      <c r="C621" s="67" t="s">
        <v>360</v>
      </c>
      <c r="D621" s="68">
        <v>43839</v>
      </c>
      <c r="E621" s="69">
        <v>1.2990410958904099</v>
      </c>
      <c r="F621" s="65">
        <v>73</v>
      </c>
      <c r="G621" s="70">
        <v>7702.1369863013697</v>
      </c>
      <c r="H621" s="64">
        <v>10.7616438356164</v>
      </c>
      <c r="I621" s="69">
        <v>33.546552007034002</v>
      </c>
      <c r="J621" s="65"/>
      <c r="K621" s="69"/>
      <c r="L621" s="69"/>
      <c r="M621" s="69"/>
      <c r="N621" s="69"/>
      <c r="O621" s="69"/>
      <c r="P621" s="70">
        <v>152.561643835616</v>
      </c>
      <c r="Q621" s="69">
        <v>6.2859615732252596</v>
      </c>
      <c r="R621" s="69">
        <v>35.926027397260299</v>
      </c>
      <c r="S621" s="69">
        <v>2.7446759223192201</v>
      </c>
      <c r="T621" s="69"/>
      <c r="U621" s="69"/>
    </row>
    <row r="622" spans="1:21" x14ac:dyDescent="0.2">
      <c r="A622" s="65" t="s">
        <v>448</v>
      </c>
      <c r="B622" s="66" t="s">
        <v>71</v>
      </c>
      <c r="C622" s="67" t="s">
        <v>488</v>
      </c>
      <c r="D622" s="68">
        <v>43677</v>
      </c>
      <c r="E622" s="69"/>
      <c r="F622" s="65">
        <v>28</v>
      </c>
      <c r="G622" s="70">
        <v>7692.2142857142899</v>
      </c>
      <c r="H622" s="64">
        <v>10.0857142857143</v>
      </c>
      <c r="I622" s="69">
        <v>47.631799800446103</v>
      </c>
      <c r="J622" s="65"/>
      <c r="K622" s="69"/>
      <c r="L622" s="69"/>
      <c r="M622" s="69"/>
      <c r="N622" s="69"/>
      <c r="O622" s="69"/>
      <c r="P622" s="70">
        <v>120.928571428571</v>
      </c>
      <c r="Q622" s="69">
        <v>9.78971068899126</v>
      </c>
      <c r="R622" s="69">
        <v>51.667857142857102</v>
      </c>
      <c r="S622" s="69">
        <v>7.22249032513015</v>
      </c>
      <c r="T622" s="69"/>
      <c r="U622" s="69"/>
    </row>
    <row r="623" spans="1:21" x14ac:dyDescent="0.2">
      <c r="A623" s="65" t="s">
        <v>448</v>
      </c>
      <c r="B623" s="66" t="s">
        <v>69</v>
      </c>
      <c r="C623" s="67" t="s">
        <v>489</v>
      </c>
      <c r="D623" s="68">
        <v>43648</v>
      </c>
      <c r="E623" s="69">
        <v>0.32242574257425699</v>
      </c>
      <c r="F623" s="65">
        <v>404</v>
      </c>
      <c r="G623" s="70">
        <v>7013.0767326732703</v>
      </c>
      <c r="H623" s="64">
        <v>7.2393564356437103</v>
      </c>
      <c r="I623" s="69">
        <v>20.341683426264101</v>
      </c>
      <c r="J623" s="65"/>
      <c r="K623" s="69"/>
      <c r="L623" s="69"/>
      <c r="M623" s="69"/>
      <c r="N623" s="69"/>
      <c r="O623" s="72"/>
      <c r="P623" s="70">
        <v>141.70049504950501</v>
      </c>
      <c r="Q623" s="69">
        <v>2.6196413769434201</v>
      </c>
      <c r="R623" s="69">
        <v>45.848974358974402</v>
      </c>
      <c r="S623" s="69">
        <v>1.4993068391390101</v>
      </c>
      <c r="T623" s="69"/>
      <c r="U623" s="69"/>
    </row>
    <row r="624" spans="1:21" x14ac:dyDescent="0.2">
      <c r="A624" s="65" t="s">
        <v>448</v>
      </c>
      <c r="B624" s="66" t="s">
        <v>71</v>
      </c>
      <c r="C624" s="67" t="s">
        <v>445</v>
      </c>
      <c r="D624" s="68">
        <v>43864</v>
      </c>
      <c r="E624" s="69">
        <v>0.13282608695652201</v>
      </c>
      <c r="F624" s="65">
        <v>46</v>
      </c>
      <c r="G624" s="70">
        <v>8531.2173913043498</v>
      </c>
      <c r="H624" s="64">
        <v>7.0760869565217304</v>
      </c>
      <c r="I624" s="69">
        <v>36.500660464513899</v>
      </c>
      <c r="J624" s="65"/>
      <c r="K624" s="69"/>
      <c r="L624" s="69"/>
      <c r="M624" s="69"/>
      <c r="N624" s="69">
        <v>2.7598529411764701</v>
      </c>
      <c r="O624" s="69">
        <v>0.277688853154757</v>
      </c>
      <c r="P624" s="70">
        <v>117.869565217391</v>
      </c>
      <c r="Q624" s="69">
        <v>8.0393722383117296</v>
      </c>
      <c r="R624" s="69">
        <v>60.860465116279101</v>
      </c>
      <c r="S624" s="69">
        <v>4.7433209316967897</v>
      </c>
      <c r="T624" s="69"/>
      <c r="U624" s="69"/>
    </row>
    <row r="625" spans="1:21" x14ac:dyDescent="0.2">
      <c r="A625" s="65" t="s">
        <v>448</v>
      </c>
      <c r="B625" s="66" t="s">
        <v>80</v>
      </c>
      <c r="C625" s="67" t="s">
        <v>490</v>
      </c>
      <c r="D625" s="68">
        <v>43414</v>
      </c>
      <c r="E625" s="69">
        <v>4.2250000000000003E-2</v>
      </c>
      <c r="F625" s="65">
        <v>40</v>
      </c>
      <c r="G625" s="70">
        <v>9397.3250000000007</v>
      </c>
      <c r="H625" s="64">
        <v>6.36</v>
      </c>
      <c r="I625" s="69">
        <v>38.938353777115402</v>
      </c>
      <c r="J625" s="65">
        <v>38</v>
      </c>
      <c r="K625" s="69">
        <v>296.68421052631601</v>
      </c>
      <c r="L625" s="69">
        <v>290.25641025640999</v>
      </c>
      <c r="M625" s="69">
        <v>1105.2820512820499</v>
      </c>
      <c r="N625" s="69">
        <v>2.1504423349567099</v>
      </c>
      <c r="O625" s="69">
        <v>0.16858291008891399</v>
      </c>
      <c r="P625" s="70">
        <v>153.82499999999999</v>
      </c>
      <c r="Q625" s="69">
        <v>11.688745820067901</v>
      </c>
      <c r="R625" s="69">
        <v>48.302500000000002</v>
      </c>
      <c r="S625" s="69">
        <v>3.5342146110086001</v>
      </c>
      <c r="T625" s="69">
        <v>-29.565000000000001</v>
      </c>
      <c r="U625" s="69">
        <v>16.639303004849101</v>
      </c>
    </row>
    <row r="626" spans="1:21" x14ac:dyDescent="0.2">
      <c r="A626" s="65" t="s">
        <v>448</v>
      </c>
      <c r="B626" s="66" t="s">
        <v>80</v>
      </c>
      <c r="C626" s="67" t="s">
        <v>491</v>
      </c>
      <c r="D626" s="68">
        <v>43709</v>
      </c>
      <c r="E626" s="69">
        <v>0.32525773195876301</v>
      </c>
      <c r="F626" s="65">
        <v>194</v>
      </c>
      <c r="G626" s="70">
        <v>8838.0051546391805</v>
      </c>
      <c r="H626" s="64">
        <v>4.71494845360826</v>
      </c>
      <c r="I626" s="69">
        <v>26.871767268748101</v>
      </c>
      <c r="J626" s="65"/>
      <c r="K626" s="69"/>
      <c r="L626" s="69"/>
      <c r="M626" s="69"/>
      <c r="N626" s="69"/>
      <c r="O626" s="69"/>
      <c r="P626" s="70">
        <v>142.15979381443299</v>
      </c>
      <c r="Q626" s="69">
        <v>3.6748562288550799</v>
      </c>
      <c r="R626" s="69">
        <v>51.755614973261999</v>
      </c>
      <c r="S626" s="69">
        <v>2.2452647711051998</v>
      </c>
      <c r="T626" s="69"/>
      <c r="U626" s="69"/>
    </row>
    <row r="627" spans="1:21" x14ac:dyDescent="0.2">
      <c r="A627" s="65" t="s">
        <v>448</v>
      </c>
      <c r="B627" s="66" t="s">
        <v>71</v>
      </c>
      <c r="C627" s="67" t="s">
        <v>492</v>
      </c>
      <c r="D627" s="68">
        <v>43870</v>
      </c>
      <c r="E627" s="69">
        <v>0.77395061728395098</v>
      </c>
      <c r="F627" s="65">
        <v>81</v>
      </c>
      <c r="G627" s="70">
        <v>8684.2716049382707</v>
      </c>
      <c r="H627" s="64">
        <v>4.4864197530864001</v>
      </c>
      <c r="I627" s="69">
        <v>32.4434846582297</v>
      </c>
      <c r="J627" s="65"/>
      <c r="K627" s="69"/>
      <c r="L627" s="69"/>
      <c r="M627" s="69"/>
      <c r="N627" s="69"/>
      <c r="O627" s="69"/>
      <c r="P627" s="70">
        <v>134.01234567901199</v>
      </c>
      <c r="Q627" s="69">
        <v>6.7430232308908398</v>
      </c>
      <c r="R627" s="69">
        <v>28.843209876543199</v>
      </c>
      <c r="S627" s="69">
        <v>2.6841141826089898</v>
      </c>
      <c r="T627" s="69"/>
      <c r="U627" s="69"/>
    </row>
    <row r="628" spans="1:21" x14ac:dyDescent="0.2">
      <c r="A628" s="65" t="s">
        <v>448</v>
      </c>
      <c r="B628" s="66" t="s">
        <v>67</v>
      </c>
      <c r="C628" s="67" t="s">
        <v>116</v>
      </c>
      <c r="D628" s="68">
        <v>43389</v>
      </c>
      <c r="E628" s="69">
        <v>0.30812499999999998</v>
      </c>
      <c r="F628" s="65">
        <v>96</v>
      </c>
      <c r="G628" s="70">
        <v>7312.9479166666697</v>
      </c>
      <c r="H628" s="64">
        <v>4.4093750000000496</v>
      </c>
      <c r="I628" s="69">
        <v>34.676748367808401</v>
      </c>
      <c r="J628" s="65"/>
      <c r="K628" s="69"/>
      <c r="L628" s="69"/>
      <c r="M628" s="69"/>
      <c r="N628" s="69">
        <v>4.6559086206896501</v>
      </c>
      <c r="O628" s="69">
        <v>0.38873460997104597</v>
      </c>
      <c r="P628" s="70">
        <v>153.802083333333</v>
      </c>
      <c r="Q628" s="69">
        <v>5.5543885721520398</v>
      </c>
      <c r="R628" s="69">
        <v>40.546875</v>
      </c>
      <c r="S628" s="69">
        <v>3.02984495040914</v>
      </c>
      <c r="T628" s="69"/>
      <c r="U628" s="69"/>
    </row>
    <row r="629" spans="1:21" x14ac:dyDescent="0.2">
      <c r="A629" s="65" t="s">
        <v>448</v>
      </c>
      <c r="B629" s="66" t="s">
        <v>74</v>
      </c>
      <c r="C629" s="67" t="s">
        <v>442</v>
      </c>
      <c r="D629" s="68">
        <v>43808</v>
      </c>
      <c r="E629" s="69">
        <v>0.103707865168539</v>
      </c>
      <c r="F629" s="65">
        <v>89</v>
      </c>
      <c r="G629" s="69">
        <v>7949.7415730337098</v>
      </c>
      <c r="H629" s="64">
        <v>4.13370786516849</v>
      </c>
      <c r="I629" s="69">
        <v>38.5910025113497</v>
      </c>
      <c r="J629" s="65"/>
      <c r="K629" s="69"/>
      <c r="L629" s="69"/>
      <c r="M629" s="69"/>
      <c r="N629" s="69"/>
      <c r="O629" s="69"/>
      <c r="P629" s="70">
        <v>120.82022471910101</v>
      </c>
      <c r="Q629" s="69">
        <v>4.4973196477153401</v>
      </c>
      <c r="R629" s="69">
        <v>52.444186046511597</v>
      </c>
      <c r="S629" s="69">
        <v>3.2394649220607001</v>
      </c>
      <c r="T629" s="69"/>
      <c r="U629" s="69"/>
    </row>
    <row r="630" spans="1:21" x14ac:dyDescent="0.2">
      <c r="A630" s="65" t="s">
        <v>448</v>
      </c>
      <c r="B630" s="66" t="s">
        <v>80</v>
      </c>
      <c r="C630" s="67" t="s">
        <v>493</v>
      </c>
      <c r="D630" s="68">
        <v>43772</v>
      </c>
      <c r="E630" s="69">
        <v>0.63925531914893596</v>
      </c>
      <c r="F630" s="65">
        <v>188</v>
      </c>
      <c r="G630" s="69">
        <v>8157.9202127659601</v>
      </c>
      <c r="H630" s="64">
        <v>3.9414893617021298</v>
      </c>
      <c r="I630" s="69">
        <v>24.338693441061999</v>
      </c>
      <c r="J630" s="65">
        <v>38</v>
      </c>
      <c r="K630" s="69">
        <v>276.34210526315798</v>
      </c>
      <c r="L630" s="69">
        <v>248.552631578947</v>
      </c>
      <c r="M630" s="69">
        <v>982.34210526315803</v>
      </c>
      <c r="N630" s="69"/>
      <c r="O630" s="69"/>
      <c r="P630" s="70">
        <v>155.223404255319</v>
      </c>
      <c r="Q630" s="69">
        <v>4.0902626470049102</v>
      </c>
      <c r="R630" s="69">
        <v>45.589247311827897</v>
      </c>
      <c r="S630" s="69">
        <v>2.2112436158908202</v>
      </c>
      <c r="T630" s="69"/>
      <c r="U630" s="69"/>
    </row>
    <row r="631" spans="1:21" x14ac:dyDescent="0.2">
      <c r="A631" s="65" t="s">
        <v>448</v>
      </c>
      <c r="B631" s="66" t="s">
        <v>65</v>
      </c>
      <c r="C631" s="67" t="s">
        <v>494</v>
      </c>
      <c r="D631" s="68">
        <v>43797</v>
      </c>
      <c r="E631" s="69">
        <v>0.42063197026022298</v>
      </c>
      <c r="F631" s="65">
        <v>269</v>
      </c>
      <c r="G631" s="69">
        <v>7650.3345724907103</v>
      </c>
      <c r="H631" s="64">
        <v>1.36319702602235</v>
      </c>
      <c r="I631" s="69">
        <v>23.656375007135001</v>
      </c>
      <c r="J631" s="65"/>
      <c r="K631" s="69"/>
      <c r="L631" s="69"/>
      <c r="M631" s="69"/>
      <c r="N631" s="69">
        <v>3.0386018103405101</v>
      </c>
      <c r="O631" s="69">
        <v>9.7706186112867202E-2</v>
      </c>
      <c r="P631" s="70">
        <v>139.721189591078</v>
      </c>
      <c r="Q631" s="69">
        <v>2.7584920287134902</v>
      </c>
      <c r="R631" s="69">
        <v>50.088549618320599</v>
      </c>
      <c r="S631" s="69">
        <v>2.1067115454791798</v>
      </c>
      <c r="T631" s="69"/>
      <c r="U631" s="69"/>
    </row>
    <row r="632" spans="1:21" x14ac:dyDescent="0.2">
      <c r="A632" s="65" t="s">
        <v>448</v>
      </c>
      <c r="B632" s="66" t="s">
        <v>71</v>
      </c>
      <c r="C632" s="67" t="s">
        <v>495</v>
      </c>
      <c r="D632" s="68">
        <v>43671</v>
      </c>
      <c r="E632" s="69">
        <v>2.2361111111111099E-2</v>
      </c>
      <c r="F632" s="65">
        <v>72</v>
      </c>
      <c r="G632" s="69">
        <v>6910.1388888888896</v>
      </c>
      <c r="H632" s="64">
        <v>1.1124999999999801</v>
      </c>
      <c r="I632" s="69">
        <v>36.938601032447799</v>
      </c>
      <c r="J632" s="65"/>
      <c r="K632" s="69"/>
      <c r="L632" s="69"/>
      <c r="M632" s="69"/>
      <c r="N632" s="69">
        <v>3.4929982877719001</v>
      </c>
      <c r="O632" s="69">
        <v>0.195812433206796</v>
      </c>
      <c r="P632" s="70">
        <v>150.055555555556</v>
      </c>
      <c r="Q632" s="69">
        <v>9.1357328863775198</v>
      </c>
      <c r="R632" s="69">
        <v>41.656944444444399</v>
      </c>
      <c r="S632" s="69">
        <v>3.2850004266017101</v>
      </c>
      <c r="T632" s="69"/>
      <c r="U632" s="69"/>
    </row>
    <row r="633" spans="1:21" x14ac:dyDescent="0.2">
      <c r="A633" s="65" t="s">
        <v>448</v>
      </c>
      <c r="B633" s="66" t="s">
        <v>65</v>
      </c>
      <c r="C633" s="67" t="s">
        <v>403</v>
      </c>
      <c r="D633" s="68">
        <v>43870</v>
      </c>
      <c r="E633" s="69">
        <v>0.55038961038960998</v>
      </c>
      <c r="F633" s="65">
        <v>77</v>
      </c>
      <c r="G633" s="69">
        <v>8547.5844155844206</v>
      </c>
      <c r="H633" s="64">
        <v>-1.0324675324675401</v>
      </c>
      <c r="I633" s="69">
        <v>37.817796058292799</v>
      </c>
      <c r="J633" s="65">
        <v>32</v>
      </c>
      <c r="K633" s="69">
        <v>260.96875</v>
      </c>
      <c r="L633" s="69">
        <v>247.84375</v>
      </c>
      <c r="M633" s="69">
        <v>951.4375</v>
      </c>
      <c r="N633" s="69">
        <v>3.04925638840129</v>
      </c>
      <c r="O633" s="69">
        <v>0.146602434255791</v>
      </c>
      <c r="P633" s="70">
        <v>126.948051948052</v>
      </c>
      <c r="Q633" s="69">
        <v>5.4510778939939604</v>
      </c>
      <c r="R633" s="69">
        <v>75.872</v>
      </c>
      <c r="S633" s="69">
        <v>3.7743828610757002</v>
      </c>
      <c r="T633" s="69">
        <v>-34.731168831168802</v>
      </c>
      <c r="U633" s="69">
        <v>11.6689105406141</v>
      </c>
    </row>
    <row r="634" spans="1:21" x14ac:dyDescent="0.2">
      <c r="A634" s="65" t="s">
        <v>448</v>
      </c>
      <c r="B634" s="66" t="s">
        <v>69</v>
      </c>
      <c r="C634" s="67" t="s">
        <v>310</v>
      </c>
      <c r="D634" s="68">
        <v>43809</v>
      </c>
      <c r="E634" s="69">
        <v>0.77805194805194799</v>
      </c>
      <c r="F634" s="65">
        <v>308</v>
      </c>
      <c r="G634" s="69">
        <v>6091.31168831169</v>
      </c>
      <c r="H634" s="64">
        <v>-2.14967532467529</v>
      </c>
      <c r="I634" s="69">
        <v>20.059034871223702</v>
      </c>
      <c r="J634" s="65">
        <v>171</v>
      </c>
      <c r="K634" s="69">
        <v>236.09356725146199</v>
      </c>
      <c r="L634" s="69">
        <v>207.222222222222</v>
      </c>
      <c r="M634" s="69">
        <v>790.90058479532195</v>
      </c>
      <c r="N634" s="69">
        <v>3.6291667388503202</v>
      </c>
      <c r="O634" s="69">
        <v>9.03418852387355E-2</v>
      </c>
      <c r="P634" s="70">
        <v>163.512987012987</v>
      </c>
      <c r="Q634" s="69">
        <v>3.6324842917872502</v>
      </c>
      <c r="R634" s="69">
        <v>31.063907284768199</v>
      </c>
      <c r="S634" s="69">
        <v>1.3304952309020499</v>
      </c>
      <c r="T634" s="69">
        <v>-10.379478827361501</v>
      </c>
      <c r="U634" s="69">
        <v>6.8412088990101498</v>
      </c>
    </row>
    <row r="635" spans="1:21" x14ac:dyDescent="0.2">
      <c r="A635" s="65" t="s">
        <v>448</v>
      </c>
      <c r="B635" s="66" t="s">
        <v>71</v>
      </c>
      <c r="C635" s="67" t="s">
        <v>387</v>
      </c>
      <c r="D635" s="68">
        <v>43862</v>
      </c>
      <c r="E635" s="69">
        <v>0.106315789473684</v>
      </c>
      <c r="F635" s="65">
        <v>57</v>
      </c>
      <c r="G635" s="69">
        <v>8001.8421052631602</v>
      </c>
      <c r="H635" s="64">
        <v>-3.4964912280701301</v>
      </c>
      <c r="I635" s="69">
        <v>32.293076180564</v>
      </c>
      <c r="J635" s="65">
        <v>28</v>
      </c>
      <c r="K635" s="69">
        <v>241.82142857142901</v>
      </c>
      <c r="L635" s="69">
        <v>270.17241379310298</v>
      </c>
      <c r="M635" s="69">
        <v>975.41379310344803</v>
      </c>
      <c r="N635" s="69">
        <v>2.1086980519480498</v>
      </c>
      <c r="O635" s="69">
        <v>0.25827074509791298</v>
      </c>
      <c r="P635" s="70">
        <v>129.80701754386001</v>
      </c>
      <c r="Q635" s="69">
        <v>8.3559382107133899</v>
      </c>
      <c r="R635" s="69">
        <v>50.141071428571401</v>
      </c>
      <c r="S635" s="69">
        <v>4.3975626194648996</v>
      </c>
      <c r="T635" s="69">
        <v>-31.95</v>
      </c>
      <c r="U635" s="69">
        <v>14.8774007120885</v>
      </c>
    </row>
    <row r="636" spans="1:21" x14ac:dyDescent="0.2">
      <c r="A636" s="65" t="s">
        <v>448</v>
      </c>
      <c r="B636" s="66" t="s">
        <v>67</v>
      </c>
      <c r="C636" s="67" t="s">
        <v>98</v>
      </c>
      <c r="D636" s="68">
        <v>43665</v>
      </c>
      <c r="E636" s="69">
        <v>0.35669841269841301</v>
      </c>
      <c r="F636" s="65">
        <v>315</v>
      </c>
      <c r="G636" s="69">
        <v>5126.48888888889</v>
      </c>
      <c r="H636" s="64">
        <v>-4.2241269841269604</v>
      </c>
      <c r="I636" s="69">
        <v>20.204999405518301</v>
      </c>
      <c r="J636" s="65"/>
      <c r="K636" s="69"/>
      <c r="L636" s="69"/>
      <c r="M636" s="69"/>
      <c r="N636" s="69"/>
      <c r="O636" s="69"/>
      <c r="P636" s="70">
        <v>154.33015873015901</v>
      </c>
      <c r="Q636" s="69">
        <v>3.5682120070743601</v>
      </c>
      <c r="R636" s="69">
        <v>29.452733118971</v>
      </c>
      <c r="S636" s="69">
        <v>1.30041600572898</v>
      </c>
      <c r="T636" s="69"/>
      <c r="U636" s="69"/>
    </row>
    <row r="637" spans="1:21" x14ac:dyDescent="0.2">
      <c r="A637" s="65" t="s">
        <v>448</v>
      </c>
      <c r="B637" s="66" t="s">
        <v>74</v>
      </c>
      <c r="C637" s="67" t="s">
        <v>496</v>
      </c>
      <c r="D637" s="68">
        <v>43435</v>
      </c>
      <c r="E637" s="69">
        <v>0.15061403508771901</v>
      </c>
      <c r="F637" s="65">
        <v>114</v>
      </c>
      <c r="G637" s="69">
        <v>8494.0789473684199</v>
      </c>
      <c r="H637" s="64">
        <v>-7.4789473684209797</v>
      </c>
      <c r="I637" s="69">
        <v>29.6680134279895</v>
      </c>
      <c r="J637" s="65">
        <v>66</v>
      </c>
      <c r="K637" s="69">
        <v>282.16666666666703</v>
      </c>
      <c r="L637" s="69">
        <v>285.67164179104498</v>
      </c>
      <c r="M637" s="69">
        <v>1050.3582089552201</v>
      </c>
      <c r="N637" s="69">
        <v>2.88189629483974</v>
      </c>
      <c r="O637" s="69">
        <v>0.165068185560339</v>
      </c>
      <c r="P637" s="70">
        <v>139.58771929824599</v>
      </c>
      <c r="Q637" s="69">
        <v>5.3633945257573501</v>
      </c>
      <c r="R637" s="69">
        <v>45.068750000000001</v>
      </c>
      <c r="S637" s="69">
        <v>3.1332795161721498</v>
      </c>
      <c r="T637" s="69">
        <v>-35.9633928571429</v>
      </c>
      <c r="U637" s="69">
        <v>9.7508289252238995</v>
      </c>
    </row>
    <row r="638" spans="1:21" x14ac:dyDescent="0.2">
      <c r="A638" s="65" t="s">
        <v>448</v>
      </c>
      <c r="B638" s="66" t="s">
        <v>71</v>
      </c>
      <c r="C638" s="67" t="s">
        <v>196</v>
      </c>
      <c r="D638" s="68">
        <v>43871</v>
      </c>
      <c r="E638" s="69">
        <v>0.20125000000000001</v>
      </c>
      <c r="F638" s="65">
        <v>104</v>
      </c>
      <c r="G638" s="69">
        <v>7343.1153846153802</v>
      </c>
      <c r="H638" s="64">
        <v>-9.2576923076923503</v>
      </c>
      <c r="I638" s="69">
        <v>38.133736837099299</v>
      </c>
      <c r="J638" s="65">
        <v>55</v>
      </c>
      <c r="K638" s="69">
        <v>232.89090909090899</v>
      </c>
      <c r="L638" s="69">
        <v>219.12727272727301</v>
      </c>
      <c r="M638" s="69">
        <v>832.85454545454502</v>
      </c>
      <c r="N638" s="69">
        <v>3.2242742937584801</v>
      </c>
      <c r="O638" s="69">
        <v>0.17326034164665399</v>
      </c>
      <c r="P638" s="70">
        <v>132.42307692307699</v>
      </c>
      <c r="Q638" s="69">
        <v>3.9066471260762299</v>
      </c>
      <c r="R638" s="69">
        <v>48.505050505050498</v>
      </c>
      <c r="S638" s="69">
        <v>2.2612162879023399</v>
      </c>
      <c r="T638" s="69">
        <v>-7.8679611650485404</v>
      </c>
      <c r="U638" s="69">
        <v>9.9035227291781602</v>
      </c>
    </row>
    <row r="639" spans="1:21" x14ac:dyDescent="0.2">
      <c r="A639" s="65" t="s">
        <v>448</v>
      </c>
      <c r="B639" s="66" t="s">
        <v>65</v>
      </c>
      <c r="C639" s="67" t="s">
        <v>269</v>
      </c>
      <c r="D639" s="68">
        <v>43835</v>
      </c>
      <c r="E639" s="69">
        <v>0.164615384615385</v>
      </c>
      <c r="F639" s="65">
        <v>52</v>
      </c>
      <c r="G639" s="69">
        <v>6944.2884615384601</v>
      </c>
      <c r="H639" s="64">
        <v>-10.9115384615385</v>
      </c>
      <c r="I639" s="69">
        <v>31.762051032255599</v>
      </c>
      <c r="J639" s="65"/>
      <c r="K639" s="69"/>
      <c r="L639" s="69"/>
      <c r="M639" s="69"/>
      <c r="N639" s="69">
        <v>3.0716397849462398</v>
      </c>
      <c r="O639" s="69">
        <v>0.25990452514752599</v>
      </c>
      <c r="P639" s="70">
        <v>179.34615384615401</v>
      </c>
      <c r="Q639" s="69">
        <v>7.9628134885941</v>
      </c>
      <c r="R639" s="69">
        <v>63.446153846153798</v>
      </c>
      <c r="S639" s="69">
        <v>4.3055844875376303</v>
      </c>
      <c r="T639" s="69"/>
      <c r="U639" s="69"/>
    </row>
    <row r="640" spans="1:21" x14ac:dyDescent="0.2">
      <c r="A640" s="65" t="s">
        <v>448</v>
      </c>
      <c r="B640" s="66" t="s">
        <v>65</v>
      </c>
      <c r="C640" s="67" t="s">
        <v>338</v>
      </c>
      <c r="D640" s="68">
        <v>43831</v>
      </c>
      <c r="E640" s="69"/>
      <c r="F640" s="65">
        <v>64</v>
      </c>
      <c r="G640" s="69">
        <v>7666.15625</v>
      </c>
      <c r="H640" s="64">
        <v>-11.1703125</v>
      </c>
      <c r="I640" s="69">
        <v>56.028493082552501</v>
      </c>
      <c r="J640" s="65"/>
      <c r="K640" s="69"/>
      <c r="L640" s="69"/>
      <c r="M640" s="69"/>
      <c r="N640" s="69"/>
      <c r="O640" s="69"/>
      <c r="P640" s="70">
        <v>115.78125</v>
      </c>
      <c r="Q640" s="69">
        <v>6.3136233382850797</v>
      </c>
      <c r="R640" s="69">
        <v>40.075409836065603</v>
      </c>
      <c r="S640" s="69">
        <v>3.6863406527887199</v>
      </c>
      <c r="T640" s="69"/>
      <c r="U640" s="69"/>
    </row>
    <row r="641" spans="1:21" x14ac:dyDescent="0.2">
      <c r="A641" s="65" t="s">
        <v>448</v>
      </c>
      <c r="B641" s="66" t="s">
        <v>80</v>
      </c>
      <c r="C641" s="67" t="s">
        <v>497</v>
      </c>
      <c r="D641" s="68">
        <v>43786</v>
      </c>
      <c r="E641" s="69">
        <v>0.83046666666666702</v>
      </c>
      <c r="F641" s="65">
        <v>300</v>
      </c>
      <c r="G641" s="69">
        <v>8717.11</v>
      </c>
      <c r="H641" s="64">
        <v>-21.723666666666599</v>
      </c>
      <c r="I641" s="69">
        <v>23.285016287786402</v>
      </c>
      <c r="J641" s="65">
        <v>199</v>
      </c>
      <c r="K641" s="69">
        <v>296.42211055276402</v>
      </c>
      <c r="L641" s="69">
        <v>274.54773869346701</v>
      </c>
      <c r="M641" s="69">
        <v>1075.31155778894</v>
      </c>
      <c r="N641" s="69">
        <v>2.19468396934694</v>
      </c>
      <c r="O641" s="69">
        <v>7.11053678966964E-2</v>
      </c>
      <c r="P641" s="70">
        <v>119.523333333333</v>
      </c>
      <c r="Q641" s="69">
        <v>2.56425309647316</v>
      </c>
      <c r="R641" s="69">
        <v>59.139115646258396</v>
      </c>
      <c r="S641" s="69">
        <v>1.85830777754431</v>
      </c>
      <c r="T641" s="69">
        <v>-57.817999999999998</v>
      </c>
      <c r="U641" s="69">
        <v>6.7168458937444901</v>
      </c>
    </row>
    <row r="642" spans="1:21" x14ac:dyDescent="0.2">
      <c r="A642" s="65" t="s">
        <v>448</v>
      </c>
      <c r="B642" s="66" t="s">
        <v>65</v>
      </c>
      <c r="C642" s="67" t="s">
        <v>108</v>
      </c>
      <c r="D642" s="68">
        <v>43831</v>
      </c>
      <c r="E642" s="69">
        <v>2.1388888888888902E-2</v>
      </c>
      <c r="F642" s="65">
        <v>36</v>
      </c>
      <c r="G642" s="69">
        <v>8204.25</v>
      </c>
      <c r="H642" s="64">
        <v>-23.061111111111199</v>
      </c>
      <c r="I642" s="69">
        <v>48.4586977266368</v>
      </c>
      <c r="J642" s="65"/>
      <c r="K642" s="69"/>
      <c r="L642" s="69"/>
      <c r="M642" s="69"/>
      <c r="N642" s="69"/>
      <c r="O642" s="69"/>
      <c r="P642" s="70">
        <v>152.361111111111</v>
      </c>
      <c r="Q642" s="69">
        <v>8.2080247974672798</v>
      </c>
      <c r="R642" s="69">
        <v>56.545714285714297</v>
      </c>
      <c r="S642" s="69">
        <v>4.3939479823444199</v>
      </c>
      <c r="T642" s="69"/>
      <c r="U642" s="69"/>
    </row>
    <row r="643" spans="1:21" x14ac:dyDescent="0.2">
      <c r="A643" s="65" t="s">
        <v>448</v>
      </c>
      <c r="B643" s="66" t="s">
        <v>74</v>
      </c>
      <c r="C643" s="67" t="s">
        <v>498</v>
      </c>
      <c r="D643" s="68">
        <v>43415</v>
      </c>
      <c r="E643" s="69">
        <v>5.3409090909090899E-2</v>
      </c>
      <c r="F643" s="65">
        <v>44</v>
      </c>
      <c r="G643" s="69">
        <v>8991.8636363636397</v>
      </c>
      <c r="H643" s="64">
        <v>-24.363636363636399</v>
      </c>
      <c r="I643" s="69">
        <v>45.489215794556102</v>
      </c>
      <c r="J643" s="65"/>
      <c r="K643" s="69"/>
      <c r="L643" s="69"/>
      <c r="M643" s="69"/>
      <c r="N643" s="69"/>
      <c r="O643" s="69"/>
      <c r="P643" s="70">
        <v>120.272727272727</v>
      </c>
      <c r="Q643" s="69">
        <v>7.7955077075831998</v>
      </c>
      <c r="R643" s="69">
        <v>53.648717948718001</v>
      </c>
      <c r="S643" s="69">
        <v>4.1806263402057402</v>
      </c>
      <c r="T643" s="69"/>
      <c r="U643" s="69"/>
    </row>
    <row r="644" spans="1:21" x14ac:dyDescent="0.2">
      <c r="A644" s="65" t="s">
        <v>448</v>
      </c>
      <c r="B644" s="66" t="s">
        <v>80</v>
      </c>
      <c r="C644" s="67" t="s">
        <v>499</v>
      </c>
      <c r="D644" s="68">
        <v>43409</v>
      </c>
      <c r="E644" s="69">
        <v>0.65964912280701804</v>
      </c>
      <c r="F644" s="65">
        <v>114</v>
      </c>
      <c r="G644" s="69">
        <v>9714.7631578947403</v>
      </c>
      <c r="H644" s="64">
        <v>-27.271052631579</v>
      </c>
      <c r="I644" s="69">
        <v>30.236361407970801</v>
      </c>
      <c r="J644" s="65"/>
      <c r="K644" s="69"/>
      <c r="L644" s="69"/>
      <c r="M644" s="69"/>
      <c r="N644" s="69">
        <v>2.21490697674419</v>
      </c>
      <c r="O644" s="69">
        <v>0.30407823753895802</v>
      </c>
      <c r="P644" s="70">
        <v>137.280701754386</v>
      </c>
      <c r="Q644" s="69">
        <v>6.6492223499690297</v>
      </c>
      <c r="R644" s="69">
        <v>39.534545454545501</v>
      </c>
      <c r="S644" s="69">
        <v>2.7509626600343902</v>
      </c>
      <c r="T644" s="69"/>
      <c r="U644" s="69"/>
    </row>
    <row r="645" spans="1:21" x14ac:dyDescent="0.2">
      <c r="A645" s="65" t="s">
        <v>448</v>
      </c>
      <c r="B645" s="66" t="s">
        <v>67</v>
      </c>
      <c r="C645" s="67" t="s">
        <v>347</v>
      </c>
      <c r="D645" s="68">
        <v>43847</v>
      </c>
      <c r="E645" s="69">
        <v>9.7560975609756101E-2</v>
      </c>
      <c r="F645" s="65">
        <v>41</v>
      </c>
      <c r="G645" s="69">
        <v>5073.85365853659</v>
      </c>
      <c r="H645" s="64">
        <v>-29.509756097560999</v>
      </c>
      <c r="I645" s="69">
        <v>44.062481663013401</v>
      </c>
      <c r="J645" s="65"/>
      <c r="K645" s="69"/>
      <c r="L645" s="69"/>
      <c r="M645" s="69"/>
      <c r="N645" s="69">
        <v>3.5840634398496198</v>
      </c>
      <c r="O645" s="69">
        <v>0.226407157075595</v>
      </c>
      <c r="P645" s="70">
        <v>170.39024390243901</v>
      </c>
      <c r="Q645" s="69">
        <v>10.624573337130901</v>
      </c>
      <c r="R645" s="69">
        <v>32.5</v>
      </c>
      <c r="S645" s="69">
        <v>3.3981405171592001</v>
      </c>
      <c r="T645" s="69"/>
      <c r="U645" s="69"/>
    </row>
    <row r="646" spans="1:21" x14ac:dyDescent="0.2">
      <c r="A646" s="65" t="s">
        <v>448</v>
      </c>
      <c r="B646" s="66" t="s">
        <v>67</v>
      </c>
      <c r="C646" s="67" t="s">
        <v>150</v>
      </c>
      <c r="D646" s="68">
        <v>43868</v>
      </c>
      <c r="E646" s="69">
        <v>0.28610958904109601</v>
      </c>
      <c r="F646" s="65">
        <v>730</v>
      </c>
      <c r="G646" s="69">
        <v>4949.8904109589002</v>
      </c>
      <c r="H646" s="64">
        <v>-31.359589041095798</v>
      </c>
      <c r="I646" s="69">
        <v>15.0103372212628</v>
      </c>
      <c r="J646" s="65"/>
      <c r="K646" s="69"/>
      <c r="L646" s="69"/>
      <c r="M646" s="69"/>
      <c r="N646" s="69">
        <v>3.85965494791667</v>
      </c>
      <c r="O646" s="69">
        <v>0.23409612679339301</v>
      </c>
      <c r="P646" s="70">
        <v>170.99315068493101</v>
      </c>
      <c r="Q646" s="69">
        <v>2.2834796270841999</v>
      </c>
      <c r="R646" s="69">
        <v>19.976341127923</v>
      </c>
      <c r="S646" s="69">
        <v>0.62238320450559403</v>
      </c>
      <c r="T646" s="69"/>
      <c r="U646" s="69"/>
    </row>
    <row r="647" spans="1:21" x14ac:dyDescent="0.2">
      <c r="A647" s="65" t="s">
        <v>448</v>
      </c>
      <c r="B647" s="66" t="s">
        <v>80</v>
      </c>
      <c r="C647" s="67" t="s">
        <v>296</v>
      </c>
      <c r="D647" s="68">
        <v>43434</v>
      </c>
      <c r="E647" s="69">
        <v>0.31788235294117601</v>
      </c>
      <c r="F647" s="65">
        <v>85</v>
      </c>
      <c r="G647" s="69">
        <v>9113.9882352941204</v>
      </c>
      <c r="H647" s="64">
        <v>-32.08</v>
      </c>
      <c r="I647" s="69">
        <v>38.9960329735611</v>
      </c>
      <c r="J647" s="65">
        <v>53</v>
      </c>
      <c r="K647" s="69">
        <v>252.15094339622601</v>
      </c>
      <c r="L647" s="69">
        <v>285.547169811321</v>
      </c>
      <c r="M647" s="69">
        <v>1049.96226415094</v>
      </c>
      <c r="N647" s="69">
        <v>3.8861753612128598</v>
      </c>
      <c r="O647" s="69">
        <v>0.19482452552646901</v>
      </c>
      <c r="P647" s="70">
        <v>134.458823529412</v>
      </c>
      <c r="Q647" s="69">
        <v>5.46138860819676</v>
      </c>
      <c r="R647" s="69">
        <v>56.104878048780499</v>
      </c>
      <c r="S647" s="69">
        <v>3.3692392714691799</v>
      </c>
      <c r="T647" s="69">
        <v>-46.5154761904762</v>
      </c>
      <c r="U647" s="69">
        <v>10.9810455134346</v>
      </c>
    </row>
    <row r="648" spans="1:21" x14ac:dyDescent="0.2">
      <c r="A648" s="65" t="s">
        <v>448</v>
      </c>
      <c r="B648" s="66" t="s">
        <v>74</v>
      </c>
      <c r="C648" s="67" t="s">
        <v>205</v>
      </c>
      <c r="D648" s="68">
        <v>43851</v>
      </c>
      <c r="E648" s="69">
        <v>0.13819587628866001</v>
      </c>
      <c r="F648" s="65">
        <v>194</v>
      </c>
      <c r="G648" s="69">
        <v>5694.1494845360803</v>
      </c>
      <c r="H648" s="64">
        <v>-36.187628865979498</v>
      </c>
      <c r="I648" s="69">
        <v>25.824304667543998</v>
      </c>
      <c r="J648" s="65"/>
      <c r="K648" s="69"/>
      <c r="L648" s="69"/>
      <c r="M648" s="69"/>
      <c r="N648" s="69"/>
      <c r="O648" s="69"/>
      <c r="P648" s="70">
        <v>152.01546391752601</v>
      </c>
      <c r="Q648" s="69">
        <v>4.7352676056656398</v>
      </c>
      <c r="R648" s="69">
        <v>23.880927835051502</v>
      </c>
      <c r="S648" s="69">
        <v>1.35335859789558</v>
      </c>
      <c r="T648" s="69"/>
      <c r="U648" s="69"/>
    </row>
    <row r="649" spans="1:21" x14ac:dyDescent="0.2">
      <c r="A649" s="65" t="s">
        <v>448</v>
      </c>
      <c r="B649" s="66" t="s">
        <v>71</v>
      </c>
      <c r="C649" s="67" t="s">
        <v>170</v>
      </c>
      <c r="D649" s="68">
        <v>43874</v>
      </c>
      <c r="E649" s="69">
        <v>0.75672043010752699</v>
      </c>
      <c r="F649" s="65">
        <v>372</v>
      </c>
      <c r="G649" s="69">
        <v>8031.90860215054</v>
      </c>
      <c r="H649" s="64">
        <v>-39.664784946236502</v>
      </c>
      <c r="I649" s="69">
        <v>23.813371087034</v>
      </c>
      <c r="J649" s="65">
        <v>176</v>
      </c>
      <c r="K649" s="69">
        <v>239.53409090909099</v>
      </c>
      <c r="L649" s="69">
        <v>239.337078651685</v>
      </c>
      <c r="M649" s="69">
        <v>900.07865168539297</v>
      </c>
      <c r="N649" s="69">
        <v>3.2149906410084501</v>
      </c>
      <c r="O649" s="69">
        <v>6.4258132041033506E-2</v>
      </c>
      <c r="P649" s="70">
        <v>133.60483870967701</v>
      </c>
      <c r="Q649" s="69">
        <v>2.9331064725277001</v>
      </c>
      <c r="R649" s="69">
        <v>42.153541076487201</v>
      </c>
      <c r="S649" s="69">
        <v>1.86611919082231</v>
      </c>
      <c r="T649" s="69">
        <v>-36.182749326145498</v>
      </c>
      <c r="U649" s="69">
        <v>5.5603169879208103</v>
      </c>
    </row>
    <row r="650" spans="1:21" x14ac:dyDescent="0.2">
      <c r="A650" s="65" t="s">
        <v>448</v>
      </c>
      <c r="B650" s="66" t="s">
        <v>71</v>
      </c>
      <c r="C650" s="67" t="s">
        <v>327</v>
      </c>
      <c r="D650" s="68">
        <v>43852</v>
      </c>
      <c r="E650" s="69">
        <v>0.20605263157894699</v>
      </c>
      <c r="F650" s="65">
        <v>38</v>
      </c>
      <c r="G650" s="69">
        <v>6445.5263157894697</v>
      </c>
      <c r="H650" s="64">
        <v>-47.126315789473701</v>
      </c>
      <c r="I650" s="69">
        <v>43.113603725894201</v>
      </c>
      <c r="J650" s="65"/>
      <c r="K650" s="69"/>
      <c r="L650" s="69"/>
      <c r="M650" s="69"/>
      <c r="N650" s="69"/>
      <c r="O650" s="69"/>
      <c r="P650" s="70">
        <v>148.052631578947</v>
      </c>
      <c r="Q650" s="69">
        <v>11.998159375695201</v>
      </c>
      <c r="R650" s="69">
        <v>26.344444444444399</v>
      </c>
      <c r="S650" s="69">
        <v>3.10651502911257</v>
      </c>
      <c r="T650" s="69"/>
      <c r="U650" s="69"/>
    </row>
    <row r="651" spans="1:21" x14ac:dyDescent="0.2">
      <c r="A651" s="65" t="s">
        <v>448</v>
      </c>
      <c r="B651" s="66" t="s">
        <v>69</v>
      </c>
      <c r="C651" s="67" t="s">
        <v>328</v>
      </c>
      <c r="D651" s="68">
        <v>43641</v>
      </c>
      <c r="E651" s="69">
        <v>0.259483870967742</v>
      </c>
      <c r="F651" s="65">
        <v>310</v>
      </c>
      <c r="G651" s="69">
        <v>6856.1</v>
      </c>
      <c r="H651" s="64">
        <v>-48.140645161290301</v>
      </c>
      <c r="I651" s="69">
        <v>20.4677121922075</v>
      </c>
      <c r="J651" s="65"/>
      <c r="K651" s="69"/>
      <c r="L651" s="69"/>
      <c r="M651" s="69"/>
      <c r="N651" s="69">
        <v>3.4699672768391898</v>
      </c>
      <c r="O651" s="69">
        <v>0.112125412973496</v>
      </c>
      <c r="P651" s="70">
        <v>147.63548387096799</v>
      </c>
      <c r="Q651" s="69">
        <v>3.02289659909317</v>
      </c>
      <c r="R651" s="69">
        <v>36.912297734627799</v>
      </c>
      <c r="S651" s="69">
        <v>1.50633301181554</v>
      </c>
      <c r="T651" s="69"/>
      <c r="U651" s="69"/>
    </row>
    <row r="652" spans="1:21" x14ac:dyDescent="0.2">
      <c r="A652" s="65" t="s">
        <v>448</v>
      </c>
      <c r="B652" s="66" t="s">
        <v>67</v>
      </c>
      <c r="C652" s="67" t="s">
        <v>409</v>
      </c>
      <c r="D652" s="68">
        <v>43869</v>
      </c>
      <c r="E652" s="69">
        <v>6.9918032786885201E-2</v>
      </c>
      <c r="F652" s="65">
        <v>122</v>
      </c>
      <c r="G652" s="69">
        <v>6801.01639344262</v>
      </c>
      <c r="H652" s="64">
        <v>-48.177868852459</v>
      </c>
      <c r="I652" s="69">
        <v>30.389813972277</v>
      </c>
      <c r="J652" s="65"/>
      <c r="K652" s="69"/>
      <c r="L652" s="69"/>
      <c r="M652" s="69"/>
      <c r="N652" s="69">
        <v>4.1462284202569899</v>
      </c>
      <c r="O652" s="69">
        <v>0.19969313234681901</v>
      </c>
      <c r="P652" s="70">
        <v>168.27049180327899</v>
      </c>
      <c r="Q652" s="69">
        <v>5.8923072075189902</v>
      </c>
      <c r="R652" s="69">
        <v>51.337704918032799</v>
      </c>
      <c r="S652" s="69">
        <v>2.81613197117123</v>
      </c>
      <c r="T652" s="69"/>
      <c r="U652" s="69"/>
    </row>
    <row r="653" spans="1:21" x14ac:dyDescent="0.2">
      <c r="A653" s="65" t="s">
        <v>448</v>
      </c>
      <c r="B653" s="66" t="s">
        <v>67</v>
      </c>
      <c r="C653" s="67" t="s">
        <v>500</v>
      </c>
      <c r="D653" s="68">
        <v>43395</v>
      </c>
      <c r="E653" s="69">
        <v>1.585</v>
      </c>
      <c r="F653" s="65">
        <v>34</v>
      </c>
      <c r="G653" s="69">
        <v>6527.1764705882397</v>
      </c>
      <c r="H653" s="64">
        <v>-48.970588235294102</v>
      </c>
      <c r="I653" s="69">
        <v>47.905908694735103</v>
      </c>
      <c r="J653" s="65"/>
      <c r="K653" s="69"/>
      <c r="L653" s="69"/>
      <c r="M653" s="69"/>
      <c r="N653" s="69"/>
      <c r="O653" s="69"/>
      <c r="P653" s="70">
        <v>170.23529411764699</v>
      </c>
      <c r="Q653" s="69">
        <v>10.881639905338901</v>
      </c>
      <c r="R653" s="69">
        <v>35.206060606060603</v>
      </c>
      <c r="S653" s="69">
        <v>4.7913154141229803</v>
      </c>
      <c r="T653" s="69"/>
      <c r="U653" s="69"/>
    </row>
    <row r="654" spans="1:21" x14ac:dyDescent="0.2">
      <c r="A654" s="65" t="s">
        <v>448</v>
      </c>
      <c r="B654" s="66" t="s">
        <v>67</v>
      </c>
      <c r="C654" s="67" t="s">
        <v>325</v>
      </c>
      <c r="D654" s="68">
        <v>43871</v>
      </c>
      <c r="E654" s="69">
        <v>1.03157894736842</v>
      </c>
      <c r="F654" s="65">
        <v>38</v>
      </c>
      <c r="G654" s="69">
        <v>5220.6315789473701</v>
      </c>
      <c r="H654" s="64">
        <v>-49.134210526315698</v>
      </c>
      <c r="I654" s="69">
        <v>47.026847946977099</v>
      </c>
      <c r="J654" s="65"/>
      <c r="K654" s="69"/>
      <c r="L654" s="69"/>
      <c r="M654" s="69"/>
      <c r="N654" s="69"/>
      <c r="O654" s="69"/>
      <c r="P654" s="70">
        <v>139.552631578947</v>
      </c>
      <c r="Q654" s="69">
        <v>13.8839273495075</v>
      </c>
      <c r="R654" s="69">
        <v>24.931578947368401</v>
      </c>
      <c r="S654" s="69">
        <v>4.0351973927000699</v>
      </c>
      <c r="T654" s="69"/>
      <c r="U654" s="69"/>
    </row>
    <row r="655" spans="1:21" x14ac:dyDescent="0.2">
      <c r="A655" s="65" t="s">
        <v>448</v>
      </c>
      <c r="B655" s="66" t="s">
        <v>67</v>
      </c>
      <c r="C655" s="67" t="s">
        <v>501</v>
      </c>
      <c r="D655" s="68">
        <v>43637</v>
      </c>
      <c r="E655" s="69">
        <v>3.1851851851851902E-3</v>
      </c>
      <c r="F655" s="65">
        <v>135</v>
      </c>
      <c r="G655" s="69">
        <v>5832.5481481481502</v>
      </c>
      <c r="H655" s="64">
        <v>-54.005185185185198</v>
      </c>
      <c r="I655" s="69">
        <v>20.7134410585209</v>
      </c>
      <c r="J655" s="65"/>
      <c r="K655" s="69"/>
      <c r="L655" s="69"/>
      <c r="M655" s="69"/>
      <c r="N655" s="69"/>
      <c r="O655" s="69"/>
      <c r="P655" s="70">
        <v>153.80000000000001</v>
      </c>
      <c r="Q655" s="69">
        <v>6.1205938789160497</v>
      </c>
      <c r="R655" s="69">
        <v>24.450370370370401</v>
      </c>
      <c r="S655" s="69">
        <v>1.41049288793863</v>
      </c>
      <c r="T655" s="69"/>
      <c r="U655" s="69"/>
    </row>
    <row r="656" spans="1:21" x14ac:dyDescent="0.2">
      <c r="A656" s="65" t="s">
        <v>448</v>
      </c>
      <c r="B656" s="66" t="s">
        <v>71</v>
      </c>
      <c r="C656" s="67" t="s">
        <v>250</v>
      </c>
      <c r="D656" s="68">
        <v>43865</v>
      </c>
      <c r="E656" s="69">
        <v>0.393141486810552</v>
      </c>
      <c r="F656" s="65">
        <v>417</v>
      </c>
      <c r="G656" s="69">
        <v>7119.5443645083897</v>
      </c>
      <c r="H656" s="64">
        <v>-55.852997601918503</v>
      </c>
      <c r="I656" s="69">
        <v>18.00900317208</v>
      </c>
      <c r="J656" s="65">
        <v>247</v>
      </c>
      <c r="K656" s="69">
        <v>226.17408906882599</v>
      </c>
      <c r="L656" s="69">
        <v>220.76113360323899</v>
      </c>
      <c r="M656" s="69">
        <v>832.41700404858295</v>
      </c>
      <c r="N656" s="69">
        <v>3.3277545839342202</v>
      </c>
      <c r="O656" s="69">
        <v>9.1443859330302302E-2</v>
      </c>
      <c r="P656" s="70">
        <v>143.139088729017</v>
      </c>
      <c r="Q656" s="69">
        <v>2.82593132001367</v>
      </c>
      <c r="R656" s="69">
        <v>35.3901234567901</v>
      </c>
      <c r="S656" s="69">
        <v>1.32247707302993</v>
      </c>
      <c r="T656" s="69">
        <v>-28.345508982035899</v>
      </c>
      <c r="U656" s="69">
        <v>5.8699502630697404</v>
      </c>
    </row>
    <row r="657" spans="1:21" x14ac:dyDescent="0.2">
      <c r="A657" s="65" t="s">
        <v>448</v>
      </c>
      <c r="B657" s="66" t="s">
        <v>124</v>
      </c>
      <c r="C657" s="67" t="s">
        <v>502</v>
      </c>
      <c r="D657" s="68">
        <v>43402</v>
      </c>
      <c r="E657" s="69">
        <v>0.60741007194244601</v>
      </c>
      <c r="F657" s="65">
        <v>139</v>
      </c>
      <c r="G657" s="69">
        <v>5528.9136690647501</v>
      </c>
      <c r="H657" s="64">
        <v>-57.3237410071943</v>
      </c>
      <c r="I657" s="69">
        <v>24.298916346395899</v>
      </c>
      <c r="J657" s="65"/>
      <c r="K657" s="69"/>
      <c r="L657" s="69"/>
      <c r="M657" s="69"/>
      <c r="N657" s="69"/>
      <c r="O657" s="69"/>
      <c r="P657" s="70">
        <v>186.80575539568301</v>
      </c>
      <c r="Q657" s="69">
        <v>5.5968536607255404</v>
      </c>
      <c r="R657" s="69">
        <v>20.207299270073001</v>
      </c>
      <c r="S657" s="69">
        <v>1.4493475216639899</v>
      </c>
      <c r="T657" s="69"/>
      <c r="U657" s="69"/>
    </row>
    <row r="658" spans="1:21" x14ac:dyDescent="0.2">
      <c r="A658" s="65" t="s">
        <v>448</v>
      </c>
      <c r="B658" s="66" t="s">
        <v>71</v>
      </c>
      <c r="C658" s="67" t="s">
        <v>204</v>
      </c>
      <c r="D658" s="68">
        <v>43689</v>
      </c>
      <c r="E658" s="69">
        <v>1.34042553191489E-2</v>
      </c>
      <c r="F658" s="65">
        <v>47</v>
      </c>
      <c r="G658" s="69">
        <v>5245.9787234042597</v>
      </c>
      <c r="H658" s="64">
        <v>-61.925531914893597</v>
      </c>
      <c r="I658" s="69">
        <v>56.156480154560498</v>
      </c>
      <c r="J658" s="65"/>
      <c r="K658" s="69"/>
      <c r="L658" s="69"/>
      <c r="M658" s="69"/>
      <c r="N658" s="69"/>
      <c r="O658" s="69"/>
      <c r="P658" s="70">
        <v>149.212765957447</v>
      </c>
      <c r="Q658" s="69">
        <v>9.1304117261390996</v>
      </c>
      <c r="R658" s="69">
        <v>29.669565217391298</v>
      </c>
      <c r="S658" s="69">
        <v>3.3550220048166701</v>
      </c>
      <c r="T658" s="69"/>
      <c r="U658" s="69"/>
    </row>
    <row r="659" spans="1:21" x14ac:dyDescent="0.2">
      <c r="A659" s="65" t="s">
        <v>448</v>
      </c>
      <c r="B659" s="66" t="s">
        <v>69</v>
      </c>
      <c r="C659" s="67" t="s">
        <v>346</v>
      </c>
      <c r="D659" s="68">
        <v>43855</v>
      </c>
      <c r="E659" s="69">
        <v>0.43045685279187801</v>
      </c>
      <c r="F659" s="65">
        <v>197</v>
      </c>
      <c r="G659" s="69">
        <v>5526.2385786801997</v>
      </c>
      <c r="H659" s="64">
        <v>-62.208629441624403</v>
      </c>
      <c r="I659" s="69">
        <v>24.149647906873302</v>
      </c>
      <c r="J659" s="65"/>
      <c r="K659" s="69"/>
      <c r="L659" s="69"/>
      <c r="M659" s="69"/>
      <c r="N659" s="69">
        <v>3.444</v>
      </c>
      <c r="O659" s="69">
        <v>0.33276735012879599</v>
      </c>
      <c r="P659" s="70">
        <v>168.03045685279201</v>
      </c>
      <c r="Q659" s="69">
        <v>4.1433379020733199</v>
      </c>
      <c r="R659" s="69">
        <v>29.292746113989601</v>
      </c>
      <c r="S659" s="69">
        <v>1.69823998541152</v>
      </c>
      <c r="T659" s="69"/>
      <c r="U659" s="69"/>
    </row>
    <row r="660" spans="1:21" x14ac:dyDescent="0.2">
      <c r="A660" s="65" t="s">
        <v>448</v>
      </c>
      <c r="B660" s="66" t="s">
        <v>105</v>
      </c>
      <c r="C660" s="67" t="s">
        <v>323</v>
      </c>
      <c r="D660" s="68">
        <v>43633</v>
      </c>
      <c r="E660" s="69">
        <v>0.62551948051948103</v>
      </c>
      <c r="F660" s="65">
        <v>154</v>
      </c>
      <c r="G660" s="69">
        <v>6430.8311688311696</v>
      </c>
      <c r="H660" s="64">
        <v>-63.825974025973998</v>
      </c>
      <c r="I660" s="69">
        <v>26.559760254691501</v>
      </c>
      <c r="J660" s="65"/>
      <c r="K660" s="69"/>
      <c r="L660" s="69"/>
      <c r="M660" s="69"/>
      <c r="N660" s="69">
        <v>2.9986285714285699</v>
      </c>
      <c r="O660" s="69">
        <v>0.37319508513996902</v>
      </c>
      <c r="P660" s="70">
        <v>149.96103896103901</v>
      </c>
      <c r="Q660" s="69">
        <v>4.3333321885650404</v>
      </c>
      <c r="R660" s="69">
        <v>30.9344155844156</v>
      </c>
      <c r="S660" s="69">
        <v>1.8488767170651099</v>
      </c>
      <c r="T660" s="69"/>
      <c r="U660" s="69"/>
    </row>
    <row r="661" spans="1:21" x14ac:dyDescent="0.2">
      <c r="A661" s="65" t="s">
        <v>448</v>
      </c>
      <c r="B661" s="66" t="s">
        <v>71</v>
      </c>
      <c r="C661" s="67" t="s">
        <v>273</v>
      </c>
      <c r="D661" s="68">
        <v>43553</v>
      </c>
      <c r="E661" s="69"/>
      <c r="F661" s="65">
        <v>40</v>
      </c>
      <c r="G661" s="69">
        <v>7362.9250000000002</v>
      </c>
      <c r="H661" s="64">
        <v>-65.44</v>
      </c>
      <c r="I661" s="69">
        <v>51.110820747038403</v>
      </c>
      <c r="J661" s="65"/>
      <c r="K661" s="69"/>
      <c r="L661" s="69"/>
      <c r="M661" s="69"/>
      <c r="N661" s="69"/>
      <c r="O661" s="69"/>
      <c r="P661" s="70">
        <v>135.4</v>
      </c>
      <c r="Q661" s="69">
        <v>7.3104947393000304</v>
      </c>
      <c r="R661" s="69">
        <v>44.315384615384602</v>
      </c>
      <c r="S661" s="69">
        <v>3.9056199144067101</v>
      </c>
      <c r="T661" s="69"/>
      <c r="U661" s="69"/>
    </row>
    <row r="662" spans="1:21" x14ac:dyDescent="0.2">
      <c r="A662" s="65" t="s">
        <v>448</v>
      </c>
      <c r="B662" s="66" t="s">
        <v>80</v>
      </c>
      <c r="C662" s="67" t="s">
        <v>446</v>
      </c>
      <c r="D662" s="68">
        <v>43430</v>
      </c>
      <c r="E662" s="69">
        <v>2.8974358974358998E-2</v>
      </c>
      <c r="F662" s="65">
        <v>39</v>
      </c>
      <c r="G662" s="69">
        <v>5615.6153846153802</v>
      </c>
      <c r="H662" s="64">
        <v>-68.243589743589695</v>
      </c>
      <c r="I662" s="69">
        <v>46.515644893990299</v>
      </c>
      <c r="J662" s="65"/>
      <c r="K662" s="69"/>
      <c r="L662" s="69"/>
      <c r="M662" s="69"/>
      <c r="N662" s="69"/>
      <c r="O662" s="69"/>
      <c r="P662" s="70">
        <v>148.28205128205099</v>
      </c>
      <c r="Q662" s="69">
        <v>8.9134350003802503</v>
      </c>
      <c r="R662" s="69">
        <v>36.766666666666701</v>
      </c>
      <c r="S662" s="69">
        <v>2.8245629122970599</v>
      </c>
      <c r="T662" s="69"/>
      <c r="U662" s="69"/>
    </row>
    <row r="663" spans="1:21" x14ac:dyDescent="0.2">
      <c r="A663" s="65" t="s">
        <v>448</v>
      </c>
      <c r="B663" s="66" t="s">
        <v>65</v>
      </c>
      <c r="C663" s="67" t="s">
        <v>189</v>
      </c>
      <c r="D663" s="68">
        <v>43829</v>
      </c>
      <c r="E663" s="69">
        <v>2.0932203389830501E-2</v>
      </c>
      <c r="F663" s="65">
        <v>118</v>
      </c>
      <c r="G663" s="69">
        <v>6841.9576271186397</v>
      </c>
      <c r="H663" s="64">
        <v>-71.381355932203405</v>
      </c>
      <c r="I663" s="69">
        <v>33.753123847665101</v>
      </c>
      <c r="J663" s="65"/>
      <c r="K663" s="69"/>
      <c r="L663" s="69"/>
      <c r="M663" s="69"/>
      <c r="N663" s="69"/>
      <c r="O663" s="69"/>
      <c r="P663" s="70">
        <v>138.43220338983099</v>
      </c>
      <c r="Q663" s="69">
        <v>4.8748123327344501</v>
      </c>
      <c r="R663" s="69">
        <v>44.392307692307703</v>
      </c>
      <c r="S663" s="69">
        <v>2.9985631576937202</v>
      </c>
      <c r="T663" s="69"/>
      <c r="U663" s="69"/>
    </row>
    <row r="664" spans="1:21" x14ac:dyDescent="0.2">
      <c r="A664" s="65" t="s">
        <v>448</v>
      </c>
      <c r="B664" s="66" t="s">
        <v>71</v>
      </c>
      <c r="C664" s="67" t="s">
        <v>322</v>
      </c>
      <c r="D664" s="68">
        <v>43439</v>
      </c>
      <c r="E664" s="69">
        <v>6.4840764331210193E-2</v>
      </c>
      <c r="F664" s="65">
        <v>157</v>
      </c>
      <c r="G664" s="69">
        <v>6681.4777070063701</v>
      </c>
      <c r="H664" s="64">
        <v>-72.015923566878996</v>
      </c>
      <c r="I664" s="69">
        <v>27.919884180255298</v>
      </c>
      <c r="J664" s="65"/>
      <c r="K664" s="69"/>
      <c r="L664" s="69"/>
      <c r="M664" s="69"/>
      <c r="N664" s="69"/>
      <c r="O664" s="69"/>
      <c r="P664" s="70">
        <v>142.59235668789799</v>
      </c>
      <c r="Q664" s="69">
        <v>4.4955469593798396</v>
      </c>
      <c r="R664" s="69">
        <v>27.6031847133758</v>
      </c>
      <c r="S664" s="69">
        <v>1.4983594982531301</v>
      </c>
      <c r="T664" s="69"/>
      <c r="U664" s="69"/>
    </row>
    <row r="665" spans="1:21" x14ac:dyDescent="0.2">
      <c r="A665" s="65" t="s">
        <v>448</v>
      </c>
      <c r="B665" s="66" t="s">
        <v>65</v>
      </c>
      <c r="C665" s="67" t="s">
        <v>318</v>
      </c>
      <c r="D665" s="68">
        <v>43418</v>
      </c>
      <c r="E665" s="69">
        <v>0.25693251533742301</v>
      </c>
      <c r="F665" s="65">
        <v>163</v>
      </c>
      <c r="G665" s="69">
        <v>8211.2944785276104</v>
      </c>
      <c r="H665" s="64">
        <v>-73.676073619631794</v>
      </c>
      <c r="I665" s="69">
        <v>30.2103656074257</v>
      </c>
      <c r="J665" s="65"/>
      <c r="K665" s="69"/>
      <c r="L665" s="69"/>
      <c r="M665" s="69"/>
      <c r="N665" s="69">
        <v>2.1754880952381002</v>
      </c>
      <c r="O665" s="69">
        <v>0.26779683506358998</v>
      </c>
      <c r="P665" s="70">
        <v>130.705521472393</v>
      </c>
      <c r="Q665" s="69">
        <v>4.3385382241303603</v>
      </c>
      <c r="R665" s="69">
        <v>47.8</v>
      </c>
      <c r="S665" s="69">
        <v>2.6985180222199898</v>
      </c>
      <c r="T665" s="69"/>
      <c r="U665" s="69"/>
    </row>
    <row r="666" spans="1:21" x14ac:dyDescent="0.2">
      <c r="A666" s="65" t="s">
        <v>448</v>
      </c>
      <c r="B666" s="66" t="s">
        <v>67</v>
      </c>
      <c r="C666" s="67" t="s">
        <v>300</v>
      </c>
      <c r="D666" s="68">
        <v>43553</v>
      </c>
      <c r="E666" s="69">
        <v>0.166304347826087</v>
      </c>
      <c r="F666" s="65">
        <v>46</v>
      </c>
      <c r="G666" s="69">
        <v>7258.2173913043498</v>
      </c>
      <c r="H666" s="64">
        <v>-76.817391304347794</v>
      </c>
      <c r="I666" s="69">
        <v>56.8223308916901</v>
      </c>
      <c r="J666" s="65"/>
      <c r="K666" s="69"/>
      <c r="L666" s="69"/>
      <c r="M666" s="69"/>
      <c r="N666" s="69"/>
      <c r="O666" s="69"/>
      <c r="P666" s="70">
        <v>113.826086956522</v>
      </c>
      <c r="Q666" s="69">
        <v>7.1351551478161204</v>
      </c>
      <c r="R666" s="69">
        <v>24.854545454545502</v>
      </c>
      <c r="S666" s="69">
        <v>2.5183689949592898</v>
      </c>
      <c r="T666" s="69"/>
      <c r="U666" s="69"/>
    </row>
    <row r="667" spans="1:21" x14ac:dyDescent="0.2">
      <c r="A667" s="65" t="s">
        <v>448</v>
      </c>
      <c r="B667" s="66" t="s">
        <v>74</v>
      </c>
      <c r="C667" s="67" t="s">
        <v>503</v>
      </c>
      <c r="D667" s="68">
        <v>43632</v>
      </c>
      <c r="E667" s="69">
        <v>0.46428571428571402</v>
      </c>
      <c r="F667" s="65">
        <v>175</v>
      </c>
      <c r="G667" s="69">
        <v>8619.2685714285708</v>
      </c>
      <c r="H667" s="64">
        <v>-77.065142857142902</v>
      </c>
      <c r="I667" s="69">
        <v>28.7423775616071</v>
      </c>
      <c r="J667" s="65"/>
      <c r="K667" s="69"/>
      <c r="L667" s="69"/>
      <c r="M667" s="69"/>
      <c r="N667" s="69"/>
      <c r="O667" s="69"/>
      <c r="P667" s="70">
        <v>131.41714285714301</v>
      </c>
      <c r="Q667" s="69">
        <v>4.4147556304472602</v>
      </c>
      <c r="R667" s="69">
        <v>44.990259740259702</v>
      </c>
      <c r="S667" s="69">
        <v>2.3520786136604199</v>
      </c>
      <c r="T667" s="69"/>
      <c r="U667" s="69"/>
    </row>
    <row r="668" spans="1:21" x14ac:dyDescent="0.2">
      <c r="A668" s="65" t="s">
        <v>448</v>
      </c>
      <c r="B668" s="66" t="s">
        <v>74</v>
      </c>
      <c r="C668" s="67" t="s">
        <v>191</v>
      </c>
      <c r="D668" s="68">
        <v>43523</v>
      </c>
      <c r="E668" s="69">
        <v>2.3484848484848501E-2</v>
      </c>
      <c r="F668" s="65">
        <v>66</v>
      </c>
      <c r="G668" s="69">
        <v>4511.4545454545496</v>
      </c>
      <c r="H668" s="64">
        <v>-77.092424242424201</v>
      </c>
      <c r="I668" s="69">
        <v>35.269913835461402</v>
      </c>
      <c r="J668" s="65"/>
      <c r="K668" s="69"/>
      <c r="L668" s="69"/>
      <c r="M668" s="69">
        <v>569.79999999999995</v>
      </c>
      <c r="N668" s="69">
        <v>4.2998452877708004</v>
      </c>
      <c r="O668" s="69">
        <v>7.6987706244108001E-2</v>
      </c>
      <c r="P668" s="70">
        <v>161.69696969697</v>
      </c>
      <c r="Q668" s="69">
        <v>7.5489071963249801</v>
      </c>
      <c r="R668" s="69">
        <v>26.2424242424242</v>
      </c>
      <c r="S668" s="69">
        <v>2.0635001615164401</v>
      </c>
      <c r="T668" s="69"/>
      <c r="U668" s="69"/>
    </row>
    <row r="669" spans="1:21" x14ac:dyDescent="0.2">
      <c r="A669" s="65" t="s">
        <v>448</v>
      </c>
      <c r="B669" s="66" t="s">
        <v>71</v>
      </c>
      <c r="C669" s="67" t="s">
        <v>343</v>
      </c>
      <c r="D669" s="68">
        <v>43679</v>
      </c>
      <c r="E669" s="69">
        <v>4.3458646616541398E-2</v>
      </c>
      <c r="F669" s="65">
        <v>133</v>
      </c>
      <c r="G669" s="69">
        <v>4938.3233082706802</v>
      </c>
      <c r="H669" s="64">
        <v>-77.563909774436098</v>
      </c>
      <c r="I669" s="69">
        <v>28.5736053179936</v>
      </c>
      <c r="J669" s="65"/>
      <c r="K669" s="69"/>
      <c r="L669" s="69"/>
      <c r="M669" s="69"/>
      <c r="N669" s="69"/>
      <c r="O669" s="69"/>
      <c r="P669" s="70">
        <v>137.48872180451099</v>
      </c>
      <c r="Q669" s="69">
        <v>5.4641128801712897</v>
      </c>
      <c r="R669" s="69">
        <v>22.981818181818198</v>
      </c>
      <c r="S669" s="69">
        <v>1.40475828728218</v>
      </c>
      <c r="T669" s="69"/>
      <c r="U669" s="69"/>
    </row>
    <row r="670" spans="1:21" x14ac:dyDescent="0.2">
      <c r="A670" s="65" t="s">
        <v>448</v>
      </c>
      <c r="B670" s="66" t="s">
        <v>67</v>
      </c>
      <c r="C670" s="67" t="s">
        <v>230</v>
      </c>
      <c r="D670" s="68">
        <v>43851</v>
      </c>
      <c r="E670" s="69"/>
      <c r="F670" s="65">
        <v>42</v>
      </c>
      <c r="G670" s="69">
        <v>5060.8809523809496</v>
      </c>
      <c r="H670" s="64">
        <v>-78.973809523809507</v>
      </c>
      <c r="I670" s="69">
        <v>36.610694168789003</v>
      </c>
      <c r="J670" s="65"/>
      <c r="K670" s="69"/>
      <c r="L670" s="69"/>
      <c r="M670" s="69"/>
      <c r="N670" s="69"/>
      <c r="O670" s="69"/>
      <c r="P670" s="70">
        <v>147.833333333333</v>
      </c>
      <c r="Q670" s="69">
        <v>10.381230083979601</v>
      </c>
      <c r="R670" s="69">
        <v>23.9166666666667</v>
      </c>
      <c r="S670" s="69">
        <v>3.5785720467697399</v>
      </c>
      <c r="T670" s="69"/>
      <c r="U670" s="69"/>
    </row>
    <row r="671" spans="1:21" x14ac:dyDescent="0.2">
      <c r="A671" s="65" t="s">
        <v>448</v>
      </c>
      <c r="B671" s="66" t="s">
        <v>69</v>
      </c>
      <c r="C671" s="67" t="s">
        <v>504</v>
      </c>
      <c r="D671" s="68">
        <v>43622</v>
      </c>
      <c r="E671" s="69">
        <v>7.2800000000000004E-2</v>
      </c>
      <c r="F671" s="65">
        <v>75</v>
      </c>
      <c r="G671" s="69">
        <v>5989</v>
      </c>
      <c r="H671" s="64">
        <v>-79.309333333333399</v>
      </c>
      <c r="I671" s="69">
        <v>39.057677985687199</v>
      </c>
      <c r="J671" s="65"/>
      <c r="K671" s="69"/>
      <c r="L671" s="69"/>
      <c r="M671" s="69"/>
      <c r="N671" s="69"/>
      <c r="O671" s="69"/>
      <c r="P671" s="70">
        <v>117.92</v>
      </c>
      <c r="Q671" s="69">
        <v>6.3679309154657204</v>
      </c>
      <c r="R671" s="69">
        <v>42.116</v>
      </c>
      <c r="S671" s="69">
        <v>3.83920320186692</v>
      </c>
      <c r="T671" s="69"/>
      <c r="U671" s="69"/>
    </row>
    <row r="672" spans="1:21" x14ac:dyDescent="0.2">
      <c r="A672" s="65" t="s">
        <v>448</v>
      </c>
      <c r="B672" s="66" t="s">
        <v>74</v>
      </c>
      <c r="C672" s="67" t="s">
        <v>315</v>
      </c>
      <c r="D672" s="68">
        <v>43433</v>
      </c>
      <c r="E672" s="69">
        <v>0.237295597484277</v>
      </c>
      <c r="F672" s="65">
        <v>318</v>
      </c>
      <c r="G672" s="69">
        <v>6534.73899371069</v>
      </c>
      <c r="H672" s="64">
        <v>-79.648742138364796</v>
      </c>
      <c r="I672" s="69">
        <v>21.2158704203704</v>
      </c>
      <c r="J672" s="65"/>
      <c r="K672" s="69"/>
      <c r="L672" s="69"/>
      <c r="M672" s="69"/>
      <c r="N672" s="69"/>
      <c r="O672" s="69"/>
      <c r="P672" s="70">
        <v>137.61006289308199</v>
      </c>
      <c r="Q672" s="69">
        <v>3.0004226431496201</v>
      </c>
      <c r="R672" s="69">
        <v>29.155775577557801</v>
      </c>
      <c r="S672" s="69">
        <v>1.2388142551561101</v>
      </c>
      <c r="T672" s="69"/>
      <c r="U672" s="69"/>
    </row>
    <row r="673" spans="1:21" x14ac:dyDescent="0.2">
      <c r="A673" s="65" t="s">
        <v>448</v>
      </c>
      <c r="B673" s="66" t="s">
        <v>71</v>
      </c>
      <c r="C673" s="67" t="s">
        <v>505</v>
      </c>
      <c r="D673" s="68">
        <v>43595</v>
      </c>
      <c r="E673" s="69"/>
      <c r="F673" s="65">
        <v>93</v>
      </c>
      <c r="G673" s="69">
        <v>3690.0860215053799</v>
      </c>
      <c r="H673" s="64">
        <v>-81.450537634408605</v>
      </c>
      <c r="I673" s="69">
        <v>37.800019715224799</v>
      </c>
      <c r="J673" s="65"/>
      <c r="K673" s="69"/>
      <c r="L673" s="69"/>
      <c r="M673" s="69"/>
      <c r="N673" s="69"/>
      <c r="O673" s="69"/>
      <c r="P673" s="70">
        <v>100.193548387097</v>
      </c>
      <c r="Q673" s="69">
        <v>3.58074097812657</v>
      </c>
      <c r="R673" s="69">
        <v>12.2848101265823</v>
      </c>
      <c r="S673" s="69">
        <v>0.86669242329513396</v>
      </c>
      <c r="T673" s="69"/>
      <c r="U673" s="69"/>
    </row>
    <row r="674" spans="1:21" x14ac:dyDescent="0.2">
      <c r="A674" s="65" t="s">
        <v>448</v>
      </c>
      <c r="B674" s="66" t="s">
        <v>65</v>
      </c>
      <c r="C674" s="67" t="s">
        <v>332</v>
      </c>
      <c r="D674" s="68">
        <v>43832</v>
      </c>
      <c r="E674" s="69">
        <v>1.72896551724138</v>
      </c>
      <c r="F674" s="65">
        <v>29</v>
      </c>
      <c r="G674" s="69">
        <v>6723.93103448276</v>
      </c>
      <c r="H674" s="64">
        <v>-81.658620689655194</v>
      </c>
      <c r="I674" s="69">
        <v>47.806484276176398</v>
      </c>
      <c r="J674" s="65"/>
      <c r="K674" s="69"/>
      <c r="L674" s="69"/>
      <c r="M674" s="69"/>
      <c r="N674" s="69"/>
      <c r="O674" s="69"/>
      <c r="P674" s="70">
        <v>129.172413793103</v>
      </c>
      <c r="Q674" s="69">
        <v>9.9900281519444896</v>
      </c>
      <c r="R674" s="69">
        <v>48.464285714285701</v>
      </c>
      <c r="S674" s="69">
        <v>7.3204146929938201</v>
      </c>
      <c r="T674" s="69"/>
      <c r="U674" s="69"/>
    </row>
    <row r="675" spans="1:21" x14ac:dyDescent="0.2">
      <c r="A675" s="65" t="s">
        <v>448</v>
      </c>
      <c r="B675" s="66" t="s">
        <v>69</v>
      </c>
      <c r="C675" s="67" t="s">
        <v>277</v>
      </c>
      <c r="D675" s="68">
        <v>43551</v>
      </c>
      <c r="E675" s="69"/>
      <c r="F675" s="65">
        <v>29</v>
      </c>
      <c r="G675" s="69">
        <v>8689.7586206896594</v>
      </c>
      <c r="H675" s="64">
        <v>-82.786206896551704</v>
      </c>
      <c r="I675" s="69">
        <v>61.3185068223261</v>
      </c>
      <c r="J675" s="65"/>
      <c r="K675" s="69"/>
      <c r="L675" s="69"/>
      <c r="M675" s="69">
        <v>1022.1111111111099</v>
      </c>
      <c r="N675" s="69">
        <v>5.1321486394557798</v>
      </c>
      <c r="O675" s="69">
        <v>0.48304873291487699</v>
      </c>
      <c r="P675" s="70">
        <v>159.13793103448299</v>
      </c>
      <c r="Q675" s="69">
        <v>12.169242110407</v>
      </c>
      <c r="R675" s="69">
        <v>36.575862068965499</v>
      </c>
      <c r="S675" s="69">
        <v>4.1336378590848399</v>
      </c>
      <c r="T675" s="69"/>
      <c r="U675" s="69"/>
    </row>
    <row r="676" spans="1:21" x14ac:dyDescent="0.2">
      <c r="A676" s="65" t="s">
        <v>448</v>
      </c>
      <c r="B676" s="66" t="s">
        <v>67</v>
      </c>
      <c r="C676" s="67" t="s">
        <v>342</v>
      </c>
      <c r="D676" s="68">
        <v>43808</v>
      </c>
      <c r="E676" s="69">
        <v>0.30514705882352899</v>
      </c>
      <c r="F676" s="65">
        <v>68</v>
      </c>
      <c r="G676" s="69">
        <v>6440.8529411764703</v>
      </c>
      <c r="H676" s="64">
        <v>-85.079411764705895</v>
      </c>
      <c r="I676" s="69">
        <v>36.002500374027299</v>
      </c>
      <c r="J676" s="65"/>
      <c r="K676" s="69"/>
      <c r="L676" s="69"/>
      <c r="M676" s="69"/>
      <c r="N676" s="69"/>
      <c r="O676" s="69"/>
      <c r="P676" s="70">
        <v>153.08823529411799</v>
      </c>
      <c r="Q676" s="69">
        <v>7.0396698361612602</v>
      </c>
      <c r="R676" s="69">
        <v>53.158208955223898</v>
      </c>
      <c r="S676" s="69">
        <v>3.6914034310898201</v>
      </c>
      <c r="T676" s="69"/>
      <c r="U676" s="69"/>
    </row>
    <row r="677" spans="1:21" x14ac:dyDescent="0.2">
      <c r="A677" s="65" t="s">
        <v>448</v>
      </c>
      <c r="B677" s="66" t="s">
        <v>65</v>
      </c>
      <c r="C677" s="67" t="s">
        <v>506</v>
      </c>
      <c r="D677" s="68">
        <v>43874</v>
      </c>
      <c r="E677" s="69">
        <v>1.18518518518519E-2</v>
      </c>
      <c r="F677" s="65">
        <v>54</v>
      </c>
      <c r="G677" s="69">
        <v>6890.8333333333303</v>
      </c>
      <c r="H677" s="64">
        <v>-86.585185185185196</v>
      </c>
      <c r="I677" s="69">
        <v>39.2127481630707</v>
      </c>
      <c r="J677" s="65"/>
      <c r="K677" s="69"/>
      <c r="L677" s="69"/>
      <c r="M677" s="69"/>
      <c r="N677" s="69"/>
      <c r="O677" s="69"/>
      <c r="P677" s="70">
        <v>190.5</v>
      </c>
      <c r="Q677" s="69">
        <v>11.003072755503</v>
      </c>
      <c r="R677" s="69">
        <v>34.575925925925901</v>
      </c>
      <c r="S677" s="69">
        <v>3.1995249201688001</v>
      </c>
      <c r="T677" s="69"/>
      <c r="U677" s="69"/>
    </row>
    <row r="678" spans="1:21" x14ac:dyDescent="0.2">
      <c r="A678" s="65" t="s">
        <v>448</v>
      </c>
      <c r="B678" s="66" t="s">
        <v>65</v>
      </c>
      <c r="C678" s="67" t="s">
        <v>270</v>
      </c>
      <c r="D678" s="68">
        <v>43853</v>
      </c>
      <c r="E678" s="69"/>
      <c r="F678" s="65">
        <v>74</v>
      </c>
      <c r="G678" s="69">
        <v>8092.6351351351404</v>
      </c>
      <c r="H678" s="64">
        <v>-91.902702702702697</v>
      </c>
      <c r="I678" s="69">
        <v>40.883455780824598</v>
      </c>
      <c r="J678" s="65"/>
      <c r="K678" s="69"/>
      <c r="L678" s="69"/>
      <c r="M678" s="69"/>
      <c r="N678" s="69"/>
      <c r="O678" s="69"/>
      <c r="P678" s="70">
        <v>141.94594594594599</v>
      </c>
      <c r="Q678" s="69">
        <v>6.3253716496106804</v>
      </c>
      <c r="R678" s="69">
        <v>38.514864864864897</v>
      </c>
      <c r="S678" s="69">
        <v>2.86219254717281</v>
      </c>
      <c r="T678" s="69"/>
      <c r="U678" s="69"/>
    </row>
    <row r="679" spans="1:21" x14ac:dyDescent="0.2">
      <c r="A679" s="65" t="s">
        <v>448</v>
      </c>
      <c r="B679" s="66" t="s">
        <v>80</v>
      </c>
      <c r="C679" s="67" t="s">
        <v>507</v>
      </c>
      <c r="D679" s="68">
        <v>43428</v>
      </c>
      <c r="E679" s="69">
        <v>0.114736842105263</v>
      </c>
      <c r="F679" s="65">
        <v>114</v>
      </c>
      <c r="G679" s="69">
        <v>8324.1578947368398</v>
      </c>
      <c r="H679" s="64">
        <v>-94.535964912280704</v>
      </c>
      <c r="I679" s="69">
        <v>35.982809600590599</v>
      </c>
      <c r="J679" s="65"/>
      <c r="K679" s="69"/>
      <c r="L679" s="69"/>
      <c r="M679" s="69"/>
      <c r="N679" s="69"/>
      <c r="O679" s="69"/>
      <c r="P679" s="70">
        <v>142.289473684211</v>
      </c>
      <c r="Q679" s="69">
        <v>5.1561959551465799</v>
      </c>
      <c r="R679" s="69">
        <v>64.288181818181798</v>
      </c>
      <c r="S679" s="69">
        <v>4.1797232314600299</v>
      </c>
      <c r="T679" s="69"/>
      <c r="U679" s="69"/>
    </row>
    <row r="680" spans="1:21" x14ac:dyDescent="0.2">
      <c r="A680" s="65" t="s">
        <v>448</v>
      </c>
      <c r="B680" s="66" t="s">
        <v>71</v>
      </c>
      <c r="C680" s="67" t="s">
        <v>508</v>
      </c>
      <c r="D680" s="68">
        <v>43633</v>
      </c>
      <c r="E680" s="69">
        <v>1.23703703703704E-2</v>
      </c>
      <c r="F680" s="65">
        <v>135</v>
      </c>
      <c r="G680" s="69">
        <v>7472.9037037036996</v>
      </c>
      <c r="H680" s="64">
        <v>-97.529629629629596</v>
      </c>
      <c r="I680" s="69">
        <v>29.778926924079499</v>
      </c>
      <c r="J680" s="65"/>
      <c r="K680" s="69"/>
      <c r="L680" s="69"/>
      <c r="M680" s="69"/>
      <c r="N680" s="69"/>
      <c r="O680" s="69"/>
      <c r="P680" s="70">
        <v>132.96296296296299</v>
      </c>
      <c r="Q680" s="69">
        <v>5.0302392102865197</v>
      </c>
      <c r="R680" s="69">
        <v>37.137037037037103</v>
      </c>
      <c r="S680" s="69">
        <v>2.1804609340074501</v>
      </c>
      <c r="T680" s="69"/>
      <c r="U680" s="69"/>
    </row>
    <row r="681" spans="1:21" x14ac:dyDescent="0.2">
      <c r="A681" s="65" t="s">
        <v>448</v>
      </c>
      <c r="B681" s="66" t="s">
        <v>71</v>
      </c>
      <c r="C681" s="67" t="s">
        <v>194</v>
      </c>
      <c r="D681" s="68">
        <v>43566</v>
      </c>
      <c r="E681" s="69"/>
      <c r="F681" s="65">
        <v>26</v>
      </c>
      <c r="G681" s="69">
        <v>3341.23076923077</v>
      </c>
      <c r="H681" s="64">
        <v>-100.17307692307701</v>
      </c>
      <c r="I681" s="69">
        <v>45.389733016549101</v>
      </c>
      <c r="J681" s="65"/>
      <c r="K681" s="69"/>
      <c r="L681" s="69"/>
      <c r="M681" s="69"/>
      <c r="N681" s="69"/>
      <c r="O681" s="69"/>
      <c r="P681" s="70">
        <v>132.19230769230799</v>
      </c>
      <c r="Q681" s="69">
        <v>12.0008998676406</v>
      </c>
      <c r="R681" s="69">
        <v>26.4884615384615</v>
      </c>
      <c r="S681" s="69">
        <v>2.41659217731898</v>
      </c>
      <c r="T681" s="69"/>
      <c r="U681" s="69"/>
    </row>
    <row r="682" spans="1:21" x14ac:dyDescent="0.2">
      <c r="A682" s="65" t="s">
        <v>448</v>
      </c>
      <c r="B682" s="66" t="s">
        <v>74</v>
      </c>
      <c r="C682" s="67" t="s">
        <v>267</v>
      </c>
      <c r="D682" s="68">
        <v>43848</v>
      </c>
      <c r="E682" s="69"/>
      <c r="F682" s="65">
        <v>38</v>
      </c>
      <c r="G682" s="69">
        <v>6610.5789473684199</v>
      </c>
      <c r="H682" s="64">
        <v>-109.31052631578901</v>
      </c>
      <c r="I682" s="69">
        <v>42.157593449855099</v>
      </c>
      <c r="J682" s="65"/>
      <c r="K682" s="69"/>
      <c r="L682" s="69"/>
      <c r="M682" s="69"/>
      <c r="N682" s="69"/>
      <c r="O682" s="69"/>
      <c r="P682" s="70">
        <v>140.394736842105</v>
      </c>
      <c r="Q682" s="69">
        <v>9.8104031839231602</v>
      </c>
      <c r="R682" s="69">
        <v>45.202631578947397</v>
      </c>
      <c r="S682" s="69">
        <v>3.5915688509911301</v>
      </c>
      <c r="T682" s="69"/>
      <c r="U682" s="69"/>
    </row>
    <row r="683" spans="1:21" x14ac:dyDescent="0.2">
      <c r="A683" s="65" t="s">
        <v>448</v>
      </c>
      <c r="B683" s="66" t="s">
        <v>69</v>
      </c>
      <c r="C683" s="67" t="s">
        <v>258</v>
      </c>
      <c r="D683" s="68">
        <v>43509</v>
      </c>
      <c r="E683" s="69">
        <v>1.3947368421052601E-2</v>
      </c>
      <c r="F683" s="65">
        <v>76</v>
      </c>
      <c r="G683" s="69">
        <v>5568.7631578947403</v>
      </c>
      <c r="H683" s="64">
        <v>-112.743421052632</v>
      </c>
      <c r="I683" s="69">
        <v>40.863538946258302</v>
      </c>
      <c r="J683" s="65"/>
      <c r="K683" s="69"/>
      <c r="L683" s="69"/>
      <c r="M683" s="69"/>
      <c r="N683" s="69"/>
      <c r="O683" s="69"/>
      <c r="P683" s="70">
        <v>155</v>
      </c>
      <c r="Q683" s="69">
        <v>6.9436579671605596</v>
      </c>
      <c r="R683" s="69">
        <v>24.2373333333333</v>
      </c>
      <c r="S683" s="69">
        <v>2.2564284729309398</v>
      </c>
      <c r="T683" s="69"/>
      <c r="U683" s="69"/>
    </row>
    <row r="684" spans="1:21" x14ac:dyDescent="0.2">
      <c r="A684" s="65" t="s">
        <v>448</v>
      </c>
      <c r="B684" s="66" t="s">
        <v>67</v>
      </c>
      <c r="C684" s="67" t="s">
        <v>248</v>
      </c>
      <c r="D684" s="68">
        <v>43485</v>
      </c>
      <c r="E684" s="69">
        <v>4.2692307692307703E-2</v>
      </c>
      <c r="F684" s="65">
        <v>26</v>
      </c>
      <c r="G684" s="69">
        <v>4449.1538461538503</v>
      </c>
      <c r="H684" s="64">
        <v>-112.819230769231</v>
      </c>
      <c r="I684" s="69">
        <v>55.7988489043748</v>
      </c>
      <c r="J684" s="65"/>
      <c r="K684" s="69"/>
      <c r="L684" s="69"/>
      <c r="M684" s="69"/>
      <c r="N684" s="69"/>
      <c r="O684" s="69"/>
      <c r="P684" s="70">
        <v>188.61538461538501</v>
      </c>
      <c r="Q684" s="69">
        <v>12.105825288560901</v>
      </c>
      <c r="R684" s="69">
        <v>17.396000000000001</v>
      </c>
      <c r="S684" s="69">
        <v>2.7659626413481</v>
      </c>
      <c r="T684" s="69"/>
      <c r="U684" s="69"/>
    </row>
    <row r="685" spans="1:21" x14ac:dyDescent="0.2">
      <c r="A685" s="65" t="s">
        <v>448</v>
      </c>
      <c r="B685" s="66" t="s">
        <v>80</v>
      </c>
      <c r="C685" s="67" t="s">
        <v>509</v>
      </c>
      <c r="D685" s="68">
        <v>43434</v>
      </c>
      <c r="E685" s="69">
        <v>0.32358208955223899</v>
      </c>
      <c r="F685" s="65">
        <v>134</v>
      </c>
      <c r="G685" s="69">
        <v>7797.91044776119</v>
      </c>
      <c r="H685" s="64">
        <v>-116.282089552239</v>
      </c>
      <c r="I685" s="69">
        <v>29.312097626700801</v>
      </c>
      <c r="J685" s="65"/>
      <c r="K685" s="69"/>
      <c r="L685" s="69"/>
      <c r="M685" s="69"/>
      <c r="N685" s="69"/>
      <c r="O685" s="69"/>
      <c r="P685" s="70">
        <v>135.813432835821</v>
      </c>
      <c r="Q685" s="69">
        <v>4.4927424100650297</v>
      </c>
      <c r="R685" s="69">
        <v>56.814166666666701</v>
      </c>
      <c r="S685" s="69">
        <v>3.5524641891076998</v>
      </c>
      <c r="T685" s="69"/>
      <c r="U685" s="69"/>
    </row>
    <row r="686" spans="1:21" x14ac:dyDescent="0.2">
      <c r="A686" s="65" t="s">
        <v>448</v>
      </c>
      <c r="B686" s="66" t="s">
        <v>67</v>
      </c>
      <c r="C686" s="67" t="s">
        <v>441</v>
      </c>
      <c r="D686" s="68">
        <v>43832</v>
      </c>
      <c r="E686" s="69"/>
      <c r="F686" s="65">
        <v>44</v>
      </c>
      <c r="G686" s="69">
        <v>5267.2954545454604</v>
      </c>
      <c r="H686" s="64">
        <v>-123.42727272727301</v>
      </c>
      <c r="I686" s="69">
        <v>50.303481774976397</v>
      </c>
      <c r="J686" s="65"/>
      <c r="K686" s="69"/>
      <c r="L686" s="69"/>
      <c r="M686" s="69"/>
      <c r="N686" s="69"/>
      <c r="O686" s="69"/>
      <c r="P686" s="70">
        <v>180.43181818181799</v>
      </c>
      <c r="Q686" s="69">
        <v>10.461719089513901</v>
      </c>
      <c r="R686" s="69">
        <v>32.0431818181818</v>
      </c>
      <c r="S686" s="69">
        <v>3.60689145080919</v>
      </c>
      <c r="T686" s="69"/>
      <c r="U686" s="69"/>
    </row>
    <row r="687" spans="1:21" x14ac:dyDescent="0.2">
      <c r="A687" s="65" t="s">
        <v>448</v>
      </c>
      <c r="B687" s="66" t="s">
        <v>71</v>
      </c>
      <c r="C687" s="67" t="s">
        <v>510</v>
      </c>
      <c r="D687" s="68">
        <v>43841</v>
      </c>
      <c r="E687" s="69">
        <v>9.7931034482758597E-2</v>
      </c>
      <c r="F687" s="65">
        <v>290</v>
      </c>
      <c r="G687" s="69">
        <v>5763.0068965517203</v>
      </c>
      <c r="H687" s="64">
        <v>-127.963103448276</v>
      </c>
      <c r="I687" s="69">
        <v>23.545301702335198</v>
      </c>
      <c r="J687" s="65"/>
      <c r="K687" s="69"/>
      <c r="L687" s="69"/>
      <c r="M687" s="69"/>
      <c r="N687" s="69"/>
      <c r="O687" s="69"/>
      <c r="P687" s="70">
        <v>133.093103448276</v>
      </c>
      <c r="Q687" s="69">
        <v>3.62003415069529</v>
      </c>
      <c r="R687" s="69">
        <v>27.368858131487901</v>
      </c>
      <c r="S687" s="69">
        <v>1.3738871266358399</v>
      </c>
      <c r="T687" s="69"/>
      <c r="U687" s="69"/>
    </row>
    <row r="688" spans="1:21" x14ac:dyDescent="0.2">
      <c r="A688" s="65" t="s">
        <v>448</v>
      </c>
      <c r="B688" s="66" t="s">
        <v>124</v>
      </c>
      <c r="C688" s="67" t="s">
        <v>308</v>
      </c>
      <c r="D688" s="68">
        <v>43689</v>
      </c>
      <c r="E688" s="69">
        <v>8.2241379310344795E-2</v>
      </c>
      <c r="F688" s="65">
        <v>116</v>
      </c>
      <c r="G688" s="69">
        <v>5566.9741379310299</v>
      </c>
      <c r="H688" s="64">
        <v>-128.069827586207</v>
      </c>
      <c r="I688" s="69">
        <v>34.759340772578902</v>
      </c>
      <c r="J688" s="65"/>
      <c r="K688" s="69"/>
      <c r="L688" s="69"/>
      <c r="M688" s="69"/>
      <c r="N688" s="69"/>
      <c r="O688" s="69"/>
      <c r="P688" s="70">
        <v>155.52586206896601</v>
      </c>
      <c r="Q688" s="69">
        <v>5.5907057859846097</v>
      </c>
      <c r="R688" s="69">
        <v>27.223275862068999</v>
      </c>
      <c r="S688" s="69">
        <v>1.8688371412479201</v>
      </c>
      <c r="T688" s="69"/>
      <c r="U688" s="69"/>
    </row>
    <row r="689" spans="1:21" x14ac:dyDescent="0.2">
      <c r="A689" s="65" t="s">
        <v>448</v>
      </c>
      <c r="B689" s="66" t="s">
        <v>67</v>
      </c>
      <c r="C689" s="67" t="s">
        <v>511</v>
      </c>
      <c r="D689" s="68">
        <v>43861</v>
      </c>
      <c r="E689" s="69"/>
      <c r="F689" s="65">
        <v>62</v>
      </c>
      <c r="G689" s="69">
        <v>5782.5322580645197</v>
      </c>
      <c r="H689" s="64">
        <v>-131.19193548387099</v>
      </c>
      <c r="I689" s="69">
        <v>30.6715988615423</v>
      </c>
      <c r="J689" s="65"/>
      <c r="K689" s="69"/>
      <c r="L689" s="69"/>
      <c r="M689" s="69"/>
      <c r="N689" s="69"/>
      <c r="O689" s="69"/>
      <c r="P689" s="70">
        <v>129.58064516128999</v>
      </c>
      <c r="Q689" s="69">
        <v>6.7208267818767604</v>
      </c>
      <c r="R689" s="69">
        <v>41.971186440677997</v>
      </c>
      <c r="S689" s="69">
        <v>3.4158772978394798</v>
      </c>
      <c r="T689" s="69"/>
      <c r="U689" s="69"/>
    </row>
    <row r="690" spans="1:21" x14ac:dyDescent="0.2">
      <c r="A690" s="65" t="s">
        <v>448</v>
      </c>
      <c r="B690" s="66" t="s">
        <v>71</v>
      </c>
      <c r="C690" s="67" t="s">
        <v>254</v>
      </c>
      <c r="D690" s="68">
        <v>43401</v>
      </c>
      <c r="E690" s="69">
        <v>0.15625</v>
      </c>
      <c r="F690" s="65">
        <v>160</v>
      </c>
      <c r="G690" s="69">
        <v>5618.40625</v>
      </c>
      <c r="H690" s="64">
        <v>-132.31</v>
      </c>
      <c r="I690" s="69">
        <v>27.315074169527598</v>
      </c>
      <c r="J690" s="65"/>
      <c r="K690" s="69"/>
      <c r="L690" s="69"/>
      <c r="M690" s="69"/>
      <c r="N690" s="69"/>
      <c r="O690" s="69"/>
      <c r="P690" s="70">
        <v>143.17500000000001</v>
      </c>
      <c r="Q690" s="69">
        <v>4.5623523496398404</v>
      </c>
      <c r="R690" s="69">
        <v>30.715624999999999</v>
      </c>
      <c r="S690" s="69">
        <v>1.70220019175955</v>
      </c>
      <c r="T690" s="69"/>
      <c r="U690" s="69"/>
    </row>
    <row r="691" spans="1:21" x14ac:dyDescent="0.2">
      <c r="A691" s="65" t="s">
        <v>448</v>
      </c>
      <c r="B691" s="66" t="s">
        <v>71</v>
      </c>
      <c r="C691" s="67" t="s">
        <v>512</v>
      </c>
      <c r="D691" s="68">
        <v>43658</v>
      </c>
      <c r="E691" s="69">
        <v>0.22867647058823501</v>
      </c>
      <c r="F691" s="65">
        <v>68</v>
      </c>
      <c r="G691" s="69">
        <v>4627.9264705882397</v>
      </c>
      <c r="H691" s="64">
        <v>-132.84705882352901</v>
      </c>
      <c r="I691" s="69">
        <v>34.708948912898997</v>
      </c>
      <c r="J691" s="65"/>
      <c r="K691" s="69"/>
      <c r="L691" s="69"/>
      <c r="M691" s="69"/>
      <c r="N691" s="69"/>
      <c r="O691" s="69"/>
      <c r="P691" s="70">
        <v>159.08823529411799</v>
      </c>
      <c r="Q691" s="69">
        <v>7.9039930366662698</v>
      </c>
      <c r="R691" s="69">
        <v>31.098484848484802</v>
      </c>
      <c r="S691" s="69">
        <v>2.0407109374389498</v>
      </c>
      <c r="T691" s="69"/>
      <c r="U691" s="69"/>
    </row>
    <row r="692" spans="1:21" x14ac:dyDescent="0.2">
      <c r="A692" s="65" t="s">
        <v>448</v>
      </c>
      <c r="B692" s="66" t="s">
        <v>71</v>
      </c>
      <c r="C692" s="67" t="s">
        <v>264</v>
      </c>
      <c r="D692" s="68">
        <v>43502</v>
      </c>
      <c r="E692" s="69"/>
      <c r="F692" s="65">
        <v>26</v>
      </c>
      <c r="G692" s="69">
        <v>3865.8846153846198</v>
      </c>
      <c r="H692" s="64">
        <v>-135.83076923076899</v>
      </c>
      <c r="I692" s="69">
        <v>51.779723019501901</v>
      </c>
      <c r="J692" s="65"/>
      <c r="K692" s="69"/>
      <c r="L692" s="69"/>
      <c r="M692" s="69"/>
      <c r="N692" s="69"/>
      <c r="O692" s="69"/>
      <c r="P692" s="70">
        <v>127.92307692307701</v>
      </c>
      <c r="Q692" s="69">
        <v>11.0731724419425</v>
      </c>
      <c r="R692" s="69">
        <v>20.961538461538499</v>
      </c>
      <c r="S692" s="69">
        <v>2.7933331450386598</v>
      </c>
      <c r="T692" s="69"/>
      <c r="U692" s="69"/>
    </row>
    <row r="693" spans="1:21" x14ac:dyDescent="0.2">
      <c r="A693" s="65" t="s">
        <v>448</v>
      </c>
      <c r="B693" s="66" t="s">
        <v>71</v>
      </c>
      <c r="C693" s="67" t="s">
        <v>115</v>
      </c>
      <c r="D693" s="68">
        <v>43643</v>
      </c>
      <c r="E693" s="69">
        <v>1.3296703296703301E-2</v>
      </c>
      <c r="F693" s="65">
        <v>182</v>
      </c>
      <c r="G693" s="69">
        <v>5711.0769230769201</v>
      </c>
      <c r="H693" s="64">
        <v>-136.11868131868101</v>
      </c>
      <c r="I693" s="69">
        <v>24.324954860192101</v>
      </c>
      <c r="J693" s="65"/>
      <c r="K693" s="69"/>
      <c r="L693" s="69"/>
      <c r="M693" s="69"/>
      <c r="N693" s="69"/>
      <c r="O693" s="69"/>
      <c r="P693" s="70">
        <v>155.137362637363</v>
      </c>
      <c r="Q693" s="69">
        <v>4.3468954611055901</v>
      </c>
      <c r="R693" s="69">
        <v>35.748351648351701</v>
      </c>
      <c r="S693" s="69">
        <v>1.4286458324660101</v>
      </c>
      <c r="T693" s="69"/>
      <c r="U693" s="69"/>
    </row>
    <row r="694" spans="1:21" x14ac:dyDescent="0.2">
      <c r="A694" s="65" t="s">
        <v>448</v>
      </c>
      <c r="B694" s="66" t="s">
        <v>67</v>
      </c>
      <c r="C694" s="67" t="s">
        <v>513</v>
      </c>
      <c r="D694" s="68">
        <v>43430</v>
      </c>
      <c r="E694" s="69"/>
      <c r="F694" s="65">
        <v>267</v>
      </c>
      <c r="G694" s="69">
        <v>6472.2471910112399</v>
      </c>
      <c r="H694" s="64">
        <v>-139.824344569288</v>
      </c>
      <c r="I694" s="69">
        <v>18.4298569304962</v>
      </c>
      <c r="J694" s="65"/>
      <c r="K694" s="69"/>
      <c r="L694" s="69"/>
      <c r="M694" s="69"/>
      <c r="N694" s="69">
        <v>2.8423095910680698</v>
      </c>
      <c r="O694" s="69">
        <v>0.16774053577817799</v>
      </c>
      <c r="P694" s="70">
        <v>168.172284644195</v>
      </c>
      <c r="Q694" s="69">
        <v>3.9179334349570301</v>
      </c>
      <c r="R694" s="69">
        <v>34.977528089887699</v>
      </c>
      <c r="S694" s="69">
        <v>1.4362169857712801</v>
      </c>
      <c r="T694" s="69"/>
      <c r="U694" s="69"/>
    </row>
    <row r="695" spans="1:21" x14ac:dyDescent="0.2">
      <c r="A695" s="65" t="s">
        <v>448</v>
      </c>
      <c r="B695" s="66" t="s">
        <v>67</v>
      </c>
      <c r="C695" s="67" t="s">
        <v>331</v>
      </c>
      <c r="D695" s="68">
        <v>43560</v>
      </c>
      <c r="E695" s="69">
        <v>0.265842391304348</v>
      </c>
      <c r="F695" s="65">
        <v>736</v>
      </c>
      <c r="G695" s="69">
        <v>4620.6494565217399</v>
      </c>
      <c r="H695" s="64">
        <v>-140.375</v>
      </c>
      <c r="I695" s="69">
        <v>15.2427394833738</v>
      </c>
      <c r="J695" s="65"/>
      <c r="K695" s="69"/>
      <c r="L695" s="69"/>
      <c r="M695" s="69"/>
      <c r="N695" s="69"/>
      <c r="O695" s="69"/>
      <c r="P695" s="70">
        <v>149.01630434782601</v>
      </c>
      <c r="Q695" s="69">
        <v>2.3221617747789001</v>
      </c>
      <c r="R695" s="69">
        <v>25.617622950819602</v>
      </c>
      <c r="S695" s="69">
        <v>0.71636842419306201</v>
      </c>
      <c r="T695" s="69"/>
      <c r="U695" s="69"/>
    </row>
    <row r="696" spans="1:21" x14ac:dyDescent="0.2">
      <c r="A696" s="65" t="s">
        <v>448</v>
      </c>
      <c r="B696" s="66" t="s">
        <v>80</v>
      </c>
      <c r="C696" s="67" t="s">
        <v>514</v>
      </c>
      <c r="D696" s="68">
        <v>43618</v>
      </c>
      <c r="E696" s="69">
        <v>8.9487179487179505E-2</v>
      </c>
      <c r="F696" s="65">
        <v>39</v>
      </c>
      <c r="G696" s="69">
        <v>6337.64102564103</v>
      </c>
      <c r="H696" s="64">
        <v>-141.538461538462</v>
      </c>
      <c r="I696" s="69">
        <v>46.788657202923702</v>
      </c>
      <c r="J696" s="65"/>
      <c r="K696" s="69"/>
      <c r="L696" s="69"/>
      <c r="M696" s="69"/>
      <c r="N696" s="69"/>
      <c r="O696" s="69"/>
      <c r="P696" s="70">
        <v>122.92307692307701</v>
      </c>
      <c r="Q696" s="69">
        <v>9.0713459844435391</v>
      </c>
      <c r="R696" s="69">
        <v>33.938461538461503</v>
      </c>
      <c r="S696" s="69">
        <v>4.0121687630666996</v>
      </c>
      <c r="T696" s="69"/>
      <c r="U696" s="69"/>
    </row>
    <row r="697" spans="1:21" x14ac:dyDescent="0.2">
      <c r="A697" s="65" t="s">
        <v>448</v>
      </c>
      <c r="B697" s="66" t="s">
        <v>71</v>
      </c>
      <c r="C697" s="67" t="s">
        <v>515</v>
      </c>
      <c r="D697" s="68">
        <v>43606</v>
      </c>
      <c r="E697" s="69">
        <v>1.53164556962025E-2</v>
      </c>
      <c r="F697" s="65">
        <v>79</v>
      </c>
      <c r="G697" s="69">
        <v>6577.8987341772199</v>
      </c>
      <c r="H697" s="64">
        <v>-143.51139240506299</v>
      </c>
      <c r="I697" s="69">
        <v>31.627957908753899</v>
      </c>
      <c r="J697" s="65"/>
      <c r="K697" s="69"/>
      <c r="L697" s="69"/>
      <c r="M697" s="69"/>
      <c r="N697" s="69"/>
      <c r="O697" s="69"/>
      <c r="P697" s="70">
        <v>117.455696202532</v>
      </c>
      <c r="Q697" s="69">
        <v>6.7686246945650703</v>
      </c>
      <c r="R697" s="69">
        <v>31.7025641025641</v>
      </c>
      <c r="S697" s="69">
        <v>2.5866624104118898</v>
      </c>
      <c r="T697" s="69"/>
      <c r="U697" s="69"/>
    </row>
    <row r="698" spans="1:21" x14ac:dyDescent="0.2">
      <c r="A698" s="65" t="s">
        <v>448</v>
      </c>
      <c r="B698" s="66" t="s">
        <v>74</v>
      </c>
      <c r="C698" s="67" t="s">
        <v>275</v>
      </c>
      <c r="D698" s="68">
        <v>43867</v>
      </c>
      <c r="E698" s="69"/>
      <c r="F698" s="65">
        <v>32</v>
      </c>
      <c r="G698" s="69">
        <v>4493.59375</v>
      </c>
      <c r="H698" s="64">
        <v>-143.72499999999999</v>
      </c>
      <c r="I698" s="69">
        <v>57.899292435366803</v>
      </c>
      <c r="J698" s="65"/>
      <c r="K698" s="69"/>
      <c r="L698" s="69"/>
      <c r="M698" s="69"/>
      <c r="N698" s="69"/>
      <c r="O698" s="69"/>
      <c r="P698" s="70">
        <v>130.25</v>
      </c>
      <c r="Q698" s="69">
        <v>12.4968544429285</v>
      </c>
      <c r="R698" s="69">
        <v>25.021875000000001</v>
      </c>
      <c r="S698" s="69">
        <v>5.2725872298398402</v>
      </c>
      <c r="T698" s="69"/>
      <c r="U698" s="69"/>
    </row>
    <row r="699" spans="1:21" x14ac:dyDescent="0.2">
      <c r="A699" s="65" t="s">
        <v>448</v>
      </c>
      <c r="B699" s="66" t="s">
        <v>71</v>
      </c>
      <c r="C699" s="67" t="s">
        <v>516</v>
      </c>
      <c r="D699" s="68">
        <v>43835</v>
      </c>
      <c r="E699" s="69"/>
      <c r="F699" s="65">
        <v>73</v>
      </c>
      <c r="G699" s="69">
        <v>6087.2602739725999</v>
      </c>
      <c r="H699" s="64">
        <v>-147.66027397260299</v>
      </c>
      <c r="I699" s="69">
        <v>30.818534998702201</v>
      </c>
      <c r="J699" s="65"/>
      <c r="K699" s="69"/>
      <c r="L699" s="69"/>
      <c r="M699" s="69"/>
      <c r="N699" s="69"/>
      <c r="O699" s="69"/>
      <c r="P699" s="70">
        <v>147.42465753424699</v>
      </c>
      <c r="Q699" s="69">
        <v>6.7920267800491896</v>
      </c>
      <c r="R699" s="69">
        <v>44.29</v>
      </c>
      <c r="S699" s="69">
        <v>3.3668621081782599</v>
      </c>
      <c r="T699" s="69"/>
      <c r="U699" s="69"/>
    </row>
    <row r="700" spans="1:21" x14ac:dyDescent="0.2">
      <c r="A700" s="65" t="s">
        <v>448</v>
      </c>
      <c r="B700" s="66" t="s">
        <v>67</v>
      </c>
      <c r="C700" s="67" t="s">
        <v>259</v>
      </c>
      <c r="D700" s="68">
        <v>43662</v>
      </c>
      <c r="E700" s="69"/>
      <c r="F700" s="65">
        <v>40</v>
      </c>
      <c r="G700" s="69">
        <v>4721.625</v>
      </c>
      <c r="H700" s="64">
        <v>-150.30250000000001</v>
      </c>
      <c r="I700" s="69">
        <v>51.8927416355614</v>
      </c>
      <c r="J700" s="65"/>
      <c r="K700" s="69"/>
      <c r="L700" s="69"/>
      <c r="M700" s="69"/>
      <c r="N700" s="69"/>
      <c r="O700" s="69"/>
      <c r="P700" s="70">
        <v>153.67500000000001</v>
      </c>
      <c r="Q700" s="69">
        <v>8.4300582091855301</v>
      </c>
      <c r="R700" s="69">
        <v>33.889189189189203</v>
      </c>
      <c r="S700" s="69">
        <v>3.6350041281638901</v>
      </c>
      <c r="T700" s="69"/>
      <c r="U700" s="69"/>
    </row>
    <row r="701" spans="1:21" x14ac:dyDescent="0.2">
      <c r="A701" s="65" t="s">
        <v>448</v>
      </c>
      <c r="B701" s="66" t="s">
        <v>67</v>
      </c>
      <c r="C701" s="67" t="s">
        <v>358</v>
      </c>
      <c r="D701" s="68">
        <v>43863</v>
      </c>
      <c r="E701" s="69">
        <v>0.33333333333333298</v>
      </c>
      <c r="F701" s="65">
        <v>75</v>
      </c>
      <c r="G701" s="69">
        <v>5625.92</v>
      </c>
      <c r="H701" s="64">
        <v>-151.84266666666699</v>
      </c>
      <c r="I701" s="69">
        <v>44.915887563083601</v>
      </c>
      <c r="J701" s="65"/>
      <c r="K701" s="69"/>
      <c r="L701" s="69"/>
      <c r="M701" s="69"/>
      <c r="N701" s="69">
        <v>3.9258926120448199</v>
      </c>
      <c r="O701" s="69">
        <v>0.31414907513896101</v>
      </c>
      <c r="P701" s="70">
        <v>157.63999999999999</v>
      </c>
      <c r="Q701" s="69">
        <v>6.6008091232121702</v>
      </c>
      <c r="R701" s="69">
        <v>38.502702702702699</v>
      </c>
      <c r="S701" s="69">
        <v>3.0546951455640201</v>
      </c>
      <c r="T701" s="69"/>
      <c r="U701" s="69"/>
    </row>
    <row r="702" spans="1:21" x14ac:dyDescent="0.2">
      <c r="A702" s="65" t="s">
        <v>448</v>
      </c>
      <c r="B702" s="66" t="s">
        <v>71</v>
      </c>
      <c r="C702" s="67" t="s">
        <v>422</v>
      </c>
      <c r="D702" s="68">
        <v>43432</v>
      </c>
      <c r="E702" s="69"/>
      <c r="F702" s="65">
        <v>29</v>
      </c>
      <c r="G702" s="69">
        <v>5679.5862068965498</v>
      </c>
      <c r="H702" s="64">
        <v>-151.88275862069</v>
      </c>
      <c r="I702" s="69">
        <v>55.9364006084474</v>
      </c>
      <c r="J702" s="65"/>
      <c r="K702" s="69"/>
      <c r="L702" s="69"/>
      <c r="M702" s="69"/>
      <c r="N702" s="69"/>
      <c r="O702" s="69"/>
      <c r="P702" s="70">
        <v>162.241379310345</v>
      </c>
      <c r="Q702" s="69">
        <v>13.7579941089716</v>
      </c>
      <c r="R702" s="69">
        <v>40.965517241379303</v>
      </c>
      <c r="S702" s="69">
        <v>3.55647704366553</v>
      </c>
      <c r="T702" s="69"/>
      <c r="U702" s="69"/>
    </row>
    <row r="703" spans="1:21" x14ac:dyDescent="0.2">
      <c r="A703" s="65" t="s">
        <v>448</v>
      </c>
      <c r="B703" s="66" t="s">
        <v>65</v>
      </c>
      <c r="C703" s="67" t="s">
        <v>336</v>
      </c>
      <c r="D703" s="68">
        <v>43431</v>
      </c>
      <c r="E703" s="69"/>
      <c r="F703" s="65">
        <v>35</v>
      </c>
      <c r="G703" s="69">
        <v>7655.9428571428598</v>
      </c>
      <c r="H703" s="64">
        <v>-154.888571428571</v>
      </c>
      <c r="I703" s="69">
        <v>50.057459047004201</v>
      </c>
      <c r="J703" s="65"/>
      <c r="K703" s="69"/>
      <c r="L703" s="69"/>
      <c r="M703" s="69"/>
      <c r="N703" s="69"/>
      <c r="O703" s="69"/>
      <c r="P703" s="70">
        <v>161.685714285714</v>
      </c>
      <c r="Q703" s="69">
        <v>12.0624963223626</v>
      </c>
      <c r="R703" s="69">
        <v>49.102857142857097</v>
      </c>
      <c r="S703" s="69">
        <v>5.3313792588710802</v>
      </c>
      <c r="T703" s="69"/>
      <c r="U703" s="69"/>
    </row>
    <row r="704" spans="1:21" x14ac:dyDescent="0.2">
      <c r="A704" s="65" t="s">
        <v>448</v>
      </c>
      <c r="B704" s="66" t="s">
        <v>67</v>
      </c>
      <c r="C704" s="67" t="s">
        <v>156</v>
      </c>
      <c r="D704" s="68">
        <v>43871</v>
      </c>
      <c r="E704" s="69"/>
      <c r="F704" s="65">
        <v>47</v>
      </c>
      <c r="G704" s="69">
        <v>3529.2553191489401</v>
      </c>
      <c r="H704" s="64">
        <v>-155.82553191489399</v>
      </c>
      <c r="I704" s="69">
        <v>41.5552377464453</v>
      </c>
      <c r="J704" s="65"/>
      <c r="K704" s="69"/>
      <c r="L704" s="69"/>
      <c r="M704" s="69"/>
      <c r="N704" s="69"/>
      <c r="O704" s="69"/>
      <c r="P704" s="70">
        <v>166.31914893617</v>
      </c>
      <c r="Q704" s="69">
        <v>10.3941342235044</v>
      </c>
      <c r="R704" s="69">
        <v>18.0066666666667</v>
      </c>
      <c r="S704" s="69">
        <v>2.10693755450556</v>
      </c>
      <c r="T704" s="69"/>
      <c r="U704" s="69"/>
    </row>
    <row r="705" spans="1:21" x14ac:dyDescent="0.2">
      <c r="A705" s="65" t="s">
        <v>448</v>
      </c>
      <c r="B705" s="66" t="s">
        <v>67</v>
      </c>
      <c r="C705" s="67" t="s">
        <v>517</v>
      </c>
      <c r="D705" s="68">
        <v>43842</v>
      </c>
      <c r="E705" s="69"/>
      <c r="F705" s="65">
        <v>42</v>
      </c>
      <c r="G705" s="69">
        <v>3705.1428571428601</v>
      </c>
      <c r="H705" s="64">
        <v>-159.33809523809501</v>
      </c>
      <c r="I705" s="69">
        <v>48.541962156872799</v>
      </c>
      <c r="J705" s="65"/>
      <c r="K705" s="69"/>
      <c r="L705" s="69"/>
      <c r="M705" s="69">
        <v>478</v>
      </c>
      <c r="N705" s="69"/>
      <c r="O705" s="69"/>
      <c r="P705" s="70">
        <v>140.92857142857099</v>
      </c>
      <c r="Q705" s="69">
        <v>10.529941429122299</v>
      </c>
      <c r="R705" s="69">
        <v>16.9926829268293</v>
      </c>
      <c r="S705" s="69">
        <v>2.17156341972811</v>
      </c>
      <c r="T705" s="69"/>
      <c r="U705" s="69"/>
    </row>
    <row r="706" spans="1:21" x14ac:dyDescent="0.2">
      <c r="A706" s="65" t="s">
        <v>448</v>
      </c>
      <c r="B706" s="66" t="s">
        <v>124</v>
      </c>
      <c r="C706" s="67" t="s">
        <v>329</v>
      </c>
      <c r="D706" s="68">
        <v>43852</v>
      </c>
      <c r="E706" s="69">
        <v>0.70114457831325305</v>
      </c>
      <c r="F706" s="65">
        <v>166</v>
      </c>
      <c r="G706" s="69">
        <v>6582.01807228916</v>
      </c>
      <c r="H706" s="64">
        <v>-159.447590361446</v>
      </c>
      <c r="I706" s="69">
        <v>29.062902807651799</v>
      </c>
      <c r="J706" s="65"/>
      <c r="K706" s="69"/>
      <c r="L706" s="69"/>
      <c r="M706" s="69"/>
      <c r="N706" s="69"/>
      <c r="O706" s="69"/>
      <c r="P706" s="70">
        <v>165.45783132530099</v>
      </c>
      <c r="Q706" s="69">
        <v>4.6664627484496197</v>
      </c>
      <c r="R706" s="69">
        <v>29.76</v>
      </c>
      <c r="S706" s="69">
        <v>1.5472739779203499</v>
      </c>
      <c r="T706" s="69"/>
      <c r="U706" s="69"/>
    </row>
    <row r="707" spans="1:21" x14ac:dyDescent="0.2">
      <c r="A707" s="65" t="s">
        <v>448</v>
      </c>
      <c r="B707" s="66" t="s">
        <v>71</v>
      </c>
      <c r="C707" s="67" t="s">
        <v>439</v>
      </c>
      <c r="D707" s="68">
        <v>43683</v>
      </c>
      <c r="E707" s="69"/>
      <c r="F707" s="65">
        <v>61</v>
      </c>
      <c r="G707" s="69">
        <v>5361.3606557377097</v>
      </c>
      <c r="H707" s="64">
        <v>-160.683606557377</v>
      </c>
      <c r="I707" s="69">
        <v>32.830322198087003</v>
      </c>
      <c r="J707" s="65"/>
      <c r="K707" s="69"/>
      <c r="L707" s="69"/>
      <c r="M707" s="69"/>
      <c r="N707" s="69"/>
      <c r="O707" s="69"/>
      <c r="P707" s="70">
        <v>124.983606557377</v>
      </c>
      <c r="Q707" s="69">
        <v>8.7628591475014606</v>
      </c>
      <c r="R707" s="69">
        <v>33.2152542372882</v>
      </c>
      <c r="S707" s="69">
        <v>3.1617738120507601</v>
      </c>
      <c r="T707" s="69"/>
      <c r="U707" s="69"/>
    </row>
    <row r="708" spans="1:21" x14ac:dyDescent="0.2">
      <c r="A708" s="65" t="s">
        <v>448</v>
      </c>
      <c r="B708" s="66" t="s">
        <v>67</v>
      </c>
      <c r="C708" s="67" t="s">
        <v>240</v>
      </c>
      <c r="D708" s="68">
        <v>43507</v>
      </c>
      <c r="E708" s="69">
        <v>5.88888888888889E-2</v>
      </c>
      <c r="F708" s="65">
        <v>99</v>
      </c>
      <c r="G708" s="69">
        <v>3677.84848484849</v>
      </c>
      <c r="H708" s="64">
        <v>-162.29898989898999</v>
      </c>
      <c r="I708" s="69">
        <v>35.7429016813673</v>
      </c>
      <c r="J708" s="65"/>
      <c r="K708" s="69"/>
      <c r="L708" s="69"/>
      <c r="M708" s="69"/>
      <c r="N708" s="69"/>
      <c r="O708" s="69"/>
      <c r="P708" s="70">
        <v>180.90909090909099</v>
      </c>
      <c r="Q708" s="69">
        <v>5.6264733915690002</v>
      </c>
      <c r="R708" s="69">
        <v>23.5131313131313</v>
      </c>
      <c r="S708" s="69">
        <v>1.54612891728653</v>
      </c>
      <c r="T708" s="69"/>
      <c r="U708" s="69"/>
    </row>
    <row r="709" spans="1:21" x14ac:dyDescent="0.2">
      <c r="A709" s="65" t="s">
        <v>448</v>
      </c>
      <c r="B709" s="66" t="s">
        <v>69</v>
      </c>
      <c r="C709" s="67" t="s">
        <v>518</v>
      </c>
      <c r="D709" s="68">
        <v>43870</v>
      </c>
      <c r="E709" s="69">
        <v>0.34246575342465801</v>
      </c>
      <c r="F709" s="65">
        <v>73</v>
      </c>
      <c r="G709" s="69">
        <v>6081.8630136986303</v>
      </c>
      <c r="H709" s="64">
        <v>-162.63972602739699</v>
      </c>
      <c r="I709" s="69">
        <v>39.221574537586797</v>
      </c>
      <c r="J709" s="65"/>
      <c r="K709" s="69"/>
      <c r="L709" s="69"/>
      <c r="M709" s="69"/>
      <c r="N709" s="69">
        <v>3.24909624819625</v>
      </c>
      <c r="O709" s="69">
        <v>0.40670073331581902</v>
      </c>
      <c r="P709" s="70">
        <v>147.42465753424699</v>
      </c>
      <c r="Q709" s="69">
        <v>6.4123560154027697</v>
      </c>
      <c r="R709" s="69">
        <v>46.293055555555497</v>
      </c>
      <c r="S709" s="69">
        <v>3.47650358503991</v>
      </c>
      <c r="T709" s="69"/>
      <c r="U709" s="69"/>
    </row>
    <row r="710" spans="1:21" x14ac:dyDescent="0.2">
      <c r="A710" s="65" t="s">
        <v>448</v>
      </c>
      <c r="B710" s="66" t="s">
        <v>71</v>
      </c>
      <c r="C710" s="67" t="s">
        <v>295</v>
      </c>
      <c r="D710" s="68">
        <v>43664</v>
      </c>
      <c r="E710" s="69"/>
      <c r="F710" s="65">
        <v>145</v>
      </c>
      <c r="G710" s="69">
        <v>3924.87586206897</v>
      </c>
      <c r="H710" s="64">
        <v>-164.151034482759</v>
      </c>
      <c r="I710" s="69">
        <v>28.029628619945399</v>
      </c>
      <c r="J710" s="65"/>
      <c r="K710" s="69"/>
      <c r="L710" s="69"/>
      <c r="M710" s="69"/>
      <c r="N710" s="69"/>
      <c r="O710" s="69"/>
      <c r="P710" s="70">
        <v>130.641379310345</v>
      </c>
      <c r="Q710" s="69">
        <v>4.50627144791203</v>
      </c>
      <c r="R710" s="69">
        <v>26.8507042253521</v>
      </c>
      <c r="S710" s="69">
        <v>1.3717084253128999</v>
      </c>
      <c r="T710" s="69"/>
      <c r="U710" s="69"/>
    </row>
    <row r="711" spans="1:21" x14ac:dyDescent="0.2">
      <c r="A711" s="65" t="s">
        <v>448</v>
      </c>
      <c r="B711" s="66" t="s">
        <v>69</v>
      </c>
      <c r="C711" s="67" t="s">
        <v>112</v>
      </c>
      <c r="D711" s="68">
        <v>43856</v>
      </c>
      <c r="E711" s="69"/>
      <c r="F711" s="65">
        <v>35</v>
      </c>
      <c r="G711" s="69">
        <v>5828.9142857142897</v>
      </c>
      <c r="H711" s="64">
        <v>-169.405714285714</v>
      </c>
      <c r="I711" s="69">
        <v>39.958438900634597</v>
      </c>
      <c r="J711" s="65"/>
      <c r="K711" s="69"/>
      <c r="L711" s="69"/>
      <c r="M711" s="69">
        <v>764.66666666666697</v>
      </c>
      <c r="N711" s="69">
        <v>3.4098291564675698</v>
      </c>
      <c r="O711" s="69">
        <v>0.225107337662036</v>
      </c>
      <c r="P711" s="70">
        <v>139.828571428571</v>
      </c>
      <c r="Q711" s="69">
        <v>8.9086385905263104</v>
      </c>
      <c r="R711" s="69">
        <v>43.52</v>
      </c>
      <c r="S711" s="69">
        <v>3.7738369570175201</v>
      </c>
      <c r="T711" s="69"/>
      <c r="U711" s="69"/>
    </row>
    <row r="712" spans="1:21" x14ac:dyDescent="0.2">
      <c r="A712" s="65" t="s">
        <v>448</v>
      </c>
      <c r="B712" s="66" t="s">
        <v>71</v>
      </c>
      <c r="C712" s="67" t="s">
        <v>260</v>
      </c>
      <c r="D712" s="68">
        <v>43666</v>
      </c>
      <c r="E712" s="69">
        <v>6.4285714285714302E-3</v>
      </c>
      <c r="F712" s="65">
        <v>168</v>
      </c>
      <c r="G712" s="69">
        <v>6908.5535714285697</v>
      </c>
      <c r="H712" s="64">
        <v>-170.45059523809499</v>
      </c>
      <c r="I712" s="69">
        <v>25.508834173653</v>
      </c>
      <c r="J712" s="65"/>
      <c r="K712" s="69"/>
      <c r="L712" s="69"/>
      <c r="M712" s="69"/>
      <c r="N712" s="69">
        <v>4.0750394736842104</v>
      </c>
      <c r="O712" s="69">
        <v>0.28013595839428301</v>
      </c>
      <c r="P712" s="70">
        <v>133.54761904761901</v>
      </c>
      <c r="Q712" s="69">
        <v>4.1940203601074497</v>
      </c>
      <c r="R712" s="69">
        <v>34.034756097561001</v>
      </c>
      <c r="S712" s="69">
        <v>1.8078034241847001</v>
      </c>
      <c r="T712" s="69"/>
      <c r="U712" s="69"/>
    </row>
    <row r="713" spans="1:21" x14ac:dyDescent="0.2">
      <c r="A713" s="65" t="s">
        <v>448</v>
      </c>
      <c r="B713" s="66" t="s">
        <v>67</v>
      </c>
      <c r="C713" s="67" t="s">
        <v>249</v>
      </c>
      <c r="D713" s="68">
        <v>43636</v>
      </c>
      <c r="E713" s="69"/>
      <c r="F713" s="65">
        <v>138</v>
      </c>
      <c r="G713" s="69">
        <v>6318.7536231884096</v>
      </c>
      <c r="H713" s="64">
        <v>-171.25724637681199</v>
      </c>
      <c r="I713" s="69">
        <v>29.0627066184908</v>
      </c>
      <c r="J713" s="65"/>
      <c r="K713" s="69"/>
      <c r="L713" s="69"/>
      <c r="M713" s="69"/>
      <c r="N713" s="69"/>
      <c r="O713" s="69"/>
      <c r="P713" s="70">
        <v>159.64492753623199</v>
      </c>
      <c r="Q713" s="69">
        <v>5.5886421286884502</v>
      </c>
      <c r="R713" s="69">
        <v>48.366423357664203</v>
      </c>
      <c r="S713" s="69">
        <v>2.6830161882946602</v>
      </c>
      <c r="T713" s="69"/>
      <c r="U713" s="69"/>
    </row>
    <row r="714" spans="1:21" x14ac:dyDescent="0.2">
      <c r="A714" s="65" t="s">
        <v>448</v>
      </c>
      <c r="B714" s="66" t="s">
        <v>124</v>
      </c>
      <c r="C714" s="67" t="s">
        <v>519</v>
      </c>
      <c r="D714" s="68">
        <v>43378</v>
      </c>
      <c r="E714" s="69">
        <v>7.4146341463414603E-2</v>
      </c>
      <c r="F714" s="65">
        <v>41</v>
      </c>
      <c r="G714" s="69">
        <v>4168.4634146341496</v>
      </c>
      <c r="H714" s="64">
        <v>-171.31463414634101</v>
      </c>
      <c r="I714" s="69">
        <v>33.722277062141004</v>
      </c>
      <c r="J714" s="65"/>
      <c r="K714" s="69"/>
      <c r="L714" s="69"/>
      <c r="M714" s="69"/>
      <c r="N714" s="69"/>
      <c r="O714" s="69"/>
      <c r="P714" s="70">
        <v>174.292682926829</v>
      </c>
      <c r="Q714" s="69">
        <v>9.6004473919148996</v>
      </c>
      <c r="R714" s="69">
        <v>16.717073170731702</v>
      </c>
      <c r="S714" s="69">
        <v>1.6010968132358401</v>
      </c>
      <c r="T714" s="69"/>
      <c r="U714" s="69"/>
    </row>
    <row r="715" spans="1:21" x14ac:dyDescent="0.2">
      <c r="A715" s="65" t="s">
        <v>448</v>
      </c>
      <c r="B715" s="66" t="s">
        <v>71</v>
      </c>
      <c r="C715" s="67" t="s">
        <v>380</v>
      </c>
      <c r="D715" s="68">
        <v>43661</v>
      </c>
      <c r="E715" s="69"/>
      <c r="F715" s="65">
        <v>82</v>
      </c>
      <c r="G715" s="69">
        <v>5351.9512195121997</v>
      </c>
      <c r="H715" s="64">
        <v>-174.617073170732</v>
      </c>
      <c r="I715" s="69">
        <v>31.467580704043399</v>
      </c>
      <c r="J715" s="65"/>
      <c r="K715" s="69"/>
      <c r="L715" s="69"/>
      <c r="M715" s="69"/>
      <c r="N715" s="69"/>
      <c r="O715" s="69"/>
      <c r="P715" s="70">
        <v>127.707317073171</v>
      </c>
      <c r="Q715" s="69">
        <v>5.8071353332209599</v>
      </c>
      <c r="R715" s="69">
        <v>31.957317073170699</v>
      </c>
      <c r="S715" s="69">
        <v>2.7047061211358501</v>
      </c>
      <c r="T715" s="69"/>
      <c r="U715" s="69"/>
    </row>
    <row r="716" spans="1:21" x14ac:dyDescent="0.2">
      <c r="A716" s="65" t="s">
        <v>448</v>
      </c>
      <c r="B716" s="66" t="s">
        <v>67</v>
      </c>
      <c r="C716" s="67" t="s">
        <v>211</v>
      </c>
      <c r="D716" s="68">
        <v>43665</v>
      </c>
      <c r="E716" s="69"/>
      <c r="F716" s="65">
        <v>48</v>
      </c>
      <c r="G716" s="69">
        <v>4758.625</v>
      </c>
      <c r="H716" s="64">
        <v>-175.691666666667</v>
      </c>
      <c r="I716" s="69">
        <v>34.314140882148102</v>
      </c>
      <c r="J716" s="65"/>
      <c r="K716" s="69"/>
      <c r="L716" s="69"/>
      <c r="M716" s="69"/>
      <c r="N716" s="69"/>
      <c r="O716" s="69"/>
      <c r="P716" s="70">
        <v>138.791666666667</v>
      </c>
      <c r="Q716" s="69">
        <v>9.9172980161381794</v>
      </c>
      <c r="R716" s="69">
        <v>25.736170212766002</v>
      </c>
      <c r="S716" s="69">
        <v>2.6152110117193001</v>
      </c>
      <c r="T716" s="69"/>
      <c r="U716" s="69"/>
    </row>
    <row r="717" spans="1:21" x14ac:dyDescent="0.2">
      <c r="A717" s="65" t="s">
        <v>448</v>
      </c>
      <c r="B717" s="66" t="s">
        <v>69</v>
      </c>
      <c r="C717" s="67" t="s">
        <v>410</v>
      </c>
      <c r="D717" s="68">
        <v>43617</v>
      </c>
      <c r="E717" s="69"/>
      <c r="F717" s="65">
        <v>61</v>
      </c>
      <c r="G717" s="69">
        <v>5648.7540983606596</v>
      </c>
      <c r="H717" s="64">
        <v>-176.826229508197</v>
      </c>
      <c r="I717" s="69">
        <v>43.379815312097598</v>
      </c>
      <c r="J717" s="65"/>
      <c r="K717" s="69"/>
      <c r="L717" s="69"/>
      <c r="M717" s="69"/>
      <c r="N717" s="69"/>
      <c r="O717" s="69"/>
      <c r="P717" s="70">
        <v>147.34426229508199</v>
      </c>
      <c r="Q717" s="69">
        <v>8.5018443915346804</v>
      </c>
      <c r="R717" s="69">
        <v>60.632786885245899</v>
      </c>
      <c r="S717" s="69">
        <v>4.1658091279158</v>
      </c>
      <c r="T717" s="69"/>
      <c r="U717" s="69"/>
    </row>
    <row r="718" spans="1:21" x14ac:dyDescent="0.2">
      <c r="A718" s="65" t="s">
        <v>448</v>
      </c>
      <c r="B718" s="66" t="s">
        <v>67</v>
      </c>
      <c r="C718" s="67" t="s">
        <v>353</v>
      </c>
      <c r="D718" s="68">
        <v>43776</v>
      </c>
      <c r="E718" s="69"/>
      <c r="F718" s="65">
        <v>28</v>
      </c>
      <c r="G718" s="69">
        <v>4355.8214285714303</v>
      </c>
      <c r="H718" s="64">
        <v>-178.73571428571401</v>
      </c>
      <c r="I718" s="69">
        <v>50.1603693285006</v>
      </c>
      <c r="J718" s="65"/>
      <c r="K718" s="69"/>
      <c r="L718" s="69"/>
      <c r="M718" s="69"/>
      <c r="N718" s="69"/>
      <c r="O718" s="69"/>
      <c r="P718" s="70">
        <v>162.46428571428601</v>
      </c>
      <c r="Q718" s="69">
        <v>12.524946761692</v>
      </c>
      <c r="R718" s="69">
        <v>15.328571428571401</v>
      </c>
      <c r="S718" s="69">
        <v>2.0327663608623001</v>
      </c>
      <c r="T718" s="69"/>
      <c r="U718" s="69"/>
    </row>
    <row r="719" spans="1:21" x14ac:dyDescent="0.2">
      <c r="A719" s="65" t="s">
        <v>448</v>
      </c>
      <c r="B719" s="66" t="s">
        <v>69</v>
      </c>
      <c r="C719" s="67" t="s">
        <v>520</v>
      </c>
      <c r="D719" s="68">
        <v>43850</v>
      </c>
      <c r="E719" s="69">
        <v>0.74152542372881403</v>
      </c>
      <c r="F719" s="65">
        <v>236</v>
      </c>
      <c r="G719" s="69">
        <v>6750.4449152542402</v>
      </c>
      <c r="H719" s="64">
        <v>-180.073728813559</v>
      </c>
      <c r="I719" s="69">
        <v>24.724790458178401</v>
      </c>
      <c r="J719" s="65"/>
      <c r="K719" s="69"/>
      <c r="L719" s="69"/>
      <c r="M719" s="69"/>
      <c r="N719" s="69">
        <v>3.8227968499789302</v>
      </c>
      <c r="O719" s="69">
        <v>0.142635916787405</v>
      </c>
      <c r="P719" s="70">
        <v>131.42372881355899</v>
      </c>
      <c r="Q719" s="69">
        <v>3.66041786980447</v>
      </c>
      <c r="R719" s="69">
        <v>36.724122807017501</v>
      </c>
      <c r="S719" s="69">
        <v>1.4982796464607</v>
      </c>
      <c r="T719" s="69"/>
      <c r="U719" s="69"/>
    </row>
    <row r="720" spans="1:21" x14ac:dyDescent="0.2">
      <c r="A720" s="65" t="s">
        <v>448</v>
      </c>
      <c r="B720" s="66" t="s">
        <v>74</v>
      </c>
      <c r="C720" s="67" t="s">
        <v>180</v>
      </c>
      <c r="D720" s="68">
        <v>43827</v>
      </c>
      <c r="E720" s="69"/>
      <c r="F720" s="65">
        <v>32</v>
      </c>
      <c r="G720" s="69">
        <v>3890.75</v>
      </c>
      <c r="H720" s="64">
        <v>-183.40312499999999</v>
      </c>
      <c r="I720" s="69">
        <v>41.0936777680894</v>
      </c>
      <c r="J720" s="65"/>
      <c r="K720" s="69"/>
      <c r="L720" s="69"/>
      <c r="M720" s="69"/>
      <c r="N720" s="69"/>
      <c r="O720" s="69"/>
      <c r="P720" s="70">
        <v>166.75</v>
      </c>
      <c r="Q720" s="69">
        <v>12.557288077883999</v>
      </c>
      <c r="R720" s="69">
        <v>8.7899999999999991</v>
      </c>
      <c r="S720" s="69">
        <v>1.00880434520107</v>
      </c>
      <c r="T720" s="69"/>
      <c r="U720" s="69"/>
    </row>
    <row r="721" spans="1:21" x14ac:dyDescent="0.2">
      <c r="A721" s="65" t="s">
        <v>448</v>
      </c>
      <c r="B721" s="66" t="s">
        <v>124</v>
      </c>
      <c r="C721" s="67" t="s">
        <v>388</v>
      </c>
      <c r="D721" s="68">
        <v>43692</v>
      </c>
      <c r="E721" s="69"/>
      <c r="F721" s="65">
        <v>57</v>
      </c>
      <c r="G721" s="69">
        <v>5417.9122807017502</v>
      </c>
      <c r="H721" s="64">
        <v>-185.12982456140401</v>
      </c>
      <c r="I721" s="69">
        <v>45.490658310410197</v>
      </c>
      <c r="J721" s="65"/>
      <c r="K721" s="69"/>
      <c r="L721" s="69"/>
      <c r="M721" s="69"/>
      <c r="N721" s="69"/>
      <c r="O721" s="69"/>
      <c r="P721" s="70">
        <v>109.508771929825</v>
      </c>
      <c r="Q721" s="69">
        <v>7.7433423099918697</v>
      </c>
      <c r="R721" s="69">
        <v>31.378947368421102</v>
      </c>
      <c r="S721" s="69">
        <v>3.1263330358249402</v>
      </c>
      <c r="T721" s="69"/>
      <c r="U721" s="69"/>
    </row>
    <row r="722" spans="1:21" x14ac:dyDescent="0.2">
      <c r="A722" s="65" t="s">
        <v>448</v>
      </c>
      <c r="B722" s="66" t="s">
        <v>67</v>
      </c>
      <c r="C722" s="67" t="s">
        <v>121</v>
      </c>
      <c r="D722" s="68">
        <v>43865</v>
      </c>
      <c r="E722" s="69">
        <v>4.2647058823529404E-3</v>
      </c>
      <c r="F722" s="65">
        <v>68</v>
      </c>
      <c r="G722" s="69">
        <v>4303.3088235294099</v>
      </c>
      <c r="H722" s="64">
        <v>-185.36029411764699</v>
      </c>
      <c r="I722" s="69">
        <v>30.130178208773899</v>
      </c>
      <c r="J722" s="65"/>
      <c r="K722" s="69"/>
      <c r="L722" s="69"/>
      <c r="M722" s="69"/>
      <c r="N722" s="69"/>
      <c r="O722" s="69"/>
      <c r="P722" s="70">
        <v>185.08823529411799</v>
      </c>
      <c r="Q722" s="69">
        <v>8.7967173843527906</v>
      </c>
      <c r="R722" s="69">
        <v>10.049253731343301</v>
      </c>
      <c r="S722" s="69">
        <v>1.014029521885</v>
      </c>
      <c r="T722" s="69"/>
      <c r="U722" s="69"/>
    </row>
    <row r="723" spans="1:21" x14ac:dyDescent="0.2">
      <c r="A723" s="65" t="s">
        <v>448</v>
      </c>
      <c r="B723" s="66" t="s">
        <v>69</v>
      </c>
      <c r="C723" s="67" t="s">
        <v>356</v>
      </c>
      <c r="D723" s="68">
        <v>43776</v>
      </c>
      <c r="E723" s="69"/>
      <c r="F723" s="65">
        <v>119</v>
      </c>
      <c r="G723" s="69">
        <v>5915.2857142857101</v>
      </c>
      <c r="H723" s="64">
        <v>-187.83361344537801</v>
      </c>
      <c r="I723" s="69">
        <v>32.173643412037499</v>
      </c>
      <c r="J723" s="65"/>
      <c r="K723" s="69"/>
      <c r="L723" s="69"/>
      <c r="M723" s="69"/>
      <c r="N723" s="69">
        <v>2.3996511627907</v>
      </c>
      <c r="O723" s="69">
        <v>0.31698218800498201</v>
      </c>
      <c r="P723" s="70">
        <v>136.218487394958</v>
      </c>
      <c r="Q723" s="69">
        <v>5.6518687634264104</v>
      </c>
      <c r="R723" s="69">
        <v>46.132203389830501</v>
      </c>
      <c r="S723" s="69">
        <v>2.66263707968288</v>
      </c>
      <c r="T723" s="69"/>
      <c r="U723" s="69"/>
    </row>
    <row r="724" spans="1:21" x14ac:dyDescent="0.2">
      <c r="A724" s="65" t="s">
        <v>448</v>
      </c>
      <c r="B724" s="66" t="s">
        <v>67</v>
      </c>
      <c r="C724" s="67" t="s">
        <v>359</v>
      </c>
      <c r="D724" s="68">
        <v>43837</v>
      </c>
      <c r="E724" s="69"/>
      <c r="F724" s="65">
        <v>93</v>
      </c>
      <c r="G724" s="69">
        <v>2955.6236559139802</v>
      </c>
      <c r="H724" s="64">
        <v>-190.21505376344101</v>
      </c>
      <c r="I724" s="69">
        <v>31.950916253375201</v>
      </c>
      <c r="J724" s="65"/>
      <c r="K724" s="69"/>
      <c r="L724" s="69"/>
      <c r="M724" s="69"/>
      <c r="N724" s="69"/>
      <c r="O724" s="69"/>
      <c r="P724" s="70">
        <v>146.02150537634401</v>
      </c>
      <c r="Q724" s="69">
        <v>5.7335242439421803</v>
      </c>
      <c r="R724" s="69">
        <v>25.617204301075301</v>
      </c>
      <c r="S724" s="69">
        <v>1.73816617565026</v>
      </c>
      <c r="T724" s="69"/>
      <c r="U724" s="69"/>
    </row>
    <row r="725" spans="1:21" x14ac:dyDescent="0.2">
      <c r="A725" s="65" t="s">
        <v>448</v>
      </c>
      <c r="B725" s="66" t="s">
        <v>67</v>
      </c>
      <c r="C725" s="67" t="s">
        <v>417</v>
      </c>
      <c r="D725" s="68">
        <v>43842</v>
      </c>
      <c r="E725" s="69">
        <v>0.55555555555555602</v>
      </c>
      <c r="F725" s="65">
        <v>45</v>
      </c>
      <c r="G725" s="69">
        <v>4964.8888888888896</v>
      </c>
      <c r="H725" s="64">
        <v>-191.29777777777801</v>
      </c>
      <c r="I725" s="69">
        <v>55.892400008191103</v>
      </c>
      <c r="J725" s="65"/>
      <c r="K725" s="69"/>
      <c r="L725" s="69"/>
      <c r="M725" s="69"/>
      <c r="N725" s="69"/>
      <c r="O725" s="69"/>
      <c r="P725" s="70">
        <v>149.31111111111099</v>
      </c>
      <c r="Q725" s="69">
        <v>7.0627649479021599</v>
      </c>
      <c r="R725" s="69">
        <v>25.4</v>
      </c>
      <c r="S725" s="69">
        <v>2.9488319307986299</v>
      </c>
      <c r="T725" s="69"/>
      <c r="U725" s="69"/>
    </row>
    <row r="726" spans="1:21" x14ac:dyDescent="0.2">
      <c r="A726" s="65" t="s">
        <v>448</v>
      </c>
      <c r="B726" s="66" t="s">
        <v>69</v>
      </c>
      <c r="C726" s="67" t="s">
        <v>218</v>
      </c>
      <c r="D726" s="68">
        <v>43836</v>
      </c>
      <c r="E726" s="69"/>
      <c r="F726" s="65">
        <v>35</v>
      </c>
      <c r="G726" s="69">
        <v>5589.2285714285699</v>
      </c>
      <c r="H726" s="64">
        <v>-197.64</v>
      </c>
      <c r="I726" s="69">
        <v>58.631850437405497</v>
      </c>
      <c r="J726" s="65"/>
      <c r="K726" s="69"/>
      <c r="L726" s="69"/>
      <c r="M726" s="69"/>
      <c r="N726" s="69"/>
      <c r="O726" s="69"/>
      <c r="P726" s="70">
        <v>122.114285714286</v>
      </c>
      <c r="Q726" s="69">
        <v>6.6045275314412502</v>
      </c>
      <c r="R726" s="69">
        <v>39.684848484848501</v>
      </c>
      <c r="S726" s="69">
        <v>3.0393353079030199</v>
      </c>
      <c r="T726" s="69"/>
      <c r="U726" s="69"/>
    </row>
    <row r="727" spans="1:21" x14ac:dyDescent="0.2">
      <c r="A727" s="65" t="s">
        <v>448</v>
      </c>
      <c r="B727" s="66" t="s">
        <v>67</v>
      </c>
      <c r="C727" s="67" t="s">
        <v>396</v>
      </c>
      <c r="D727" s="68">
        <v>43845</v>
      </c>
      <c r="E727" s="69"/>
      <c r="F727" s="65">
        <v>42</v>
      </c>
      <c r="G727" s="69">
        <v>5304.5952380952403</v>
      </c>
      <c r="H727" s="64">
        <v>-199.65238095238101</v>
      </c>
      <c r="I727" s="69">
        <v>31.742068657004101</v>
      </c>
      <c r="J727" s="65"/>
      <c r="K727" s="69"/>
      <c r="L727" s="69"/>
      <c r="M727" s="69">
        <v>611.857142857143</v>
      </c>
      <c r="N727" s="69"/>
      <c r="O727" s="69"/>
      <c r="P727" s="70">
        <v>142.11904761904799</v>
      </c>
      <c r="Q727" s="69">
        <v>9.5547327529450108</v>
      </c>
      <c r="R727" s="69">
        <v>30.157142857142901</v>
      </c>
      <c r="S727" s="69">
        <v>3.2972274680818501</v>
      </c>
      <c r="T727" s="69"/>
      <c r="U727" s="69"/>
    </row>
    <row r="728" spans="1:21" x14ac:dyDescent="0.2">
      <c r="A728" s="65" t="s">
        <v>448</v>
      </c>
      <c r="B728" s="66" t="s">
        <v>124</v>
      </c>
      <c r="C728" s="67" t="s">
        <v>521</v>
      </c>
      <c r="D728" s="68">
        <v>43816</v>
      </c>
      <c r="E728" s="69"/>
      <c r="F728" s="65">
        <v>26</v>
      </c>
      <c r="G728" s="69">
        <v>2466.5769230769201</v>
      </c>
      <c r="H728" s="64">
        <v>-200.453846153846</v>
      </c>
      <c r="I728" s="69">
        <v>29.231623671722499</v>
      </c>
      <c r="J728" s="65"/>
      <c r="K728" s="69"/>
      <c r="L728" s="69"/>
      <c r="M728" s="69"/>
      <c r="N728" s="69"/>
      <c r="O728" s="69"/>
      <c r="P728" s="70">
        <v>173.80769230769201</v>
      </c>
      <c r="Q728" s="69">
        <v>14.2030353452264</v>
      </c>
      <c r="R728" s="69">
        <v>20.207692307692302</v>
      </c>
      <c r="S728" s="69">
        <v>3.6075131987686402</v>
      </c>
      <c r="T728" s="69"/>
      <c r="U728" s="69"/>
    </row>
    <row r="729" spans="1:21" x14ac:dyDescent="0.2">
      <c r="A729" s="65" t="s">
        <v>448</v>
      </c>
      <c r="B729" s="66" t="s">
        <v>74</v>
      </c>
      <c r="C729" s="67" t="s">
        <v>365</v>
      </c>
      <c r="D729" s="68">
        <v>43670</v>
      </c>
      <c r="E729" s="69">
        <v>2.25609756097561E-2</v>
      </c>
      <c r="F729" s="65">
        <v>82</v>
      </c>
      <c r="G729" s="69">
        <v>4980.1585365853698</v>
      </c>
      <c r="H729" s="64">
        <v>-202.43414634146299</v>
      </c>
      <c r="I729" s="69">
        <v>35.668513836603701</v>
      </c>
      <c r="J729" s="65"/>
      <c r="K729" s="69"/>
      <c r="L729" s="69"/>
      <c r="M729" s="69"/>
      <c r="N729" s="69"/>
      <c r="O729" s="69"/>
      <c r="P729" s="70">
        <v>148.03658536585399</v>
      </c>
      <c r="Q729" s="69">
        <v>7.20925342012786</v>
      </c>
      <c r="R729" s="69">
        <v>25.565384615384598</v>
      </c>
      <c r="S729" s="69">
        <v>2.4062175449316099</v>
      </c>
      <c r="T729" s="69"/>
      <c r="U729" s="69"/>
    </row>
    <row r="730" spans="1:21" x14ac:dyDescent="0.2">
      <c r="A730" s="65" t="s">
        <v>448</v>
      </c>
      <c r="B730" s="66" t="s">
        <v>67</v>
      </c>
      <c r="C730" s="67" t="s">
        <v>522</v>
      </c>
      <c r="D730" s="68">
        <v>43591</v>
      </c>
      <c r="E730" s="69"/>
      <c r="F730" s="65">
        <v>50</v>
      </c>
      <c r="G730" s="69">
        <v>4396.74</v>
      </c>
      <c r="H730" s="64">
        <v>-204.32599999999999</v>
      </c>
      <c r="I730" s="69">
        <v>39.666724841779697</v>
      </c>
      <c r="J730" s="65"/>
      <c r="K730" s="69"/>
      <c r="L730" s="69"/>
      <c r="M730" s="69"/>
      <c r="N730" s="69"/>
      <c r="O730" s="69"/>
      <c r="P730" s="70">
        <v>109.96</v>
      </c>
      <c r="Q730" s="69">
        <v>8.8139018207671498</v>
      </c>
      <c r="R730" s="69">
        <v>28.4897959183673</v>
      </c>
      <c r="S730" s="69">
        <v>2.7016092535109699</v>
      </c>
      <c r="T730" s="69"/>
      <c r="U730" s="69"/>
    </row>
    <row r="731" spans="1:21" x14ac:dyDescent="0.2">
      <c r="A731" s="65" t="s">
        <v>448</v>
      </c>
      <c r="B731" s="66" t="s">
        <v>71</v>
      </c>
      <c r="C731" s="67" t="s">
        <v>379</v>
      </c>
      <c r="D731" s="68">
        <v>43770</v>
      </c>
      <c r="E731" s="69">
        <v>1.8668831168831199</v>
      </c>
      <c r="F731" s="65">
        <v>154</v>
      </c>
      <c r="G731" s="69">
        <v>6470.2792207792199</v>
      </c>
      <c r="H731" s="64">
        <v>-204.536363636364</v>
      </c>
      <c r="I731" s="69">
        <v>27.050545259330502</v>
      </c>
      <c r="J731" s="65"/>
      <c r="K731" s="69"/>
      <c r="L731" s="69"/>
      <c r="M731" s="69"/>
      <c r="N731" s="69">
        <v>4.0455101307807597</v>
      </c>
      <c r="O731" s="69">
        <v>0.17858277462459299</v>
      </c>
      <c r="P731" s="70">
        <v>149.597402597403</v>
      </c>
      <c r="Q731" s="69">
        <v>4.8764161675219402</v>
      </c>
      <c r="R731" s="69">
        <v>41.7609589041096</v>
      </c>
      <c r="S731" s="69">
        <v>2.6623197596963801</v>
      </c>
      <c r="T731" s="69"/>
      <c r="U731" s="69"/>
    </row>
    <row r="732" spans="1:21" x14ac:dyDescent="0.2">
      <c r="A732" s="65" t="s">
        <v>448</v>
      </c>
      <c r="B732" s="66" t="s">
        <v>67</v>
      </c>
      <c r="C732" s="67" t="s">
        <v>144</v>
      </c>
      <c r="D732" s="68">
        <v>43782</v>
      </c>
      <c r="E732" s="69"/>
      <c r="F732" s="65">
        <v>32</v>
      </c>
      <c r="G732" s="69">
        <v>3188.5625</v>
      </c>
      <c r="H732" s="64">
        <v>-205</v>
      </c>
      <c r="I732" s="69">
        <v>33.9318909848309</v>
      </c>
      <c r="J732" s="65"/>
      <c r="K732" s="69"/>
      <c r="L732" s="69"/>
      <c r="M732" s="69"/>
      <c r="N732" s="69"/>
      <c r="O732" s="69"/>
      <c r="P732" s="70">
        <v>109.15625</v>
      </c>
      <c r="Q732" s="69">
        <v>10.337657181295199</v>
      </c>
      <c r="R732" s="69">
        <v>26.919354838709701</v>
      </c>
      <c r="S732" s="69">
        <v>3.8688094341461801</v>
      </c>
      <c r="T732" s="69"/>
      <c r="U732" s="69"/>
    </row>
    <row r="733" spans="1:21" x14ac:dyDescent="0.2">
      <c r="A733" s="65" t="s">
        <v>448</v>
      </c>
      <c r="B733" s="66" t="s">
        <v>74</v>
      </c>
      <c r="C733" s="67" t="s">
        <v>152</v>
      </c>
      <c r="D733" s="68">
        <v>43852</v>
      </c>
      <c r="E733" s="69"/>
      <c r="F733" s="65">
        <v>41</v>
      </c>
      <c r="G733" s="69">
        <v>4180.5121951219498</v>
      </c>
      <c r="H733" s="64">
        <v>-207.739024390244</v>
      </c>
      <c r="I733" s="69">
        <v>40.6251669982382</v>
      </c>
      <c r="J733" s="65"/>
      <c r="K733" s="69"/>
      <c r="L733" s="69"/>
      <c r="M733" s="69"/>
      <c r="N733" s="69"/>
      <c r="O733" s="69"/>
      <c r="P733" s="70">
        <v>169.756097560976</v>
      </c>
      <c r="Q733" s="69">
        <v>10.0360193065634</v>
      </c>
      <c r="R733" s="69">
        <v>26.5585365853659</v>
      </c>
      <c r="S733" s="69">
        <v>2.3162600627234702</v>
      </c>
      <c r="T733" s="69"/>
      <c r="U733" s="69"/>
    </row>
    <row r="734" spans="1:21" x14ac:dyDescent="0.2">
      <c r="A734" s="65" t="s">
        <v>448</v>
      </c>
      <c r="B734" s="66" t="s">
        <v>71</v>
      </c>
      <c r="C734" s="67" t="s">
        <v>376</v>
      </c>
      <c r="D734" s="68">
        <v>43836</v>
      </c>
      <c r="E734" s="69"/>
      <c r="F734" s="65">
        <v>68</v>
      </c>
      <c r="G734" s="69">
        <v>4705.6764705882397</v>
      </c>
      <c r="H734" s="64">
        <v>-221.33823529411799</v>
      </c>
      <c r="I734" s="69">
        <v>43.943079104481001</v>
      </c>
      <c r="J734" s="65"/>
      <c r="K734" s="69"/>
      <c r="L734" s="69"/>
      <c r="M734" s="69"/>
      <c r="N734" s="69"/>
      <c r="O734" s="69"/>
      <c r="P734" s="70">
        <v>170.558823529412</v>
      </c>
      <c r="Q734" s="69">
        <v>8.4396421900107104</v>
      </c>
      <c r="R734" s="69">
        <v>16.714545454545501</v>
      </c>
      <c r="S734" s="69">
        <v>1.77134774951425</v>
      </c>
      <c r="T734" s="69"/>
      <c r="U734" s="69"/>
    </row>
    <row r="735" spans="1:21" x14ac:dyDescent="0.2">
      <c r="A735" s="65" t="s">
        <v>448</v>
      </c>
      <c r="B735" s="66" t="s">
        <v>71</v>
      </c>
      <c r="C735" s="67" t="s">
        <v>523</v>
      </c>
      <c r="D735" s="68">
        <v>43676</v>
      </c>
      <c r="E735" s="69"/>
      <c r="F735" s="65">
        <v>36</v>
      </c>
      <c r="G735" s="69">
        <v>6849.25</v>
      </c>
      <c r="H735" s="64">
        <v>-223.85833333333301</v>
      </c>
      <c r="I735" s="69">
        <v>44.581629317680303</v>
      </c>
      <c r="J735" s="65"/>
      <c r="K735" s="69"/>
      <c r="L735" s="69"/>
      <c r="M735" s="69"/>
      <c r="N735" s="69"/>
      <c r="O735" s="69"/>
      <c r="P735" s="70">
        <v>120.722222222222</v>
      </c>
      <c r="Q735" s="69">
        <v>11.203359127151201</v>
      </c>
      <c r="R735" s="69">
        <v>44.5625</v>
      </c>
      <c r="S735" s="69">
        <v>4.8727471014322203</v>
      </c>
      <c r="T735" s="69"/>
      <c r="U735" s="69"/>
    </row>
    <row r="736" spans="1:21" x14ac:dyDescent="0.2">
      <c r="A736" s="65" t="s">
        <v>448</v>
      </c>
      <c r="B736" s="66" t="s">
        <v>67</v>
      </c>
      <c r="C736" s="67" t="s">
        <v>287</v>
      </c>
      <c r="D736" s="68">
        <v>43479</v>
      </c>
      <c r="E736" s="69">
        <v>0.53338028169014096</v>
      </c>
      <c r="F736" s="65">
        <v>142</v>
      </c>
      <c r="G736" s="69">
        <v>5022.8450704225397</v>
      </c>
      <c r="H736" s="64">
        <v>-227.542957746479</v>
      </c>
      <c r="I736" s="69">
        <v>24.642931945965799</v>
      </c>
      <c r="J736" s="65"/>
      <c r="K736" s="69"/>
      <c r="L736" s="69"/>
      <c r="M736" s="69"/>
      <c r="N736" s="69"/>
      <c r="O736" s="69"/>
      <c r="P736" s="70">
        <v>175.22535211267601</v>
      </c>
      <c r="Q736" s="69">
        <v>5.6389415680968398</v>
      </c>
      <c r="R736" s="69">
        <v>27.668309859154899</v>
      </c>
      <c r="S736" s="69">
        <v>1.75557856787998</v>
      </c>
      <c r="T736" s="69"/>
      <c r="U736" s="69"/>
    </row>
    <row r="737" spans="1:21" x14ac:dyDescent="0.2">
      <c r="A737" s="65" t="s">
        <v>448</v>
      </c>
      <c r="B737" s="66" t="s">
        <v>71</v>
      </c>
      <c r="C737" s="67" t="s">
        <v>341</v>
      </c>
      <c r="D737" s="68">
        <v>43795</v>
      </c>
      <c r="E737" s="69">
        <v>0.45454545454545497</v>
      </c>
      <c r="F737" s="65">
        <v>55</v>
      </c>
      <c r="G737" s="69">
        <v>4258.9272727272701</v>
      </c>
      <c r="H737" s="64">
        <v>-232.09090909090901</v>
      </c>
      <c r="I737" s="69">
        <v>38.656003778186601</v>
      </c>
      <c r="J737" s="65"/>
      <c r="K737" s="69"/>
      <c r="L737" s="69"/>
      <c r="M737" s="69"/>
      <c r="N737" s="69"/>
      <c r="O737" s="69"/>
      <c r="P737" s="70">
        <v>167.61818181818199</v>
      </c>
      <c r="Q737" s="69">
        <v>8.0918752496950201</v>
      </c>
      <c r="R737" s="69">
        <v>14.437735849056599</v>
      </c>
      <c r="S737" s="69">
        <v>1.3980242808351899</v>
      </c>
      <c r="T737" s="69"/>
      <c r="U737" s="69"/>
    </row>
    <row r="738" spans="1:21" x14ac:dyDescent="0.2">
      <c r="A738" s="65" t="s">
        <v>448</v>
      </c>
      <c r="B738" s="66" t="s">
        <v>124</v>
      </c>
      <c r="C738" s="67" t="s">
        <v>405</v>
      </c>
      <c r="D738" s="68">
        <v>43688</v>
      </c>
      <c r="E738" s="69"/>
      <c r="F738" s="65">
        <v>72</v>
      </c>
      <c r="G738" s="69">
        <v>5344.2083333333303</v>
      </c>
      <c r="H738" s="64">
        <v>-242.754166666667</v>
      </c>
      <c r="I738" s="69">
        <v>29.894583106802202</v>
      </c>
      <c r="J738" s="65"/>
      <c r="K738" s="69"/>
      <c r="L738" s="69"/>
      <c r="M738" s="69"/>
      <c r="N738" s="69"/>
      <c r="O738" s="69"/>
      <c r="P738" s="70">
        <v>110.5</v>
      </c>
      <c r="Q738" s="69">
        <v>5.4683968978337596</v>
      </c>
      <c r="R738" s="69">
        <v>37.125</v>
      </c>
      <c r="S738" s="69">
        <v>3.51682617064793</v>
      </c>
      <c r="T738" s="69"/>
      <c r="U738" s="69"/>
    </row>
    <row r="739" spans="1:21" x14ac:dyDescent="0.2">
      <c r="A739" s="65" t="s">
        <v>448</v>
      </c>
      <c r="B739" s="66" t="s">
        <v>71</v>
      </c>
      <c r="C739" s="67" t="s">
        <v>399</v>
      </c>
      <c r="D739" s="68">
        <v>43758</v>
      </c>
      <c r="E739" s="69"/>
      <c r="F739" s="65">
        <v>35</v>
      </c>
      <c r="G739" s="69">
        <v>4055.5428571428602</v>
      </c>
      <c r="H739" s="64">
        <v>-245.58285714285699</v>
      </c>
      <c r="I739" s="69">
        <v>49.035558609679001</v>
      </c>
      <c r="J739" s="65"/>
      <c r="K739" s="69"/>
      <c r="L739" s="69"/>
      <c r="M739" s="69"/>
      <c r="N739" s="69"/>
      <c r="O739" s="69"/>
      <c r="P739" s="70">
        <v>142.457142857143</v>
      </c>
      <c r="Q739" s="69">
        <v>12.4006873526723</v>
      </c>
      <c r="R739" s="69">
        <v>22.854285714285702</v>
      </c>
      <c r="S739" s="69">
        <v>2.7050880874056999</v>
      </c>
      <c r="T739" s="69"/>
      <c r="U739" s="69"/>
    </row>
    <row r="740" spans="1:21" x14ac:dyDescent="0.2">
      <c r="A740" s="65" t="s">
        <v>448</v>
      </c>
      <c r="B740" s="66" t="s">
        <v>67</v>
      </c>
      <c r="C740" s="67" t="s">
        <v>524</v>
      </c>
      <c r="D740" s="68">
        <v>43427</v>
      </c>
      <c r="E740" s="69"/>
      <c r="F740" s="65">
        <v>65</v>
      </c>
      <c r="G740" s="69">
        <v>5614.1230769230797</v>
      </c>
      <c r="H740" s="64">
        <v>-246.26461538461501</v>
      </c>
      <c r="I740" s="69">
        <v>32.171409490562603</v>
      </c>
      <c r="J740" s="65"/>
      <c r="K740" s="69"/>
      <c r="L740" s="69"/>
      <c r="M740" s="69"/>
      <c r="N740" s="69"/>
      <c r="O740" s="69"/>
      <c r="P740" s="70">
        <v>100.12307692307699</v>
      </c>
      <c r="Q740" s="69">
        <v>8.6111094303406599</v>
      </c>
      <c r="R740" s="69">
        <v>15.4953846153846</v>
      </c>
      <c r="S740" s="69">
        <v>1.62907835961784</v>
      </c>
      <c r="T740" s="69"/>
      <c r="U740" s="69"/>
    </row>
    <row r="741" spans="1:21" x14ac:dyDescent="0.2">
      <c r="A741" s="65" t="s">
        <v>448</v>
      </c>
      <c r="B741" s="66" t="s">
        <v>71</v>
      </c>
      <c r="C741" s="67" t="s">
        <v>369</v>
      </c>
      <c r="D741" s="68">
        <v>43524</v>
      </c>
      <c r="E741" s="69">
        <v>0.83333333333333304</v>
      </c>
      <c r="F741" s="65">
        <v>60</v>
      </c>
      <c r="G741" s="69">
        <v>3670.85</v>
      </c>
      <c r="H741" s="64">
        <v>-253.34</v>
      </c>
      <c r="I741" s="69">
        <v>28.130531817563998</v>
      </c>
      <c r="J741" s="65"/>
      <c r="K741" s="69"/>
      <c r="L741" s="69"/>
      <c r="M741" s="69"/>
      <c r="N741" s="69"/>
      <c r="O741" s="69"/>
      <c r="P741" s="70">
        <v>148.48333333333301</v>
      </c>
      <c r="Q741" s="69">
        <v>8.1835059298079305</v>
      </c>
      <c r="R741" s="69">
        <v>16.903389830508502</v>
      </c>
      <c r="S741" s="69">
        <v>1.0520747532338799</v>
      </c>
      <c r="T741" s="69"/>
      <c r="U741" s="69"/>
    </row>
    <row r="742" spans="1:21" x14ac:dyDescent="0.2">
      <c r="A742" s="65" t="s">
        <v>448</v>
      </c>
      <c r="B742" s="66" t="s">
        <v>71</v>
      </c>
      <c r="C742" s="67" t="s">
        <v>222</v>
      </c>
      <c r="D742" s="68">
        <v>43832</v>
      </c>
      <c r="E742" s="69"/>
      <c r="F742" s="65">
        <v>73</v>
      </c>
      <c r="G742" s="69">
        <v>4551.0958904109602</v>
      </c>
      <c r="H742" s="64">
        <v>-259.98356164383603</v>
      </c>
      <c r="I742" s="69">
        <v>33.296363688960597</v>
      </c>
      <c r="J742" s="65"/>
      <c r="K742" s="69"/>
      <c r="L742" s="69"/>
      <c r="M742" s="69"/>
      <c r="N742" s="69"/>
      <c r="O742" s="69"/>
      <c r="P742" s="70">
        <v>161.63013698630101</v>
      </c>
      <c r="Q742" s="69">
        <v>6.9957996434965404</v>
      </c>
      <c r="R742" s="69">
        <v>21.379452054794498</v>
      </c>
      <c r="S742" s="69">
        <v>1.9027647101659899</v>
      </c>
      <c r="T742" s="69"/>
      <c r="U742" s="69"/>
    </row>
    <row r="743" spans="1:21" x14ac:dyDescent="0.2">
      <c r="A743" s="65" t="s">
        <v>448</v>
      </c>
      <c r="B743" s="66" t="s">
        <v>80</v>
      </c>
      <c r="C743" s="67" t="s">
        <v>525</v>
      </c>
      <c r="D743" s="68">
        <v>43437</v>
      </c>
      <c r="E743" s="69">
        <v>0.31981617647058802</v>
      </c>
      <c r="F743" s="65">
        <v>272</v>
      </c>
      <c r="G743" s="69">
        <v>7553.5294117647099</v>
      </c>
      <c r="H743" s="64">
        <v>-260.29742647058799</v>
      </c>
      <c r="I743" s="69">
        <v>27.1420549967977</v>
      </c>
      <c r="J743" s="65"/>
      <c r="K743" s="69"/>
      <c r="L743" s="69"/>
      <c r="M743" s="69">
        <v>955.7</v>
      </c>
      <c r="N743" s="69">
        <v>4.9522650462962998</v>
      </c>
      <c r="O743" s="69">
        <v>0.234305919598954</v>
      </c>
      <c r="P743" s="70">
        <v>148.22426470588201</v>
      </c>
      <c r="Q743" s="69">
        <v>2.8653234865570298</v>
      </c>
      <c r="R743" s="69">
        <v>54.809191176470598</v>
      </c>
      <c r="S743" s="69">
        <v>2.0344403704134799</v>
      </c>
      <c r="T743" s="69"/>
      <c r="U743" s="69"/>
    </row>
    <row r="744" spans="1:21" x14ac:dyDescent="0.2">
      <c r="A744" s="65" t="s">
        <v>448</v>
      </c>
      <c r="B744" s="66" t="s">
        <v>67</v>
      </c>
      <c r="C744" s="67" t="s">
        <v>340</v>
      </c>
      <c r="D744" s="68">
        <v>43671</v>
      </c>
      <c r="E744" s="69"/>
      <c r="F744" s="65">
        <v>29</v>
      </c>
      <c r="G744" s="69">
        <v>3762.6896551724099</v>
      </c>
      <c r="H744" s="64">
        <v>-263.75517241379299</v>
      </c>
      <c r="I744" s="69">
        <v>42.053936920313497</v>
      </c>
      <c r="J744" s="65"/>
      <c r="K744" s="69"/>
      <c r="L744" s="69"/>
      <c r="M744" s="69"/>
      <c r="N744" s="69"/>
      <c r="O744" s="69"/>
      <c r="P744" s="70">
        <v>157.20689655172399</v>
      </c>
      <c r="Q744" s="69">
        <v>11.241677743930699</v>
      </c>
      <c r="R744" s="69">
        <v>21.011111111111099</v>
      </c>
      <c r="S744" s="69">
        <v>2.6435878092515002</v>
      </c>
      <c r="T744" s="69"/>
      <c r="U744" s="69"/>
    </row>
    <row r="745" spans="1:21" x14ac:dyDescent="0.2">
      <c r="A745" s="65" t="s">
        <v>448</v>
      </c>
      <c r="B745" s="66" t="s">
        <v>67</v>
      </c>
      <c r="C745" s="67" t="s">
        <v>361</v>
      </c>
      <c r="D745" s="68">
        <v>43561</v>
      </c>
      <c r="E745" s="69"/>
      <c r="F745" s="65">
        <v>49</v>
      </c>
      <c r="G745" s="69">
        <v>4743.3673469387804</v>
      </c>
      <c r="H745" s="64">
        <v>-270.57755102040801</v>
      </c>
      <c r="I745" s="69">
        <v>48.251867034592898</v>
      </c>
      <c r="J745" s="65"/>
      <c r="K745" s="69"/>
      <c r="L745" s="69"/>
      <c r="M745" s="69"/>
      <c r="N745" s="69"/>
      <c r="O745" s="69"/>
      <c r="P745" s="70">
        <v>171.734693877551</v>
      </c>
      <c r="Q745" s="69">
        <v>9.3026299912215595</v>
      </c>
      <c r="R745" s="69">
        <v>27.431249999999999</v>
      </c>
      <c r="S745" s="69">
        <v>3.6407650054502798</v>
      </c>
      <c r="T745" s="69"/>
      <c r="U745" s="69"/>
    </row>
    <row r="746" spans="1:21" x14ac:dyDescent="0.2">
      <c r="A746" s="65" t="s">
        <v>448</v>
      </c>
      <c r="B746" s="66" t="s">
        <v>74</v>
      </c>
      <c r="C746" s="67" t="s">
        <v>220</v>
      </c>
      <c r="D746" s="68">
        <v>43840</v>
      </c>
      <c r="E746" s="69">
        <v>0.92592592592592604</v>
      </c>
      <c r="F746" s="65">
        <v>27</v>
      </c>
      <c r="G746" s="69">
        <v>5241.6666666666697</v>
      </c>
      <c r="H746" s="64">
        <v>-271.85925925925898</v>
      </c>
      <c r="I746" s="69">
        <v>69.835501518522506</v>
      </c>
      <c r="J746" s="65"/>
      <c r="K746" s="69"/>
      <c r="L746" s="69"/>
      <c r="M746" s="69"/>
      <c r="N746" s="69"/>
      <c r="O746" s="69"/>
      <c r="P746" s="70">
        <v>206.07407407407399</v>
      </c>
      <c r="Q746" s="69">
        <v>15.083237797867699</v>
      </c>
      <c r="R746" s="69">
        <v>25.383333333333301</v>
      </c>
      <c r="S746" s="69">
        <v>4.0743082753647002</v>
      </c>
      <c r="T746" s="69"/>
      <c r="U746" s="69"/>
    </row>
    <row r="747" spans="1:21" x14ac:dyDescent="0.2">
      <c r="A747" s="65" t="s">
        <v>448</v>
      </c>
      <c r="B747" s="66" t="s">
        <v>124</v>
      </c>
      <c r="C747" s="67" t="s">
        <v>366</v>
      </c>
      <c r="D747" s="68">
        <v>43675</v>
      </c>
      <c r="E747" s="69">
        <v>6.3129770992366399E-2</v>
      </c>
      <c r="F747" s="65">
        <v>131</v>
      </c>
      <c r="G747" s="69">
        <v>4860.28244274809</v>
      </c>
      <c r="H747" s="64">
        <v>-283.14198473282403</v>
      </c>
      <c r="I747" s="69">
        <v>28.861504450931101</v>
      </c>
      <c r="J747" s="65"/>
      <c r="K747" s="69"/>
      <c r="L747" s="69"/>
      <c r="M747" s="69"/>
      <c r="N747" s="69"/>
      <c r="O747" s="69"/>
      <c r="P747" s="70">
        <v>157.717557251908</v>
      </c>
      <c r="Q747" s="69">
        <v>5.2463814648153697</v>
      </c>
      <c r="R747" s="69">
        <v>21.616030534351101</v>
      </c>
      <c r="S747" s="69">
        <v>1.4503850975019199</v>
      </c>
      <c r="T747" s="69"/>
      <c r="U747" s="69"/>
    </row>
    <row r="748" spans="1:21" x14ac:dyDescent="0.2">
      <c r="A748" s="65" t="s">
        <v>526</v>
      </c>
      <c r="B748" s="66" t="s">
        <v>67</v>
      </c>
      <c r="C748" s="67" t="s">
        <v>68</v>
      </c>
      <c r="D748" s="68">
        <v>43842</v>
      </c>
      <c r="E748" s="69">
        <v>0.90703703703703698</v>
      </c>
      <c r="F748" s="65">
        <v>27</v>
      </c>
      <c r="G748" s="69">
        <v>7503.6296296296296</v>
      </c>
      <c r="H748" s="64">
        <v>334.974074074074</v>
      </c>
      <c r="I748" s="69">
        <v>71.240504658954094</v>
      </c>
      <c r="J748" s="65"/>
      <c r="K748" s="69"/>
      <c r="L748" s="69"/>
      <c r="M748" s="69"/>
      <c r="N748" s="69"/>
      <c r="O748" s="69"/>
      <c r="P748" s="70">
        <v>116.29629629629601</v>
      </c>
      <c r="Q748" s="69">
        <v>7.6112480145179697</v>
      </c>
      <c r="R748" s="69">
        <v>47.488888888888901</v>
      </c>
      <c r="S748" s="69">
        <v>6.1011356033546997</v>
      </c>
      <c r="T748" s="69"/>
      <c r="U748" s="69"/>
    </row>
    <row r="749" spans="1:21" x14ac:dyDescent="0.2">
      <c r="A749" s="65" t="s">
        <v>526</v>
      </c>
      <c r="B749" s="66" t="s">
        <v>71</v>
      </c>
      <c r="C749" s="67" t="s">
        <v>449</v>
      </c>
      <c r="D749" s="68">
        <v>43873</v>
      </c>
      <c r="E749" s="69">
        <v>0.41050420168067198</v>
      </c>
      <c r="F749" s="65">
        <v>119</v>
      </c>
      <c r="G749" s="69">
        <v>8409.56302521008</v>
      </c>
      <c r="H749" s="64">
        <v>192.68487394958001</v>
      </c>
      <c r="I749" s="69">
        <v>29.789624990417799</v>
      </c>
      <c r="J749" s="65"/>
      <c r="K749" s="69"/>
      <c r="L749" s="69"/>
      <c r="M749" s="69"/>
      <c r="N749" s="69"/>
      <c r="O749" s="69"/>
      <c r="P749" s="70">
        <v>155.605042016807</v>
      </c>
      <c r="Q749" s="69">
        <v>4.9862254141627496</v>
      </c>
      <c r="R749" s="69">
        <v>53.868376068376101</v>
      </c>
      <c r="S749" s="69">
        <v>2.92856412632324</v>
      </c>
      <c r="T749" s="69"/>
      <c r="U749" s="69"/>
    </row>
    <row r="750" spans="1:21" x14ac:dyDescent="0.2">
      <c r="A750" s="65" t="s">
        <v>526</v>
      </c>
      <c r="B750" s="66" t="s">
        <v>71</v>
      </c>
      <c r="C750" s="67" t="s">
        <v>200</v>
      </c>
      <c r="D750" s="68">
        <v>43846</v>
      </c>
      <c r="E750" s="69">
        <v>0.218</v>
      </c>
      <c r="F750" s="65">
        <v>60</v>
      </c>
      <c r="G750" s="69">
        <v>6070.85</v>
      </c>
      <c r="H750" s="64">
        <v>106.518333333333</v>
      </c>
      <c r="I750" s="69">
        <v>61.442349649581203</v>
      </c>
      <c r="J750" s="65"/>
      <c r="K750" s="69"/>
      <c r="L750" s="69"/>
      <c r="M750" s="69"/>
      <c r="N750" s="69"/>
      <c r="O750" s="69"/>
      <c r="P750" s="70">
        <v>155.166666666667</v>
      </c>
      <c r="Q750" s="69">
        <v>7.8857723081776703</v>
      </c>
      <c r="R750" s="69">
        <v>46.061016949152503</v>
      </c>
      <c r="S750" s="69">
        <v>4.1801288972469202</v>
      </c>
      <c r="T750" s="69"/>
      <c r="U750" s="69"/>
    </row>
    <row r="751" spans="1:21" x14ac:dyDescent="0.2">
      <c r="A751" s="65" t="s">
        <v>526</v>
      </c>
      <c r="B751" s="66" t="s">
        <v>124</v>
      </c>
      <c r="C751" s="67" t="s">
        <v>308</v>
      </c>
      <c r="D751" s="68">
        <v>43689</v>
      </c>
      <c r="E751" s="69">
        <v>0.11891891891891899</v>
      </c>
      <c r="F751" s="65">
        <v>185</v>
      </c>
      <c r="G751" s="69">
        <v>5927.9297297297298</v>
      </c>
      <c r="H751" s="64">
        <v>57.416216216216</v>
      </c>
      <c r="I751" s="69">
        <v>27.872386584951599</v>
      </c>
      <c r="J751" s="65"/>
      <c r="K751" s="69"/>
      <c r="L751" s="69"/>
      <c r="M751" s="69"/>
      <c r="N751" s="69"/>
      <c r="O751" s="69"/>
      <c r="P751" s="70">
        <v>145.30270270270299</v>
      </c>
      <c r="Q751" s="69">
        <v>3.93358138771071</v>
      </c>
      <c r="R751" s="69">
        <v>51.400540540540597</v>
      </c>
      <c r="S751" s="69">
        <v>2.4377951473720501</v>
      </c>
      <c r="T751" s="69"/>
      <c r="U751" s="69"/>
    </row>
    <row r="752" spans="1:21" x14ac:dyDescent="0.2">
      <c r="A752" s="65" t="s">
        <v>526</v>
      </c>
      <c r="B752" s="66" t="s">
        <v>67</v>
      </c>
      <c r="C752" s="67" t="s">
        <v>240</v>
      </c>
      <c r="D752" s="68">
        <v>43507</v>
      </c>
      <c r="E752" s="69">
        <v>1.19148936170213E-2</v>
      </c>
      <c r="F752" s="65">
        <v>47</v>
      </c>
      <c r="G752" s="69">
        <v>3687.2127659574498</v>
      </c>
      <c r="H752" s="64">
        <v>-2.0425531914894202</v>
      </c>
      <c r="I752" s="69">
        <v>47.722976500578298</v>
      </c>
      <c r="J752" s="65"/>
      <c r="K752" s="69"/>
      <c r="L752" s="69"/>
      <c r="M752" s="69"/>
      <c r="N752" s="69"/>
      <c r="O752" s="69"/>
      <c r="P752" s="70">
        <v>142</v>
      </c>
      <c r="Q752" s="69">
        <v>8.656087140755</v>
      </c>
      <c r="R752" s="69">
        <v>26.2659574468085</v>
      </c>
      <c r="S752" s="69">
        <v>3.2813932824565799</v>
      </c>
      <c r="T752" s="69"/>
      <c r="U752" s="69"/>
    </row>
    <row r="753" spans="1:21" x14ac:dyDescent="0.2">
      <c r="A753" s="65" t="s">
        <v>526</v>
      </c>
      <c r="B753" s="66" t="s">
        <v>67</v>
      </c>
      <c r="C753" s="67" t="s">
        <v>150</v>
      </c>
      <c r="D753" s="68">
        <v>43868</v>
      </c>
      <c r="E753" s="69"/>
      <c r="F753" s="65">
        <v>41</v>
      </c>
      <c r="G753" s="69">
        <v>5058.4146341463402</v>
      </c>
      <c r="H753" s="64">
        <v>-6.6205128205128396</v>
      </c>
      <c r="I753" s="69">
        <v>64.912100244544007</v>
      </c>
      <c r="J753" s="65"/>
      <c r="K753" s="69"/>
      <c r="L753" s="69"/>
      <c r="M753" s="69"/>
      <c r="N753" s="69"/>
      <c r="O753" s="69"/>
      <c r="P753" s="70">
        <v>131.121951219512</v>
      </c>
      <c r="Q753" s="69">
        <v>7.6661431077642304</v>
      </c>
      <c r="R753" s="69">
        <v>34.480487804878102</v>
      </c>
      <c r="S753" s="69">
        <v>3.5434605166525501</v>
      </c>
      <c r="T753" s="69"/>
      <c r="U753" s="69"/>
    </row>
    <row r="754" spans="1:21" x14ac:dyDescent="0.2">
      <c r="A754" s="65" t="s">
        <v>526</v>
      </c>
      <c r="B754" s="66" t="s">
        <v>67</v>
      </c>
      <c r="C754" s="67" t="s">
        <v>371</v>
      </c>
      <c r="D754" s="68">
        <v>43458</v>
      </c>
      <c r="E754" s="69">
        <v>3.1851851851851902E-2</v>
      </c>
      <c r="F754" s="65">
        <v>54</v>
      </c>
      <c r="G754" s="69">
        <v>3982.62962962963</v>
      </c>
      <c r="H754" s="64">
        <v>-10.8185185185185</v>
      </c>
      <c r="I754" s="69">
        <v>38.595962979428201</v>
      </c>
      <c r="J754" s="65"/>
      <c r="K754" s="69"/>
      <c r="L754" s="69"/>
      <c r="M754" s="69"/>
      <c r="N754" s="69"/>
      <c r="O754" s="69"/>
      <c r="P754" s="70">
        <v>154.79629629629599</v>
      </c>
      <c r="Q754" s="69">
        <v>6.2961159385521803</v>
      </c>
      <c r="R754" s="69">
        <v>28.1111111111111</v>
      </c>
      <c r="S754" s="69">
        <v>3.28173339117917</v>
      </c>
      <c r="T754" s="69"/>
      <c r="U754" s="69"/>
    </row>
    <row r="755" spans="1:21" x14ac:dyDescent="0.2">
      <c r="A755" s="65" t="s">
        <v>526</v>
      </c>
      <c r="B755" s="66" t="s">
        <v>71</v>
      </c>
      <c r="C755" s="67" t="s">
        <v>477</v>
      </c>
      <c r="D755" s="68">
        <v>43661</v>
      </c>
      <c r="E755" s="69">
        <v>7.2881355932203403E-3</v>
      </c>
      <c r="F755" s="65">
        <v>59</v>
      </c>
      <c r="G755" s="69">
        <v>6730.1525423728799</v>
      </c>
      <c r="H755" s="64">
        <v>-15.2644067796609</v>
      </c>
      <c r="I755" s="69">
        <v>56.6485622679808</v>
      </c>
      <c r="J755" s="65"/>
      <c r="K755" s="69"/>
      <c r="L755" s="69"/>
      <c r="M755" s="69"/>
      <c r="N755" s="69"/>
      <c r="O755" s="69"/>
      <c r="P755" s="70">
        <v>142.084745762712</v>
      </c>
      <c r="Q755" s="69">
        <v>8.2036929196150101</v>
      </c>
      <c r="R755" s="69">
        <v>35.461702127659599</v>
      </c>
      <c r="S755" s="69">
        <v>3.1478617813614198</v>
      </c>
      <c r="T755" s="69"/>
      <c r="U755" s="69"/>
    </row>
    <row r="756" spans="1:21" x14ac:dyDescent="0.2">
      <c r="A756" s="65" t="s">
        <v>526</v>
      </c>
      <c r="B756" s="66" t="s">
        <v>71</v>
      </c>
      <c r="C756" s="67" t="s">
        <v>319</v>
      </c>
      <c r="D756" s="68">
        <v>43805</v>
      </c>
      <c r="E756" s="69">
        <v>8.6335403726708004E-2</v>
      </c>
      <c r="F756" s="65">
        <v>483</v>
      </c>
      <c r="G756" s="69">
        <v>4570.6149068323002</v>
      </c>
      <c r="H756" s="64">
        <v>-51.251552795031103</v>
      </c>
      <c r="I756" s="69">
        <v>21.2002493241054</v>
      </c>
      <c r="J756" s="65"/>
      <c r="K756" s="69"/>
      <c r="L756" s="69"/>
      <c r="M756" s="69"/>
      <c r="N756" s="69"/>
      <c r="O756" s="69"/>
      <c r="P756" s="70">
        <v>150.45134575569401</v>
      </c>
      <c r="Q756" s="69">
        <v>2.5272512034485999</v>
      </c>
      <c r="R756" s="69">
        <v>31.4862288135594</v>
      </c>
      <c r="S756" s="69">
        <v>1.2168606531783801</v>
      </c>
      <c r="T756" s="69"/>
      <c r="U756" s="69"/>
    </row>
    <row r="757" spans="1:21" x14ac:dyDescent="0.2">
      <c r="A757" s="65" t="s">
        <v>526</v>
      </c>
      <c r="B757" s="66" t="s">
        <v>71</v>
      </c>
      <c r="C757" s="67" t="s">
        <v>527</v>
      </c>
      <c r="D757" s="68">
        <v>43528</v>
      </c>
      <c r="E757" s="69">
        <v>1.92405063291139E-2</v>
      </c>
      <c r="F757" s="65">
        <v>237</v>
      </c>
      <c r="G757" s="69">
        <v>5633.2236286919797</v>
      </c>
      <c r="H757" s="64">
        <v>-76.275105485232203</v>
      </c>
      <c r="I757" s="69">
        <v>24.887921004810401</v>
      </c>
      <c r="J757" s="65"/>
      <c r="K757" s="69"/>
      <c r="L757" s="69"/>
      <c r="M757" s="69"/>
      <c r="N757" s="69"/>
      <c r="O757" s="69"/>
      <c r="P757" s="70">
        <v>144.324894514768</v>
      </c>
      <c r="Q757" s="69">
        <v>3.49060606078256</v>
      </c>
      <c r="R757" s="69">
        <v>34.978969957081503</v>
      </c>
      <c r="S757" s="69">
        <v>1.6156365056841</v>
      </c>
      <c r="T757" s="69"/>
      <c r="U757" s="69"/>
    </row>
    <row r="758" spans="1:21" x14ac:dyDescent="0.2">
      <c r="A758" s="65" t="s">
        <v>526</v>
      </c>
      <c r="B758" s="66" t="s">
        <v>124</v>
      </c>
      <c r="C758" s="67" t="s">
        <v>366</v>
      </c>
      <c r="D758" s="68">
        <v>43675</v>
      </c>
      <c r="E758" s="69">
        <v>0.116140350877193</v>
      </c>
      <c r="F758" s="65">
        <v>57</v>
      </c>
      <c r="G758" s="69">
        <v>4931.4561403508797</v>
      </c>
      <c r="H758" s="64">
        <v>-109.850877192982</v>
      </c>
      <c r="I758" s="69">
        <v>48.957240442522099</v>
      </c>
      <c r="J758" s="65"/>
      <c r="K758" s="69"/>
      <c r="L758" s="69"/>
      <c r="M758" s="69"/>
      <c r="N758" s="69"/>
      <c r="O758" s="69"/>
      <c r="P758" s="70">
        <v>135.45614035087701</v>
      </c>
      <c r="Q758" s="69">
        <v>7.8679209012240898</v>
      </c>
      <c r="R758" s="69">
        <v>36.905660377358501</v>
      </c>
      <c r="S758" s="69">
        <v>3.47952273796189</v>
      </c>
      <c r="T758" s="69"/>
      <c r="U758" s="69"/>
    </row>
    <row r="759" spans="1:21" x14ac:dyDescent="0.2">
      <c r="A759" s="65" t="s">
        <v>526</v>
      </c>
      <c r="B759" s="66" t="s">
        <v>71</v>
      </c>
      <c r="C759" s="67" t="s">
        <v>528</v>
      </c>
      <c r="D759" s="68">
        <v>43698</v>
      </c>
      <c r="E759" s="69"/>
      <c r="F759" s="65">
        <v>45</v>
      </c>
      <c r="G759" s="69">
        <v>3419.2666666666701</v>
      </c>
      <c r="H759" s="64">
        <v>-110.584444444444</v>
      </c>
      <c r="I759" s="69">
        <v>42.832915097068501</v>
      </c>
      <c r="J759" s="65"/>
      <c r="K759" s="69"/>
      <c r="L759" s="69"/>
      <c r="M759" s="69"/>
      <c r="N759" s="69"/>
      <c r="O759" s="69"/>
      <c r="P759" s="70">
        <v>159.444444444444</v>
      </c>
      <c r="Q759" s="69">
        <v>7.2922094555069803</v>
      </c>
      <c r="R759" s="69">
        <v>24.779545454545499</v>
      </c>
      <c r="S759" s="69">
        <v>2.44652875622298</v>
      </c>
      <c r="T759" s="69"/>
      <c r="U759" s="69"/>
    </row>
    <row r="760" spans="1:21" x14ac:dyDescent="0.2">
      <c r="A760" s="65" t="s">
        <v>526</v>
      </c>
      <c r="B760" s="66" t="s">
        <v>67</v>
      </c>
      <c r="C760" s="67" t="s">
        <v>259</v>
      </c>
      <c r="D760" s="68">
        <v>43662</v>
      </c>
      <c r="E760" s="69"/>
      <c r="F760" s="65">
        <v>45</v>
      </c>
      <c r="G760" s="69">
        <v>4729.24444444444</v>
      </c>
      <c r="H760" s="64">
        <v>-129.25111111111099</v>
      </c>
      <c r="I760" s="69">
        <v>47.8413319911675</v>
      </c>
      <c r="J760" s="65"/>
      <c r="K760" s="69"/>
      <c r="L760" s="69"/>
      <c r="M760" s="69"/>
      <c r="N760" s="69"/>
      <c r="O760" s="69"/>
      <c r="P760" s="70">
        <v>143.35555555555601</v>
      </c>
      <c r="Q760" s="69">
        <v>6.66417798666384</v>
      </c>
      <c r="R760" s="69">
        <v>38.268888888888902</v>
      </c>
      <c r="S760" s="69">
        <v>4.1999252304819201</v>
      </c>
      <c r="T760" s="69"/>
      <c r="U760" s="69"/>
    </row>
    <row r="761" spans="1:21" x14ac:dyDescent="0.2">
      <c r="A761" s="65" t="s">
        <v>526</v>
      </c>
      <c r="B761" s="66" t="s">
        <v>71</v>
      </c>
      <c r="C761" s="67" t="s">
        <v>254</v>
      </c>
      <c r="D761" s="68">
        <v>43401</v>
      </c>
      <c r="E761" s="69"/>
      <c r="F761" s="65">
        <v>33</v>
      </c>
      <c r="G761" s="69">
        <v>6211.3939393939399</v>
      </c>
      <c r="H761" s="64">
        <v>-132.84848484848499</v>
      </c>
      <c r="I761" s="69">
        <v>55.540291155967303</v>
      </c>
      <c r="J761" s="65"/>
      <c r="K761" s="69"/>
      <c r="L761" s="69"/>
      <c r="M761" s="69"/>
      <c r="N761" s="69"/>
      <c r="O761" s="69"/>
      <c r="P761" s="70">
        <v>128.57575757575799</v>
      </c>
      <c r="Q761" s="69">
        <v>9.0047367904248095</v>
      </c>
      <c r="R761" s="69">
        <v>63.332258064516097</v>
      </c>
      <c r="S761" s="69">
        <v>7.8873512283865397</v>
      </c>
      <c r="T761" s="69"/>
      <c r="U761" s="69"/>
    </row>
    <row r="762" spans="1:21" x14ac:dyDescent="0.2">
      <c r="A762" s="65" t="s">
        <v>526</v>
      </c>
      <c r="B762" s="66" t="s">
        <v>71</v>
      </c>
      <c r="C762" s="67" t="s">
        <v>264</v>
      </c>
      <c r="D762" s="68">
        <v>43502</v>
      </c>
      <c r="E762" s="69">
        <v>0.69444444444444398</v>
      </c>
      <c r="F762" s="65">
        <v>36</v>
      </c>
      <c r="G762" s="69">
        <v>3884.7777777777801</v>
      </c>
      <c r="H762" s="64">
        <v>-148.14571428571401</v>
      </c>
      <c r="I762" s="69">
        <v>38.526068516553003</v>
      </c>
      <c r="J762" s="65"/>
      <c r="K762" s="69"/>
      <c r="L762" s="69"/>
      <c r="M762" s="69"/>
      <c r="N762" s="69"/>
      <c r="O762" s="69"/>
      <c r="P762" s="70">
        <v>132.083333333333</v>
      </c>
      <c r="Q762" s="69">
        <v>8.9559216022714097</v>
      </c>
      <c r="R762" s="69">
        <v>22.102777777777799</v>
      </c>
      <c r="S762" s="69">
        <v>2.9173794669436899</v>
      </c>
      <c r="T762" s="69"/>
      <c r="U762" s="69"/>
    </row>
    <row r="763" spans="1:21" x14ac:dyDescent="0.2">
      <c r="A763" s="65" t="s">
        <v>526</v>
      </c>
      <c r="B763" s="66" t="s">
        <v>124</v>
      </c>
      <c r="C763" s="67" t="s">
        <v>388</v>
      </c>
      <c r="D763" s="68">
        <v>43692</v>
      </c>
      <c r="E763" s="69"/>
      <c r="F763" s="65">
        <v>112</v>
      </c>
      <c r="G763" s="69">
        <v>5808.5089285714303</v>
      </c>
      <c r="H763" s="64">
        <v>-157.62767857142899</v>
      </c>
      <c r="I763" s="69">
        <v>42.335135246447201</v>
      </c>
      <c r="J763" s="65"/>
      <c r="K763" s="69"/>
      <c r="L763" s="69"/>
      <c r="M763" s="69"/>
      <c r="N763" s="69"/>
      <c r="O763" s="69"/>
      <c r="P763" s="70">
        <v>93.223214285714306</v>
      </c>
      <c r="Q763" s="69">
        <v>4.0761870427917204</v>
      </c>
      <c r="R763" s="69">
        <v>48.236607142857103</v>
      </c>
      <c r="S763" s="69">
        <v>3.5354956827222699</v>
      </c>
      <c r="T763" s="69"/>
      <c r="U763" s="69"/>
    </row>
    <row r="764" spans="1:21" x14ac:dyDescent="0.2">
      <c r="A764" s="65" t="s">
        <v>526</v>
      </c>
      <c r="B764" s="66" t="s">
        <v>71</v>
      </c>
      <c r="C764" s="67" t="s">
        <v>345</v>
      </c>
      <c r="D764" s="68">
        <v>43762</v>
      </c>
      <c r="E764" s="69"/>
      <c r="F764" s="65">
        <v>53</v>
      </c>
      <c r="G764" s="69">
        <v>5371.1132075471696</v>
      </c>
      <c r="H764" s="64">
        <v>-166.222641509434</v>
      </c>
      <c r="I764" s="69">
        <v>50.724609043001699</v>
      </c>
      <c r="J764" s="65"/>
      <c r="K764" s="69"/>
      <c r="L764" s="69"/>
      <c r="M764" s="69"/>
      <c r="N764" s="69"/>
      <c r="O764" s="69"/>
      <c r="P764" s="70">
        <v>88.264150943396203</v>
      </c>
      <c r="Q764" s="69">
        <v>5.9794126083040604</v>
      </c>
      <c r="R764" s="69">
        <v>58.404000000000003</v>
      </c>
      <c r="S764" s="69">
        <v>6.0807437515018199</v>
      </c>
      <c r="T764" s="69"/>
      <c r="U764" s="69"/>
    </row>
    <row r="765" spans="1:21" x14ac:dyDescent="0.2">
      <c r="A765" s="65" t="s">
        <v>526</v>
      </c>
      <c r="B765" s="66" t="s">
        <v>67</v>
      </c>
      <c r="C765" s="67" t="s">
        <v>517</v>
      </c>
      <c r="D765" s="68">
        <v>43842</v>
      </c>
      <c r="E765" s="69"/>
      <c r="F765" s="65">
        <v>56</v>
      </c>
      <c r="G765" s="69">
        <v>3717.0892857142899</v>
      </c>
      <c r="H765" s="64">
        <v>-186.56785714285701</v>
      </c>
      <c r="I765" s="69">
        <v>40.474853112296401</v>
      </c>
      <c r="J765" s="65"/>
      <c r="K765" s="69"/>
      <c r="L765" s="69"/>
      <c r="M765" s="69"/>
      <c r="N765" s="69"/>
      <c r="O765" s="69"/>
      <c r="P765" s="70">
        <v>130.142857142857</v>
      </c>
      <c r="Q765" s="69">
        <v>9.2909825215212507</v>
      </c>
      <c r="R765" s="69">
        <v>15.842857142857101</v>
      </c>
      <c r="S765" s="69">
        <v>1.92418115008183</v>
      </c>
      <c r="T765" s="69"/>
      <c r="U765" s="69"/>
    </row>
    <row r="766" spans="1:21" x14ac:dyDescent="0.2">
      <c r="A766" s="65" t="s">
        <v>526</v>
      </c>
      <c r="B766" s="66" t="s">
        <v>124</v>
      </c>
      <c r="C766" s="67" t="s">
        <v>405</v>
      </c>
      <c r="D766" s="68">
        <v>43688</v>
      </c>
      <c r="E766" s="69"/>
      <c r="F766" s="65">
        <v>85</v>
      </c>
      <c r="G766" s="69">
        <v>5518.6</v>
      </c>
      <c r="H766" s="64">
        <v>-189.53176470588201</v>
      </c>
      <c r="I766" s="69">
        <v>34.284491034914801</v>
      </c>
      <c r="J766" s="65"/>
      <c r="K766" s="69"/>
      <c r="L766" s="69"/>
      <c r="M766" s="69"/>
      <c r="N766" s="69"/>
      <c r="O766" s="69"/>
      <c r="P766" s="70">
        <v>103.10588235294099</v>
      </c>
      <c r="Q766" s="69">
        <v>5.5523740986615699</v>
      </c>
      <c r="R766" s="69">
        <v>56.001176470588199</v>
      </c>
      <c r="S766" s="69">
        <v>4.1645571671053601</v>
      </c>
      <c r="T766" s="69"/>
      <c r="U766" s="69"/>
    </row>
    <row r="767" spans="1:21" x14ac:dyDescent="0.2">
      <c r="A767" s="65" t="s">
        <v>526</v>
      </c>
      <c r="B767" s="66" t="s">
        <v>69</v>
      </c>
      <c r="C767" s="67" t="s">
        <v>518</v>
      </c>
      <c r="D767" s="68">
        <v>43870</v>
      </c>
      <c r="E767" s="69">
        <v>7.1428571428571396E-4</v>
      </c>
      <c r="F767" s="65">
        <v>98</v>
      </c>
      <c r="G767" s="69">
        <v>6197.5</v>
      </c>
      <c r="H767" s="64">
        <v>-193.71734693877499</v>
      </c>
      <c r="I767" s="69">
        <v>33.9909308032057</v>
      </c>
      <c r="J767" s="65"/>
      <c r="K767" s="69"/>
      <c r="L767" s="69"/>
      <c r="M767" s="69"/>
      <c r="N767" s="69"/>
      <c r="O767" s="69"/>
      <c r="P767" s="70">
        <v>123.30612244898001</v>
      </c>
      <c r="Q767" s="69">
        <v>5.0884953790538203</v>
      </c>
      <c r="R767" s="69">
        <v>59.554081632653002</v>
      </c>
      <c r="S767" s="69">
        <v>4.1304443490313103</v>
      </c>
      <c r="T767" s="69"/>
      <c r="U767" s="69"/>
    </row>
    <row r="768" spans="1:21" x14ac:dyDescent="0.2">
      <c r="A768" s="65" t="s">
        <v>526</v>
      </c>
      <c r="B768" s="66" t="s">
        <v>74</v>
      </c>
      <c r="C768" s="67" t="s">
        <v>394</v>
      </c>
      <c r="D768" s="68">
        <v>43510</v>
      </c>
      <c r="E768" s="69"/>
      <c r="F768" s="65">
        <v>29</v>
      </c>
      <c r="G768" s="69">
        <v>3330.8275862068999</v>
      </c>
      <c r="H768" s="64">
        <v>-210.844827586207</v>
      </c>
      <c r="I768" s="69">
        <v>48.8071495474885</v>
      </c>
      <c r="J768" s="65"/>
      <c r="K768" s="69"/>
      <c r="L768" s="69"/>
      <c r="M768" s="69"/>
      <c r="N768" s="69"/>
      <c r="O768" s="69"/>
      <c r="P768" s="70">
        <v>130.758620689655</v>
      </c>
      <c r="Q768" s="69">
        <v>7.3380134444796496</v>
      </c>
      <c r="R768" s="69">
        <v>27.731034482758599</v>
      </c>
      <c r="S768" s="69">
        <v>3.77614727761945</v>
      </c>
      <c r="T768" s="69"/>
      <c r="U768" s="69"/>
    </row>
    <row r="769" spans="1:21" x14ac:dyDescent="0.2">
      <c r="A769" s="65" t="s">
        <v>526</v>
      </c>
      <c r="B769" s="66" t="s">
        <v>67</v>
      </c>
      <c r="C769" s="67" t="s">
        <v>363</v>
      </c>
      <c r="D769" s="68">
        <v>43873</v>
      </c>
      <c r="E769" s="69"/>
      <c r="F769" s="65">
        <v>77</v>
      </c>
      <c r="G769" s="69">
        <v>4705.4155844155803</v>
      </c>
      <c r="H769" s="64">
        <v>-225.69220779220799</v>
      </c>
      <c r="I769" s="69">
        <v>40.469953866809199</v>
      </c>
      <c r="J769" s="65"/>
      <c r="K769" s="69"/>
      <c r="L769" s="69"/>
      <c r="M769" s="69"/>
      <c r="N769" s="69"/>
      <c r="O769" s="69"/>
      <c r="P769" s="70">
        <v>145.636363636364</v>
      </c>
      <c r="Q769" s="69">
        <v>4.8879414547127</v>
      </c>
      <c r="R769" s="69">
        <v>45.312987012987001</v>
      </c>
      <c r="S769" s="69">
        <v>3.1713393925736</v>
      </c>
      <c r="T769" s="69"/>
      <c r="U769" s="69"/>
    </row>
    <row r="770" spans="1:21" x14ac:dyDescent="0.2">
      <c r="A770" s="65" t="s">
        <v>526</v>
      </c>
      <c r="B770" s="66" t="s">
        <v>69</v>
      </c>
      <c r="C770" s="67" t="s">
        <v>356</v>
      </c>
      <c r="D770" s="68">
        <v>43776</v>
      </c>
      <c r="E770" s="69"/>
      <c r="F770" s="65">
        <v>30</v>
      </c>
      <c r="G770" s="69">
        <v>5575.4</v>
      </c>
      <c r="H770" s="64">
        <v>-368.613333333333</v>
      </c>
      <c r="I770" s="69">
        <v>70.835250451405997</v>
      </c>
      <c r="J770" s="65"/>
      <c r="K770" s="69"/>
      <c r="L770" s="69"/>
      <c r="M770" s="69"/>
      <c r="N770" s="69"/>
      <c r="O770" s="69"/>
      <c r="P770" s="70">
        <v>105.466666666667</v>
      </c>
      <c r="Q770" s="69">
        <v>8.1439256445656802</v>
      </c>
      <c r="R770" s="69">
        <v>65.326666666666696</v>
      </c>
      <c r="S770" s="69">
        <v>8.5429582931480699</v>
      </c>
      <c r="T770" s="69"/>
      <c r="U770" s="69"/>
    </row>
    <row r="771" spans="1:21" x14ac:dyDescent="0.2">
      <c r="A771" s="65" t="s">
        <v>529</v>
      </c>
      <c r="B771" s="66" t="s">
        <v>67</v>
      </c>
      <c r="C771" s="67" t="s">
        <v>68</v>
      </c>
      <c r="D771" s="68">
        <v>43842</v>
      </c>
      <c r="E771" s="69">
        <v>1.8979591836734699</v>
      </c>
      <c r="F771" s="65">
        <v>98</v>
      </c>
      <c r="G771" s="69">
        <v>7467.3163265306102</v>
      </c>
      <c r="H771" s="64">
        <v>263.019387755102</v>
      </c>
      <c r="I771" s="69">
        <v>40.650911317055801</v>
      </c>
      <c r="J771" s="65"/>
      <c r="K771" s="69"/>
      <c r="L771" s="69"/>
      <c r="M771" s="69">
        <v>934.18181818181802</v>
      </c>
      <c r="N771" s="69"/>
      <c r="O771" s="69"/>
      <c r="P771" s="70">
        <v>137.43877551020401</v>
      </c>
      <c r="Q771" s="69">
        <v>5.4183701204861796</v>
      </c>
      <c r="R771" s="69">
        <v>57.889534883720899</v>
      </c>
      <c r="S771" s="69">
        <v>3.7617416830413801</v>
      </c>
      <c r="T771" s="69"/>
      <c r="U771" s="69"/>
    </row>
    <row r="772" spans="1:21" x14ac:dyDescent="0.2">
      <c r="A772" s="65" t="s">
        <v>529</v>
      </c>
      <c r="B772" s="66" t="s">
        <v>71</v>
      </c>
      <c r="C772" s="67" t="s">
        <v>319</v>
      </c>
      <c r="D772" s="68">
        <v>43805</v>
      </c>
      <c r="E772" s="69">
        <v>0.59292553191489406</v>
      </c>
      <c r="F772" s="65">
        <v>188</v>
      </c>
      <c r="G772" s="69">
        <v>4455.0106382978702</v>
      </c>
      <c r="H772" s="64">
        <v>167.55744680851001</v>
      </c>
      <c r="I772" s="69">
        <v>28.727118920324401</v>
      </c>
      <c r="J772" s="65"/>
      <c r="K772" s="69"/>
      <c r="L772" s="69"/>
      <c r="M772" s="69"/>
      <c r="N772" s="69"/>
      <c r="O772" s="69"/>
      <c r="P772" s="70">
        <v>165.654255319149</v>
      </c>
      <c r="Q772" s="69">
        <v>4.26418952232161</v>
      </c>
      <c r="R772" s="69">
        <v>37.669354838709701</v>
      </c>
      <c r="S772" s="69">
        <v>2.15489194496294</v>
      </c>
      <c r="T772" s="69"/>
      <c r="U772" s="69"/>
    </row>
    <row r="773" spans="1:21" x14ac:dyDescent="0.2">
      <c r="A773" s="65" t="s">
        <v>529</v>
      </c>
      <c r="B773" s="66" t="s">
        <v>71</v>
      </c>
      <c r="C773" s="67" t="s">
        <v>527</v>
      </c>
      <c r="D773" s="68">
        <v>43528</v>
      </c>
      <c r="E773" s="69">
        <v>0.22813842482100199</v>
      </c>
      <c r="F773" s="65">
        <v>419</v>
      </c>
      <c r="G773" s="69">
        <v>5488.5035799522702</v>
      </c>
      <c r="H773" s="64">
        <v>73.886157517899704</v>
      </c>
      <c r="I773" s="69">
        <v>21.7478621726924</v>
      </c>
      <c r="J773" s="65">
        <v>198</v>
      </c>
      <c r="K773" s="69">
        <v>201.808080808081</v>
      </c>
      <c r="L773" s="69">
        <v>180.00502512562801</v>
      </c>
      <c r="M773" s="69">
        <v>671.91959798995003</v>
      </c>
      <c r="N773" s="69"/>
      <c r="O773" s="69"/>
      <c r="P773" s="70">
        <v>141.68735083532201</v>
      </c>
      <c r="Q773" s="69">
        <v>2.3889742220304702</v>
      </c>
      <c r="R773" s="69">
        <v>36.011386138613901</v>
      </c>
      <c r="S773" s="69">
        <v>1.3897902317745701</v>
      </c>
      <c r="T773" s="69"/>
      <c r="U773" s="69"/>
    </row>
    <row r="774" spans="1:21" x14ac:dyDescent="0.2">
      <c r="A774" s="65" t="s">
        <v>529</v>
      </c>
      <c r="B774" s="66" t="s">
        <v>71</v>
      </c>
      <c r="C774" s="67" t="s">
        <v>530</v>
      </c>
      <c r="D774" s="68">
        <v>43857</v>
      </c>
      <c r="E774" s="69">
        <v>0.41592233009708801</v>
      </c>
      <c r="F774" s="65">
        <v>412</v>
      </c>
      <c r="G774" s="69">
        <v>4670.8713592232998</v>
      </c>
      <c r="H774" s="64">
        <v>53.514320388349802</v>
      </c>
      <c r="I774" s="69">
        <v>20.089493699481199</v>
      </c>
      <c r="J774" s="65"/>
      <c r="K774" s="69"/>
      <c r="L774" s="69"/>
      <c r="M774" s="69"/>
      <c r="N774" s="69"/>
      <c r="O774" s="69"/>
      <c r="P774" s="70">
        <v>174.03398058252401</v>
      </c>
      <c r="Q774" s="69">
        <v>2.7736305214517598</v>
      </c>
      <c r="R774" s="69">
        <v>49.950364963503603</v>
      </c>
      <c r="S774" s="69">
        <v>1.8518537249293101</v>
      </c>
      <c r="T774" s="69"/>
      <c r="U774" s="69"/>
    </row>
    <row r="775" spans="1:21" x14ac:dyDescent="0.2">
      <c r="A775" s="65" t="s">
        <v>529</v>
      </c>
      <c r="B775" s="66" t="s">
        <v>71</v>
      </c>
      <c r="C775" s="67" t="s">
        <v>477</v>
      </c>
      <c r="D775" s="68">
        <v>43661</v>
      </c>
      <c r="E775" s="69"/>
      <c r="F775" s="65">
        <v>146</v>
      </c>
      <c r="G775" s="69">
        <v>4117.9657534246599</v>
      </c>
      <c r="H775" s="64">
        <v>-75.613698630136994</v>
      </c>
      <c r="I775" s="69">
        <v>21.4415154197562</v>
      </c>
      <c r="J775" s="65"/>
      <c r="K775" s="69"/>
      <c r="L775" s="69"/>
      <c r="M775" s="69"/>
      <c r="N775" s="69"/>
      <c r="O775" s="69"/>
      <c r="P775" s="70">
        <v>143.390410958904</v>
      </c>
      <c r="Q775" s="69">
        <v>5.5307306830383203</v>
      </c>
      <c r="R775" s="69">
        <v>36.317241379310303</v>
      </c>
      <c r="S775" s="69">
        <v>2.7543776276566101</v>
      </c>
      <c r="T775" s="69"/>
      <c r="U775" s="69"/>
    </row>
    <row r="776" spans="1:21" x14ac:dyDescent="0.2">
      <c r="A776" s="65" t="s">
        <v>529</v>
      </c>
      <c r="B776" s="66" t="s">
        <v>69</v>
      </c>
      <c r="C776" s="67" t="s">
        <v>531</v>
      </c>
      <c r="D776" s="68">
        <v>43371</v>
      </c>
      <c r="E776" s="69">
        <v>0.189393939393939</v>
      </c>
      <c r="F776" s="65">
        <v>132</v>
      </c>
      <c r="G776" s="69">
        <v>2581.7272727272698</v>
      </c>
      <c r="H776" s="64">
        <v>-107.762878787879</v>
      </c>
      <c r="I776" s="69">
        <v>22.206244638717099</v>
      </c>
      <c r="J776" s="65"/>
      <c r="K776" s="69"/>
      <c r="L776" s="69"/>
      <c r="M776" s="69"/>
      <c r="N776" s="69"/>
      <c r="O776" s="69"/>
      <c r="P776" s="70">
        <v>188.74242424242399</v>
      </c>
      <c r="Q776" s="69">
        <v>6.1728946913294296</v>
      </c>
      <c r="R776" s="69">
        <v>22.794696969697</v>
      </c>
      <c r="S776" s="69">
        <v>1.3761531510885401</v>
      </c>
      <c r="T776" s="69"/>
      <c r="U776" s="69"/>
    </row>
    <row r="777" spans="1:21" x14ac:dyDescent="0.2">
      <c r="A777" s="65" t="s">
        <v>529</v>
      </c>
      <c r="B777" s="66" t="s">
        <v>71</v>
      </c>
      <c r="C777" s="67" t="s">
        <v>528</v>
      </c>
      <c r="D777" s="68">
        <v>43698</v>
      </c>
      <c r="E777" s="69"/>
      <c r="F777" s="65">
        <v>79</v>
      </c>
      <c r="G777" s="69">
        <v>3064.44303797468</v>
      </c>
      <c r="H777" s="64">
        <v>-108.551898734177</v>
      </c>
      <c r="I777" s="69">
        <v>31.5381273333116</v>
      </c>
      <c r="J777" s="65"/>
      <c r="K777" s="69"/>
      <c r="L777" s="69"/>
      <c r="M777" s="69"/>
      <c r="N777" s="69"/>
      <c r="O777" s="69"/>
      <c r="P777" s="70">
        <v>140</v>
      </c>
      <c r="Q777" s="69">
        <v>6.3367830847900004</v>
      </c>
      <c r="R777" s="69">
        <v>34.414102564102599</v>
      </c>
      <c r="S777" s="69">
        <v>2.4903621913326601</v>
      </c>
      <c r="T777" s="69"/>
      <c r="U777" s="69"/>
    </row>
    <row r="778" spans="1:21" x14ac:dyDescent="0.2">
      <c r="A778" s="65" t="s">
        <v>529</v>
      </c>
      <c r="B778" s="66" t="s">
        <v>124</v>
      </c>
      <c r="C778" s="67" t="s">
        <v>521</v>
      </c>
      <c r="D778" s="68">
        <v>43816</v>
      </c>
      <c r="E778" s="69"/>
      <c r="F778" s="65">
        <v>26</v>
      </c>
      <c r="G778" s="69">
        <v>2664.6538461538498</v>
      </c>
      <c r="H778" s="64">
        <v>-125.519230769231</v>
      </c>
      <c r="I778" s="69">
        <v>34.278477669828703</v>
      </c>
      <c r="J778" s="65"/>
      <c r="K778" s="69"/>
      <c r="L778" s="69"/>
      <c r="M778" s="69"/>
      <c r="N778" s="69"/>
      <c r="O778" s="69"/>
      <c r="P778" s="70">
        <v>172.88461538461499</v>
      </c>
      <c r="Q778" s="69">
        <v>11.6623426757402</v>
      </c>
      <c r="R778" s="69">
        <v>25.253846153846101</v>
      </c>
      <c r="S778" s="69">
        <v>3.29101915834468</v>
      </c>
      <c r="T778" s="69"/>
      <c r="U778" s="69"/>
    </row>
    <row r="779" spans="1:21" x14ac:dyDescent="0.2">
      <c r="A779" s="65" t="s">
        <v>529</v>
      </c>
      <c r="B779" s="66" t="s">
        <v>67</v>
      </c>
      <c r="C779" s="67" t="s">
        <v>532</v>
      </c>
      <c r="D779" s="68">
        <v>43860</v>
      </c>
      <c r="E779" s="69"/>
      <c r="F779" s="65">
        <v>26</v>
      </c>
      <c r="G779" s="69">
        <v>5421.0769230769201</v>
      </c>
      <c r="H779" s="64">
        <v>-129.65</v>
      </c>
      <c r="I779" s="69">
        <v>53.201965623027903</v>
      </c>
      <c r="J779" s="65"/>
      <c r="K779" s="69"/>
      <c r="L779" s="69"/>
      <c r="M779" s="69"/>
      <c r="N779" s="69"/>
      <c r="O779" s="69"/>
      <c r="P779" s="70">
        <v>123.153846153846</v>
      </c>
      <c r="Q779" s="69">
        <v>11.178646169260199</v>
      </c>
      <c r="R779" s="69">
        <v>31.211538461538499</v>
      </c>
      <c r="S779" s="69">
        <v>2.5331423290394901</v>
      </c>
      <c r="T779" s="69"/>
      <c r="U779" s="69"/>
    </row>
    <row r="780" spans="1:21" x14ac:dyDescent="0.2">
      <c r="A780" s="65" t="s">
        <v>529</v>
      </c>
      <c r="B780" s="66" t="s">
        <v>74</v>
      </c>
      <c r="C780" s="67" t="s">
        <v>152</v>
      </c>
      <c r="D780" s="68">
        <v>43852</v>
      </c>
      <c r="E780" s="69"/>
      <c r="F780" s="65">
        <v>36</v>
      </c>
      <c r="G780" s="69">
        <v>4421.5</v>
      </c>
      <c r="H780" s="64">
        <v>-130.441666666667</v>
      </c>
      <c r="I780" s="69">
        <v>36.821066773429202</v>
      </c>
      <c r="J780" s="65"/>
      <c r="K780" s="69"/>
      <c r="L780" s="69"/>
      <c r="M780" s="69"/>
      <c r="N780" s="69"/>
      <c r="O780" s="69"/>
      <c r="P780" s="70">
        <v>147.861111111111</v>
      </c>
      <c r="Q780" s="69">
        <v>9.2859471209446696</v>
      </c>
      <c r="R780" s="69">
        <v>43.175757575757601</v>
      </c>
      <c r="S780" s="69">
        <v>4.7922859223756502</v>
      </c>
      <c r="T780" s="69"/>
      <c r="U780" s="69"/>
    </row>
    <row r="781" spans="1:21" x14ac:dyDescent="0.2">
      <c r="A781" s="65" t="s">
        <v>529</v>
      </c>
      <c r="B781" s="66" t="s">
        <v>67</v>
      </c>
      <c r="C781" s="67" t="s">
        <v>139</v>
      </c>
      <c r="D781" s="68">
        <v>43426</v>
      </c>
      <c r="E781" s="69"/>
      <c r="F781" s="65">
        <v>27</v>
      </c>
      <c r="G781" s="69">
        <v>2426.0370370370401</v>
      </c>
      <c r="H781" s="64">
        <v>-131.207407407407</v>
      </c>
      <c r="I781" s="69">
        <v>31.1173831861094</v>
      </c>
      <c r="J781" s="65"/>
      <c r="K781" s="69"/>
      <c r="L781" s="69"/>
      <c r="M781" s="69"/>
      <c r="N781" s="69"/>
      <c r="O781" s="69"/>
      <c r="P781" s="70">
        <v>116.148148148148</v>
      </c>
      <c r="Q781" s="69">
        <v>13.519185871206799</v>
      </c>
      <c r="R781" s="69">
        <v>22.377777777777801</v>
      </c>
      <c r="S781" s="69">
        <v>2.6475185034331501</v>
      </c>
      <c r="T781" s="69"/>
      <c r="U781" s="69"/>
    </row>
    <row r="782" spans="1:21" x14ac:dyDescent="0.2">
      <c r="A782" s="65" t="s">
        <v>529</v>
      </c>
      <c r="B782" s="66" t="s">
        <v>67</v>
      </c>
      <c r="C782" s="67" t="s">
        <v>240</v>
      </c>
      <c r="D782" s="68">
        <v>43507</v>
      </c>
      <c r="E782" s="69"/>
      <c r="F782" s="65">
        <v>80</v>
      </c>
      <c r="G782" s="69">
        <v>3565.1374999999998</v>
      </c>
      <c r="H782" s="64">
        <v>-133.24125000000001</v>
      </c>
      <c r="I782" s="69">
        <v>37.792670103973997</v>
      </c>
      <c r="J782" s="65"/>
      <c r="K782" s="69"/>
      <c r="L782" s="69"/>
      <c r="M782" s="69"/>
      <c r="N782" s="69"/>
      <c r="O782" s="69"/>
      <c r="P782" s="70">
        <v>180.625</v>
      </c>
      <c r="Q782" s="69">
        <v>7.6942024656411601</v>
      </c>
      <c r="R782" s="69">
        <v>35.451250000000002</v>
      </c>
      <c r="S782" s="69">
        <v>2.8447709045209399</v>
      </c>
      <c r="T782" s="69"/>
      <c r="U782" s="69"/>
    </row>
    <row r="783" spans="1:21" x14ac:dyDescent="0.2">
      <c r="A783" s="65" t="s">
        <v>529</v>
      </c>
      <c r="B783" s="66" t="s">
        <v>213</v>
      </c>
      <c r="C783" s="67" t="s">
        <v>214</v>
      </c>
      <c r="D783" s="68">
        <v>43589</v>
      </c>
      <c r="E783" s="69"/>
      <c r="F783" s="65">
        <v>269</v>
      </c>
      <c r="G783" s="69">
        <v>2762.0185873605901</v>
      </c>
      <c r="H783" s="64">
        <v>-137.35018587360599</v>
      </c>
      <c r="I783" s="69">
        <v>20.654312213223498</v>
      </c>
      <c r="J783" s="65"/>
      <c r="K783" s="69"/>
      <c r="L783" s="69"/>
      <c r="M783" s="69"/>
      <c r="N783" s="69"/>
      <c r="O783" s="69"/>
      <c r="P783" s="70">
        <v>158.46840148698899</v>
      </c>
      <c r="Q783" s="69">
        <v>3.94520636221724</v>
      </c>
      <c r="R783" s="69">
        <v>18.353159851301101</v>
      </c>
      <c r="S783" s="69">
        <v>0.98976584816659996</v>
      </c>
      <c r="T783" s="69"/>
      <c r="U783" s="69"/>
    </row>
    <row r="784" spans="1:21" x14ac:dyDescent="0.2">
      <c r="A784" s="65" t="s">
        <v>529</v>
      </c>
      <c r="B784" s="66" t="s">
        <v>124</v>
      </c>
      <c r="C784" s="67" t="s">
        <v>388</v>
      </c>
      <c r="D784" s="68">
        <v>43692</v>
      </c>
      <c r="E784" s="69"/>
      <c r="F784" s="65">
        <v>42</v>
      </c>
      <c r="G784" s="69">
        <v>4917.0714285714303</v>
      </c>
      <c r="H784" s="64">
        <v>-148.585714285714</v>
      </c>
      <c r="I784" s="69">
        <v>60.581783308928699</v>
      </c>
      <c r="J784" s="65"/>
      <c r="K784" s="69"/>
      <c r="L784" s="69"/>
      <c r="M784" s="69"/>
      <c r="N784" s="69"/>
      <c r="O784" s="69"/>
      <c r="P784" s="70">
        <v>113.30952380952399</v>
      </c>
      <c r="Q784" s="69">
        <v>7.5120103675501699</v>
      </c>
      <c r="R784" s="69">
        <v>65.173170731707302</v>
      </c>
      <c r="S784" s="69">
        <v>5.6726805987549502</v>
      </c>
      <c r="T784" s="69"/>
      <c r="U784" s="69"/>
    </row>
    <row r="785" spans="1:21" x14ac:dyDescent="0.2">
      <c r="A785" s="65" t="s">
        <v>529</v>
      </c>
      <c r="B785" s="66" t="s">
        <v>71</v>
      </c>
      <c r="C785" s="67" t="s">
        <v>533</v>
      </c>
      <c r="D785" s="68">
        <v>43728</v>
      </c>
      <c r="E785" s="69"/>
      <c r="F785" s="65">
        <v>108</v>
      </c>
      <c r="G785" s="69">
        <v>3376.6574074074101</v>
      </c>
      <c r="H785" s="64">
        <v>-169.75648148148201</v>
      </c>
      <c r="I785" s="69">
        <v>24.487640664178802</v>
      </c>
      <c r="J785" s="65"/>
      <c r="K785" s="69"/>
      <c r="L785" s="69"/>
      <c r="M785" s="69"/>
      <c r="N785" s="69"/>
      <c r="O785" s="69"/>
      <c r="P785" s="70">
        <v>135.416666666667</v>
      </c>
      <c r="Q785" s="69">
        <v>6.6191338312249197</v>
      </c>
      <c r="R785" s="69">
        <v>28.156603773584902</v>
      </c>
      <c r="S785" s="69">
        <v>2.32471544940387</v>
      </c>
      <c r="T785" s="69"/>
      <c r="U785" s="69"/>
    </row>
    <row r="786" spans="1:21" x14ac:dyDescent="0.2">
      <c r="A786" s="65" t="s">
        <v>534</v>
      </c>
      <c r="B786" s="66" t="s">
        <v>65</v>
      </c>
      <c r="C786" s="67" t="s">
        <v>99</v>
      </c>
      <c r="D786" s="68">
        <v>43409</v>
      </c>
      <c r="E786" s="69">
        <v>2.8333333333333301E-2</v>
      </c>
      <c r="F786" s="65">
        <v>54</v>
      </c>
      <c r="G786" s="69">
        <v>7666.5</v>
      </c>
      <c r="H786" s="64">
        <v>472.553703703704</v>
      </c>
      <c r="I786" s="69">
        <v>35.440645720180299</v>
      </c>
      <c r="J786" s="65"/>
      <c r="K786" s="69"/>
      <c r="L786" s="69"/>
      <c r="M786" s="69"/>
      <c r="N786" s="69"/>
      <c r="O786" s="69"/>
      <c r="P786" s="70">
        <v>96.537037037036995</v>
      </c>
      <c r="Q786" s="69">
        <v>6.7432557068730503</v>
      </c>
      <c r="R786" s="69">
        <v>52.8642857142857</v>
      </c>
      <c r="S786" s="69">
        <v>3.8246766185004701</v>
      </c>
      <c r="T786" s="69"/>
      <c r="U786" s="69"/>
    </row>
    <row r="787" spans="1:21" x14ac:dyDescent="0.2">
      <c r="A787" s="65" t="s">
        <v>534</v>
      </c>
      <c r="B787" s="66" t="s">
        <v>65</v>
      </c>
      <c r="C787" s="67" t="s">
        <v>123</v>
      </c>
      <c r="D787" s="68">
        <v>43871</v>
      </c>
      <c r="E787" s="69">
        <v>0.105897435897436</v>
      </c>
      <c r="F787" s="65">
        <v>39</v>
      </c>
      <c r="G787" s="69">
        <v>6962.2051282051298</v>
      </c>
      <c r="H787" s="64">
        <v>210.63333333333301</v>
      </c>
      <c r="I787" s="69">
        <v>36.569199988026597</v>
      </c>
      <c r="J787" s="65"/>
      <c r="K787" s="69"/>
      <c r="L787" s="69"/>
      <c r="M787" s="69"/>
      <c r="N787" s="69"/>
      <c r="O787" s="69"/>
      <c r="P787" s="70">
        <v>148.538461538462</v>
      </c>
      <c r="Q787" s="69">
        <v>9.77070769967861</v>
      </c>
      <c r="R787" s="69">
        <v>59.534285714285701</v>
      </c>
      <c r="S787" s="69">
        <v>6.1844504696087901</v>
      </c>
      <c r="T787" s="69"/>
      <c r="U787" s="69"/>
    </row>
    <row r="788" spans="1:21" x14ac:dyDescent="0.2">
      <c r="A788" s="65" t="s">
        <v>534</v>
      </c>
      <c r="B788" s="66" t="s">
        <v>67</v>
      </c>
      <c r="C788" s="67" t="s">
        <v>68</v>
      </c>
      <c r="D788" s="68">
        <v>43842</v>
      </c>
      <c r="E788" s="69">
        <v>0.90156250000000004</v>
      </c>
      <c r="F788" s="65">
        <v>32</v>
      </c>
      <c r="G788" s="69">
        <v>7236.375</v>
      </c>
      <c r="H788" s="64">
        <v>175.1875</v>
      </c>
      <c r="I788" s="69">
        <v>74.508313125438505</v>
      </c>
      <c r="J788" s="65"/>
      <c r="K788" s="69"/>
      <c r="L788" s="69"/>
      <c r="M788" s="69"/>
      <c r="N788" s="69"/>
      <c r="O788" s="69"/>
      <c r="P788" s="70">
        <v>124.78125</v>
      </c>
      <c r="Q788" s="69">
        <v>8.0105442576915795</v>
      </c>
      <c r="R788" s="69">
        <v>49.782758620689698</v>
      </c>
      <c r="S788" s="69">
        <v>5.9669617260822099</v>
      </c>
      <c r="T788" s="69"/>
      <c r="U788" s="69"/>
    </row>
    <row r="789" spans="1:21" x14ac:dyDescent="0.2">
      <c r="A789" s="65" t="s">
        <v>534</v>
      </c>
      <c r="B789" s="66" t="s">
        <v>105</v>
      </c>
      <c r="C789" s="67" t="s">
        <v>120</v>
      </c>
      <c r="D789" s="68">
        <v>43782</v>
      </c>
      <c r="E789" s="69">
        <v>5.3437499999999999E-2</v>
      </c>
      <c r="F789" s="65">
        <v>32</v>
      </c>
      <c r="G789" s="69">
        <v>6019.5625</v>
      </c>
      <c r="H789" s="64">
        <v>128.359375</v>
      </c>
      <c r="I789" s="69">
        <v>60.949225937054599</v>
      </c>
      <c r="J789" s="65"/>
      <c r="K789" s="69"/>
      <c r="L789" s="69"/>
      <c r="M789" s="69"/>
      <c r="N789" s="69"/>
      <c r="O789" s="69"/>
      <c r="P789" s="70">
        <v>141.6875</v>
      </c>
      <c r="Q789" s="69">
        <v>10.677402794853601</v>
      </c>
      <c r="R789" s="69">
        <v>56.561538461538497</v>
      </c>
      <c r="S789" s="69">
        <v>6.6607116203856798</v>
      </c>
      <c r="T789" s="69"/>
      <c r="U789" s="69"/>
    </row>
    <row r="790" spans="1:21" x14ac:dyDescent="0.2">
      <c r="A790" s="65" t="s">
        <v>534</v>
      </c>
      <c r="B790" s="66" t="s">
        <v>71</v>
      </c>
      <c r="C790" s="67" t="s">
        <v>530</v>
      </c>
      <c r="D790" s="68">
        <v>43857</v>
      </c>
      <c r="E790" s="69">
        <v>8.6666666666666697E-2</v>
      </c>
      <c r="F790" s="65">
        <v>60</v>
      </c>
      <c r="G790" s="69">
        <v>5035.5333333333301</v>
      </c>
      <c r="H790" s="64">
        <v>57.865000000000002</v>
      </c>
      <c r="I790" s="69">
        <v>37.543920857598003</v>
      </c>
      <c r="J790" s="65"/>
      <c r="K790" s="69"/>
      <c r="L790" s="69"/>
      <c r="M790" s="69"/>
      <c r="N790" s="69"/>
      <c r="O790" s="69"/>
      <c r="P790" s="70">
        <v>153.73333333333301</v>
      </c>
      <c r="Q790" s="69">
        <v>8.1482682180276207</v>
      </c>
      <c r="R790" s="69">
        <v>31.5833333333333</v>
      </c>
      <c r="S790" s="69">
        <v>3.0947469312915099</v>
      </c>
      <c r="T790" s="69"/>
      <c r="U790" s="69"/>
    </row>
    <row r="791" spans="1:21" x14ac:dyDescent="0.2">
      <c r="A791" s="65" t="s">
        <v>534</v>
      </c>
      <c r="B791" s="66" t="s">
        <v>67</v>
      </c>
      <c r="C791" s="67" t="s">
        <v>158</v>
      </c>
      <c r="D791" s="68">
        <v>43862</v>
      </c>
      <c r="E791" s="69">
        <v>0.360547945205479</v>
      </c>
      <c r="F791" s="65">
        <v>73</v>
      </c>
      <c r="G791" s="69">
        <v>4943.9726027397301</v>
      </c>
      <c r="H791" s="64">
        <v>53.093150684931402</v>
      </c>
      <c r="I791" s="69">
        <v>42.044615777324999</v>
      </c>
      <c r="J791" s="65"/>
      <c r="K791" s="69"/>
      <c r="L791" s="69"/>
      <c r="M791" s="69"/>
      <c r="N791" s="69"/>
      <c r="O791" s="69"/>
      <c r="P791" s="70">
        <v>101.561643835616</v>
      </c>
      <c r="Q791" s="69">
        <v>4.3277970562088299</v>
      </c>
      <c r="R791" s="69">
        <v>39.708219178082203</v>
      </c>
      <c r="S791" s="69">
        <v>3.6216301995406401</v>
      </c>
      <c r="T791" s="69"/>
      <c r="U791" s="69"/>
    </row>
    <row r="792" spans="1:21" x14ac:dyDescent="0.2">
      <c r="A792" s="65" t="s">
        <v>534</v>
      </c>
      <c r="B792" s="66" t="s">
        <v>71</v>
      </c>
      <c r="C792" s="67" t="s">
        <v>535</v>
      </c>
      <c r="D792" s="68">
        <v>43412</v>
      </c>
      <c r="E792" s="69"/>
      <c r="F792" s="65">
        <v>29</v>
      </c>
      <c r="G792" s="69">
        <v>3260.5862068965498</v>
      </c>
      <c r="H792" s="64">
        <v>32.389655172413804</v>
      </c>
      <c r="I792" s="69">
        <v>44.1791085150317</v>
      </c>
      <c r="J792" s="65"/>
      <c r="K792" s="69"/>
      <c r="L792" s="69"/>
      <c r="M792" s="69"/>
      <c r="N792" s="69"/>
      <c r="O792" s="69"/>
      <c r="P792" s="70">
        <v>117.172413793103</v>
      </c>
      <c r="Q792" s="69">
        <v>7.4288196898318004</v>
      </c>
      <c r="R792" s="69">
        <v>32.548000000000002</v>
      </c>
      <c r="S792" s="69">
        <v>6.66716861443697</v>
      </c>
      <c r="T792" s="69"/>
      <c r="U792" s="69"/>
    </row>
    <row r="793" spans="1:21" x14ac:dyDescent="0.2">
      <c r="A793" s="65" t="s">
        <v>534</v>
      </c>
      <c r="B793" s="66" t="s">
        <v>67</v>
      </c>
      <c r="C793" s="67" t="s">
        <v>289</v>
      </c>
      <c r="D793" s="68">
        <v>43753</v>
      </c>
      <c r="E793" s="69"/>
      <c r="F793" s="65">
        <v>26</v>
      </c>
      <c r="G793" s="69">
        <v>4886.1923076923104</v>
      </c>
      <c r="H793" s="64">
        <v>-10.192</v>
      </c>
      <c r="I793" s="69">
        <v>34.794455458688603</v>
      </c>
      <c r="J793" s="65"/>
      <c r="K793" s="69"/>
      <c r="L793" s="69"/>
      <c r="M793" s="69"/>
      <c r="N793" s="69"/>
      <c r="O793" s="69"/>
      <c r="P793" s="70">
        <v>168.461538461538</v>
      </c>
      <c r="Q793" s="69">
        <v>12.9007132503154</v>
      </c>
      <c r="R793" s="69">
        <v>41.82</v>
      </c>
      <c r="S793" s="69">
        <v>4.0907904696606803</v>
      </c>
      <c r="T793" s="69"/>
      <c r="U793" s="69"/>
    </row>
    <row r="794" spans="1:21" x14ac:dyDescent="0.2">
      <c r="A794" s="65" t="s">
        <v>534</v>
      </c>
      <c r="B794" s="66" t="s">
        <v>71</v>
      </c>
      <c r="C794" s="67" t="s">
        <v>319</v>
      </c>
      <c r="D794" s="68">
        <v>43805</v>
      </c>
      <c r="E794" s="69">
        <v>0.120365853658537</v>
      </c>
      <c r="F794" s="65">
        <v>82</v>
      </c>
      <c r="G794" s="69">
        <v>4191.2926829268299</v>
      </c>
      <c r="H794" s="64">
        <v>-12.8158536585366</v>
      </c>
      <c r="I794" s="69">
        <v>24.314470945277201</v>
      </c>
      <c r="J794" s="65"/>
      <c r="K794" s="69"/>
      <c r="L794" s="69"/>
      <c r="M794" s="69"/>
      <c r="N794" s="69"/>
      <c r="O794" s="69"/>
      <c r="P794" s="70">
        <v>159.81707317073199</v>
      </c>
      <c r="Q794" s="69">
        <v>6.5718672643467801</v>
      </c>
      <c r="R794" s="69">
        <v>25.3708860759494</v>
      </c>
      <c r="S794" s="69">
        <v>2.3547531825631101</v>
      </c>
      <c r="T794" s="69"/>
      <c r="U794" s="69"/>
    </row>
    <row r="795" spans="1:21" x14ac:dyDescent="0.2">
      <c r="A795" s="65" t="s">
        <v>534</v>
      </c>
      <c r="B795" s="66" t="s">
        <v>67</v>
      </c>
      <c r="C795" s="67" t="s">
        <v>202</v>
      </c>
      <c r="D795" s="68">
        <v>43859</v>
      </c>
      <c r="E795" s="69">
        <v>6.1228070175438597E-2</v>
      </c>
      <c r="F795" s="65">
        <v>57</v>
      </c>
      <c r="G795" s="69">
        <v>5874.5614035087701</v>
      </c>
      <c r="H795" s="64">
        <v>-19.917543859649101</v>
      </c>
      <c r="I795" s="69">
        <v>39.042225560402201</v>
      </c>
      <c r="J795" s="65"/>
      <c r="K795" s="69"/>
      <c r="L795" s="69"/>
      <c r="M795" s="69"/>
      <c r="N795" s="69"/>
      <c r="O795" s="69"/>
      <c r="P795" s="70">
        <v>102.333333333333</v>
      </c>
      <c r="Q795" s="69">
        <v>7.2203647762483998</v>
      </c>
      <c r="R795" s="69">
        <v>42.154545454545499</v>
      </c>
      <c r="S795" s="69">
        <v>4.6042483808695103</v>
      </c>
      <c r="T795" s="69"/>
      <c r="U795" s="69"/>
    </row>
    <row r="796" spans="1:21" x14ac:dyDescent="0.2">
      <c r="A796" s="65" t="s">
        <v>534</v>
      </c>
      <c r="B796" s="66" t="s">
        <v>67</v>
      </c>
      <c r="C796" s="67" t="s">
        <v>536</v>
      </c>
      <c r="D796" s="68">
        <v>43688</v>
      </c>
      <c r="E796" s="69"/>
      <c r="F796" s="65">
        <v>49</v>
      </c>
      <c r="G796" s="69">
        <v>4471.1224489795904</v>
      </c>
      <c r="H796" s="64">
        <v>-36.414285714285697</v>
      </c>
      <c r="I796" s="69">
        <v>30.547655420681298</v>
      </c>
      <c r="J796" s="65"/>
      <c r="K796" s="69"/>
      <c r="L796" s="69"/>
      <c r="M796" s="69"/>
      <c r="N796" s="69"/>
      <c r="O796" s="69"/>
      <c r="P796" s="70">
        <v>90.346938775510196</v>
      </c>
      <c r="Q796" s="69">
        <v>7.5313715211867596</v>
      </c>
      <c r="R796" s="69">
        <v>41.454166666666701</v>
      </c>
      <c r="S796" s="69">
        <v>3.6784485415957402</v>
      </c>
      <c r="T796" s="69"/>
      <c r="U796" s="69"/>
    </row>
    <row r="797" spans="1:21" x14ac:dyDescent="0.2">
      <c r="A797" s="65" t="s">
        <v>534</v>
      </c>
      <c r="B797" s="66" t="s">
        <v>71</v>
      </c>
      <c r="C797" s="67" t="s">
        <v>527</v>
      </c>
      <c r="D797" s="68">
        <v>43528</v>
      </c>
      <c r="E797" s="69">
        <v>5.7276785714285697E-2</v>
      </c>
      <c r="F797" s="65">
        <v>672</v>
      </c>
      <c r="G797" s="69">
        <v>5419.0714285714303</v>
      </c>
      <c r="H797" s="64">
        <v>-41.710565476190702</v>
      </c>
      <c r="I797" s="69">
        <v>13.2094570414218</v>
      </c>
      <c r="J797" s="65"/>
      <c r="K797" s="69"/>
      <c r="L797" s="69"/>
      <c r="M797" s="69"/>
      <c r="N797" s="69"/>
      <c r="O797" s="69"/>
      <c r="P797" s="70">
        <v>125.800595238095</v>
      </c>
      <c r="Q797" s="69">
        <v>2.0424662207494499</v>
      </c>
      <c r="R797" s="69">
        <v>28.682461538461499</v>
      </c>
      <c r="S797" s="69">
        <v>0.84499412814223096</v>
      </c>
      <c r="T797" s="69"/>
      <c r="U797" s="69"/>
    </row>
    <row r="798" spans="1:21" x14ac:dyDescent="0.2">
      <c r="A798" s="65" t="s">
        <v>534</v>
      </c>
      <c r="B798" s="66" t="s">
        <v>67</v>
      </c>
      <c r="C798" s="67" t="s">
        <v>240</v>
      </c>
      <c r="D798" s="68">
        <v>43507</v>
      </c>
      <c r="E798" s="69"/>
      <c r="F798" s="65">
        <v>39</v>
      </c>
      <c r="G798" s="69">
        <v>3316.5641025640998</v>
      </c>
      <c r="H798" s="64">
        <v>-50.943589743589797</v>
      </c>
      <c r="I798" s="69">
        <v>57.955526808494099</v>
      </c>
      <c r="J798" s="65"/>
      <c r="K798" s="69"/>
      <c r="L798" s="69"/>
      <c r="M798" s="69"/>
      <c r="N798" s="69"/>
      <c r="O798" s="69"/>
      <c r="P798" s="70">
        <v>163.97435897435901</v>
      </c>
      <c r="Q798" s="69">
        <v>11.879482941276301</v>
      </c>
      <c r="R798" s="69">
        <v>24.5615384615385</v>
      </c>
      <c r="S798" s="69">
        <v>3.3122327058599099</v>
      </c>
      <c r="T798" s="69"/>
      <c r="U798" s="69"/>
    </row>
    <row r="799" spans="1:21" x14ac:dyDescent="0.2">
      <c r="A799" s="65" t="s">
        <v>534</v>
      </c>
      <c r="B799" s="66" t="s">
        <v>71</v>
      </c>
      <c r="C799" s="67" t="s">
        <v>537</v>
      </c>
      <c r="D799" s="68">
        <v>43867</v>
      </c>
      <c r="E799" s="69"/>
      <c r="F799" s="65">
        <v>28</v>
      </c>
      <c r="G799" s="69">
        <v>3333.6071428571399</v>
      </c>
      <c r="H799" s="64">
        <v>-66.418518518518496</v>
      </c>
      <c r="I799" s="69">
        <v>33.998906902588097</v>
      </c>
      <c r="J799" s="65"/>
      <c r="K799" s="69"/>
      <c r="L799" s="69"/>
      <c r="M799" s="69"/>
      <c r="N799" s="69"/>
      <c r="O799" s="69"/>
      <c r="P799" s="70">
        <v>125.428571428571</v>
      </c>
      <c r="Q799" s="69">
        <v>13.297613718718299</v>
      </c>
      <c r="R799" s="69">
        <v>28.103571428571399</v>
      </c>
      <c r="S799" s="69">
        <v>4.1292237703445203</v>
      </c>
      <c r="T799" s="69"/>
      <c r="U799" s="69"/>
    </row>
    <row r="800" spans="1:21" x14ac:dyDescent="0.2">
      <c r="A800" s="65" t="s">
        <v>534</v>
      </c>
      <c r="B800" s="66" t="s">
        <v>124</v>
      </c>
      <c r="C800" s="67" t="s">
        <v>228</v>
      </c>
      <c r="D800" s="68">
        <v>43837</v>
      </c>
      <c r="E800" s="69"/>
      <c r="F800" s="65">
        <v>32</v>
      </c>
      <c r="G800" s="69">
        <v>2375.65625</v>
      </c>
      <c r="H800" s="64">
        <v>-68.629032258064498</v>
      </c>
      <c r="I800" s="69">
        <v>32.664992011128099</v>
      </c>
      <c r="J800" s="65"/>
      <c r="K800" s="69"/>
      <c r="L800" s="69"/>
      <c r="M800" s="69"/>
      <c r="N800" s="69"/>
      <c r="O800" s="69"/>
      <c r="P800" s="70">
        <v>121.96875</v>
      </c>
      <c r="Q800" s="69">
        <v>9.8958777234431707</v>
      </c>
      <c r="R800" s="69">
        <v>16.587499999999999</v>
      </c>
      <c r="S800" s="69">
        <v>1.81437333667542</v>
      </c>
      <c r="T800" s="69"/>
      <c r="U800" s="69"/>
    </row>
    <row r="801" spans="1:21" x14ac:dyDescent="0.2">
      <c r="A801" s="65" t="s">
        <v>534</v>
      </c>
      <c r="B801" s="66" t="s">
        <v>71</v>
      </c>
      <c r="C801" s="67" t="s">
        <v>233</v>
      </c>
      <c r="D801" s="68">
        <v>43815</v>
      </c>
      <c r="E801" s="69">
        <v>0.21551724137931</v>
      </c>
      <c r="F801" s="65">
        <v>58</v>
      </c>
      <c r="G801" s="69">
        <v>3747.7586206896599</v>
      </c>
      <c r="H801" s="64">
        <v>-81.274137931034502</v>
      </c>
      <c r="I801" s="69">
        <v>41.865071165210601</v>
      </c>
      <c r="J801" s="65"/>
      <c r="K801" s="69"/>
      <c r="L801" s="69"/>
      <c r="M801" s="69"/>
      <c r="N801" s="69"/>
      <c r="O801" s="69"/>
      <c r="P801" s="70">
        <v>108.706896551724</v>
      </c>
      <c r="Q801" s="69">
        <v>6.0848014431826796</v>
      </c>
      <c r="R801" s="69">
        <v>30.5965517241379</v>
      </c>
      <c r="S801" s="69">
        <v>3.5930757546716898</v>
      </c>
      <c r="T801" s="69"/>
      <c r="U801" s="69"/>
    </row>
    <row r="802" spans="1:21" x14ac:dyDescent="0.2">
      <c r="A802" s="65" t="s">
        <v>534</v>
      </c>
      <c r="B802" s="66" t="s">
        <v>69</v>
      </c>
      <c r="C802" s="67" t="s">
        <v>140</v>
      </c>
      <c r="D802" s="68">
        <v>43849</v>
      </c>
      <c r="E802" s="69">
        <v>0.12833333333333299</v>
      </c>
      <c r="F802" s="65">
        <v>30</v>
      </c>
      <c r="G802" s="69">
        <v>7065.2666666666701</v>
      </c>
      <c r="H802" s="64">
        <v>-83.25</v>
      </c>
      <c r="I802" s="69">
        <v>49.588747275181703</v>
      </c>
      <c r="J802" s="65"/>
      <c r="K802" s="69"/>
      <c r="L802" s="69"/>
      <c r="M802" s="69"/>
      <c r="N802" s="69"/>
      <c r="O802" s="69"/>
      <c r="P802" s="70">
        <v>120.633333333333</v>
      </c>
      <c r="Q802" s="69">
        <v>10.8821781260134</v>
      </c>
      <c r="R802" s="69">
        <v>55.3642857142857</v>
      </c>
      <c r="S802" s="69">
        <v>6.3925659831423296</v>
      </c>
      <c r="T802" s="69"/>
      <c r="U802" s="69"/>
    </row>
    <row r="803" spans="1:21" x14ac:dyDescent="0.2">
      <c r="A803" s="65" t="s">
        <v>534</v>
      </c>
      <c r="B803" s="66" t="s">
        <v>67</v>
      </c>
      <c r="C803" s="67" t="s">
        <v>259</v>
      </c>
      <c r="D803" s="68">
        <v>43662</v>
      </c>
      <c r="E803" s="69"/>
      <c r="F803" s="65">
        <v>32</v>
      </c>
      <c r="G803" s="69">
        <v>4142.3125</v>
      </c>
      <c r="H803" s="64">
        <v>-93.271874999999994</v>
      </c>
      <c r="I803" s="69">
        <v>38.2665990849952</v>
      </c>
      <c r="J803" s="65"/>
      <c r="K803" s="69"/>
      <c r="L803" s="69"/>
      <c r="M803" s="69"/>
      <c r="N803" s="69"/>
      <c r="O803" s="69"/>
      <c r="P803" s="70">
        <v>112.5625</v>
      </c>
      <c r="Q803" s="69">
        <v>8.0877168789786502</v>
      </c>
      <c r="R803" s="69">
        <v>30.053125000000001</v>
      </c>
      <c r="S803" s="69">
        <v>4.4649530945568401</v>
      </c>
      <c r="T803" s="69"/>
      <c r="U803" s="69"/>
    </row>
    <row r="804" spans="1:21" x14ac:dyDescent="0.2">
      <c r="A804" s="65" t="s">
        <v>534</v>
      </c>
      <c r="B804" s="66" t="s">
        <v>74</v>
      </c>
      <c r="C804" s="67" t="s">
        <v>180</v>
      </c>
      <c r="D804" s="68">
        <v>43827</v>
      </c>
      <c r="E804" s="69"/>
      <c r="F804" s="65">
        <v>30</v>
      </c>
      <c r="G804" s="69">
        <v>3791.6666666666702</v>
      </c>
      <c r="H804" s="64">
        <v>-102.566666666667</v>
      </c>
      <c r="I804" s="69">
        <v>48.150468023491001</v>
      </c>
      <c r="J804" s="65"/>
      <c r="K804" s="69"/>
      <c r="L804" s="69"/>
      <c r="M804" s="69"/>
      <c r="N804" s="69"/>
      <c r="O804" s="69"/>
      <c r="P804" s="70">
        <v>127.2</v>
      </c>
      <c r="Q804" s="69">
        <v>10.205632882322201</v>
      </c>
      <c r="R804" s="69">
        <v>18.171428571428599</v>
      </c>
      <c r="S804" s="69">
        <v>3.7727295535464198</v>
      </c>
      <c r="T804" s="69"/>
      <c r="U804" s="69"/>
    </row>
    <row r="805" spans="1:21" x14ac:dyDescent="0.2">
      <c r="A805" s="65" t="s">
        <v>534</v>
      </c>
      <c r="B805" s="66" t="s">
        <v>74</v>
      </c>
      <c r="C805" s="67" t="s">
        <v>152</v>
      </c>
      <c r="D805" s="68">
        <v>43852</v>
      </c>
      <c r="E805" s="69"/>
      <c r="F805" s="65">
        <v>31</v>
      </c>
      <c r="G805" s="69">
        <v>4174</v>
      </c>
      <c r="H805" s="64">
        <v>-130.167741935484</v>
      </c>
      <c r="I805" s="69">
        <v>51.0184005151118</v>
      </c>
      <c r="J805" s="65"/>
      <c r="K805" s="69"/>
      <c r="L805" s="69"/>
      <c r="M805" s="69"/>
      <c r="N805" s="69"/>
      <c r="O805" s="69"/>
      <c r="P805" s="70">
        <v>122.58064516128999</v>
      </c>
      <c r="Q805" s="69">
        <v>10.084351146734299</v>
      </c>
      <c r="R805" s="69">
        <v>36.672413793103402</v>
      </c>
      <c r="S805" s="69">
        <v>4.1241804576287402</v>
      </c>
      <c r="T805" s="69"/>
      <c r="U805" s="69"/>
    </row>
    <row r="806" spans="1:21" x14ac:dyDescent="0.2">
      <c r="A806" s="65" t="s">
        <v>534</v>
      </c>
      <c r="B806" s="66" t="s">
        <v>67</v>
      </c>
      <c r="C806" s="67" t="s">
        <v>231</v>
      </c>
      <c r="D806" s="68">
        <v>43844</v>
      </c>
      <c r="E806" s="69"/>
      <c r="F806" s="65">
        <v>29</v>
      </c>
      <c r="G806" s="69">
        <v>3822.7241379310299</v>
      </c>
      <c r="H806" s="64">
        <v>-156.134482758621</v>
      </c>
      <c r="I806" s="69">
        <v>40.848227519975701</v>
      </c>
      <c r="J806" s="65"/>
      <c r="K806" s="69"/>
      <c r="L806" s="69"/>
      <c r="M806" s="69"/>
      <c r="N806" s="69"/>
      <c r="O806" s="69"/>
      <c r="P806" s="70">
        <v>131.758620689655</v>
      </c>
      <c r="Q806" s="69">
        <v>11.0920527148761</v>
      </c>
      <c r="R806" s="69">
        <v>15.9555555555556</v>
      </c>
      <c r="S806" s="69">
        <v>2.3291252245190601</v>
      </c>
      <c r="T806" s="69"/>
      <c r="U806" s="69"/>
    </row>
    <row r="807" spans="1:21" x14ac:dyDescent="0.2">
      <c r="A807" s="65" t="s">
        <v>534</v>
      </c>
      <c r="B807" s="66" t="s">
        <v>71</v>
      </c>
      <c r="C807" s="67" t="s">
        <v>294</v>
      </c>
      <c r="D807" s="68">
        <v>43560</v>
      </c>
      <c r="E807" s="69"/>
      <c r="F807" s="65">
        <v>27</v>
      </c>
      <c r="G807" s="69">
        <v>4066.1851851851902</v>
      </c>
      <c r="H807" s="64">
        <v>-186.68518518518499</v>
      </c>
      <c r="I807" s="69">
        <v>57.295995768985897</v>
      </c>
      <c r="J807" s="65"/>
      <c r="K807" s="69"/>
      <c r="L807" s="69"/>
      <c r="M807" s="69"/>
      <c r="N807" s="69"/>
      <c r="O807" s="69"/>
      <c r="P807" s="70">
        <v>138.111111111111</v>
      </c>
      <c r="Q807" s="69">
        <v>10.6524121278024</v>
      </c>
      <c r="R807" s="69">
        <v>26.507999999999999</v>
      </c>
      <c r="S807" s="69">
        <v>3.66341334459181</v>
      </c>
      <c r="T807" s="69"/>
      <c r="U807" s="69"/>
    </row>
    <row r="808" spans="1:21" x14ac:dyDescent="0.2">
      <c r="A808" s="65" t="s">
        <v>538</v>
      </c>
      <c r="B808" s="66" t="s">
        <v>65</v>
      </c>
      <c r="C808" s="67" t="s">
        <v>126</v>
      </c>
      <c r="D808" s="68">
        <v>43638</v>
      </c>
      <c r="E808" s="69">
        <v>1.0588235294117601</v>
      </c>
      <c r="F808" s="65">
        <v>187</v>
      </c>
      <c r="G808" s="69">
        <v>6711.1016042780702</v>
      </c>
      <c r="H808" s="64">
        <v>-39.877540106951898</v>
      </c>
      <c r="I808" s="69">
        <v>32.822558015691797</v>
      </c>
      <c r="J808" s="65"/>
      <c r="K808" s="69"/>
      <c r="L808" s="69"/>
      <c r="M808" s="69">
        <v>849.3</v>
      </c>
      <c r="N808" s="69">
        <v>4.0559377618653096</v>
      </c>
      <c r="O808" s="69">
        <v>0.13377713011286099</v>
      </c>
      <c r="P808" s="70">
        <v>152.71122994652401</v>
      </c>
      <c r="Q808" s="69">
        <v>3.5021470304063298</v>
      </c>
      <c r="R808" s="69">
        <v>48.143783783783803</v>
      </c>
      <c r="S808" s="69">
        <v>2.7756120388321901</v>
      </c>
      <c r="T808" s="69"/>
      <c r="U808" s="69"/>
    </row>
    <row r="809" spans="1:21" x14ac:dyDescent="0.2">
      <c r="A809" s="65"/>
      <c r="B809" s="66"/>
      <c r="C809" s="67"/>
      <c r="D809" s="68"/>
      <c r="E809" s="69"/>
      <c r="F809" s="65"/>
      <c r="G809" s="69"/>
      <c r="H809" s="64"/>
      <c r="I809" s="69"/>
      <c r="J809" s="65"/>
      <c r="K809" s="69"/>
      <c r="L809" s="69"/>
      <c r="M809" s="69"/>
      <c r="N809" s="69"/>
      <c r="O809" s="69"/>
      <c r="P809" s="70"/>
      <c r="Q809" s="69"/>
      <c r="R809" s="69"/>
      <c r="S809" s="69"/>
      <c r="T809" s="69"/>
      <c r="U809" s="69"/>
    </row>
    <row r="810" spans="1:21" x14ac:dyDescent="0.2">
      <c r="A810" s="65"/>
      <c r="B810" s="66"/>
      <c r="C810" s="67"/>
      <c r="D810" s="68"/>
      <c r="E810" s="69"/>
      <c r="F810" s="65"/>
      <c r="G810" s="69"/>
      <c r="H810" s="64"/>
      <c r="I810" s="69"/>
      <c r="J810" s="65"/>
      <c r="K810" s="69"/>
      <c r="L810" s="69"/>
      <c r="M810" s="69"/>
      <c r="N810" s="69"/>
      <c r="O810" s="69"/>
      <c r="P810" s="70"/>
      <c r="Q810" s="69"/>
      <c r="R810" s="69"/>
      <c r="S810" s="69"/>
      <c r="T810" s="69"/>
      <c r="U810" s="69"/>
    </row>
    <row r="811" spans="1:21" x14ac:dyDescent="0.2">
      <c r="A811" s="65"/>
      <c r="B811" s="66"/>
      <c r="C811" s="67"/>
      <c r="D811" s="68"/>
      <c r="E811" s="69"/>
      <c r="F811" s="65"/>
      <c r="G811" s="69"/>
      <c r="H811" s="64"/>
      <c r="I811" s="69"/>
      <c r="J811" s="65"/>
      <c r="K811" s="69"/>
      <c r="L811" s="69"/>
      <c r="M811" s="69"/>
      <c r="N811" s="69"/>
      <c r="O811" s="69"/>
      <c r="P811" s="70"/>
      <c r="Q811" s="69"/>
      <c r="R811" s="69"/>
      <c r="S811" s="69"/>
      <c r="T811" s="69"/>
      <c r="U811" s="69"/>
    </row>
    <row r="812" spans="1:21" x14ac:dyDescent="0.2">
      <c r="A812" s="65"/>
      <c r="B812" s="66"/>
      <c r="C812" s="67"/>
      <c r="D812" s="68"/>
      <c r="E812" s="69"/>
      <c r="F812" s="65"/>
      <c r="G812" s="69"/>
      <c r="H812" s="64"/>
      <c r="I812" s="69"/>
      <c r="J812" s="65"/>
      <c r="K812" s="69"/>
      <c r="L812" s="69"/>
      <c r="M812" s="69"/>
      <c r="N812" s="69"/>
      <c r="O812" s="69"/>
      <c r="P812" s="70"/>
      <c r="Q812" s="69"/>
      <c r="R812" s="69"/>
      <c r="S812" s="69"/>
      <c r="T812" s="69"/>
      <c r="U812" s="69"/>
    </row>
    <row r="813" spans="1:21" x14ac:dyDescent="0.2">
      <c r="A813" s="65"/>
      <c r="B813" s="66"/>
      <c r="C813" s="67"/>
      <c r="D813" s="68"/>
      <c r="E813" s="69"/>
      <c r="F813" s="65"/>
      <c r="G813" s="69"/>
      <c r="H813" s="64"/>
      <c r="I813" s="69"/>
      <c r="J813" s="65"/>
      <c r="K813" s="69"/>
      <c r="L813" s="69"/>
      <c r="M813" s="69"/>
      <c r="N813" s="69"/>
      <c r="O813" s="69"/>
      <c r="P813" s="70"/>
      <c r="Q813" s="69"/>
      <c r="R813" s="69"/>
      <c r="S813" s="69"/>
      <c r="T813" s="69"/>
      <c r="U813" s="69"/>
    </row>
    <row r="814" spans="1:21" x14ac:dyDescent="0.2">
      <c r="A814" s="65"/>
      <c r="B814" s="66"/>
      <c r="C814" s="67"/>
      <c r="D814" s="68"/>
      <c r="E814" s="69"/>
      <c r="F814" s="65"/>
      <c r="G814" s="69"/>
      <c r="H814" s="64"/>
      <c r="I814" s="69"/>
      <c r="J814" s="65"/>
      <c r="K814" s="69"/>
      <c r="L814" s="69"/>
      <c r="M814" s="69"/>
      <c r="N814" s="69"/>
      <c r="O814" s="69"/>
      <c r="P814" s="70"/>
      <c r="Q814" s="69"/>
      <c r="R814" s="69"/>
      <c r="S814" s="69"/>
      <c r="T814" s="69"/>
      <c r="U814" s="69"/>
    </row>
    <row r="815" spans="1:21" x14ac:dyDescent="0.2">
      <c r="A815" s="65"/>
      <c r="B815" s="66"/>
      <c r="C815" s="67"/>
      <c r="D815" s="68"/>
      <c r="E815" s="69"/>
      <c r="F815" s="65"/>
      <c r="G815" s="69"/>
      <c r="H815" s="64"/>
      <c r="I815" s="69"/>
      <c r="J815" s="65"/>
      <c r="K815" s="69"/>
      <c r="L815" s="69"/>
      <c r="M815" s="69"/>
      <c r="N815" s="69"/>
      <c r="O815" s="69"/>
      <c r="P815" s="70"/>
      <c r="Q815" s="69"/>
      <c r="R815" s="69"/>
      <c r="S815" s="69"/>
      <c r="T815" s="69"/>
      <c r="U815" s="69"/>
    </row>
    <row r="816" spans="1:21" x14ac:dyDescent="0.2">
      <c r="A816" s="65"/>
      <c r="B816" s="66"/>
      <c r="C816" s="67"/>
      <c r="D816" s="68"/>
      <c r="E816" s="69"/>
      <c r="F816" s="65"/>
      <c r="G816" s="69"/>
      <c r="H816" s="64"/>
      <c r="I816" s="69"/>
      <c r="J816" s="65"/>
      <c r="K816" s="69"/>
      <c r="L816" s="69"/>
      <c r="M816" s="69"/>
      <c r="N816" s="69"/>
      <c r="O816" s="69"/>
      <c r="P816" s="70"/>
      <c r="Q816" s="69"/>
      <c r="R816" s="69"/>
      <c r="S816" s="69"/>
      <c r="T816" s="69"/>
      <c r="U816" s="69"/>
    </row>
    <row r="817" spans="1:21" x14ac:dyDescent="0.2">
      <c r="A817" s="65"/>
      <c r="B817" s="66"/>
      <c r="C817" s="67"/>
      <c r="D817" s="68"/>
      <c r="E817" s="69"/>
      <c r="F817" s="65"/>
      <c r="G817" s="69"/>
      <c r="H817" s="64"/>
      <c r="I817" s="69"/>
      <c r="J817" s="65"/>
      <c r="K817" s="69"/>
      <c r="L817" s="69"/>
      <c r="M817" s="69"/>
      <c r="N817" s="69"/>
      <c r="O817" s="69"/>
      <c r="P817" s="70"/>
      <c r="Q817" s="69"/>
      <c r="R817" s="69"/>
      <c r="S817" s="69"/>
      <c r="T817" s="69"/>
      <c r="U817" s="69"/>
    </row>
    <row r="818" spans="1:21" x14ac:dyDescent="0.2">
      <c r="A818" s="65"/>
      <c r="B818" s="66"/>
      <c r="C818" s="67"/>
      <c r="D818" s="68"/>
      <c r="E818" s="69"/>
      <c r="F818" s="65"/>
      <c r="G818" s="69"/>
      <c r="H818" s="64"/>
      <c r="I818" s="69"/>
      <c r="J818" s="65"/>
      <c r="K818" s="69"/>
      <c r="L818" s="69"/>
      <c r="M818" s="69"/>
      <c r="N818" s="69"/>
      <c r="O818" s="69"/>
      <c r="P818" s="70"/>
      <c r="Q818" s="69"/>
      <c r="R818" s="69"/>
      <c r="S818" s="69"/>
      <c r="T818" s="69"/>
      <c r="U818" s="69"/>
    </row>
    <row r="819" spans="1:21" x14ac:dyDescent="0.2">
      <c r="A819" s="65"/>
      <c r="B819" s="66"/>
      <c r="C819" s="67"/>
      <c r="D819" s="68"/>
      <c r="E819" s="69"/>
      <c r="F819" s="65"/>
      <c r="G819" s="69"/>
      <c r="H819" s="64"/>
      <c r="I819" s="69"/>
      <c r="J819" s="65"/>
      <c r="K819" s="69"/>
      <c r="L819" s="69"/>
      <c r="M819" s="69"/>
      <c r="N819" s="69"/>
      <c r="O819" s="69"/>
      <c r="P819" s="70"/>
      <c r="Q819" s="69"/>
      <c r="R819" s="69"/>
      <c r="S819" s="69"/>
      <c r="T819" s="69"/>
      <c r="U819" s="69"/>
    </row>
    <row r="820" spans="1:21" x14ac:dyDescent="0.2">
      <c r="A820" s="65"/>
      <c r="B820" s="66"/>
      <c r="C820" s="67"/>
      <c r="D820" s="68"/>
      <c r="E820" s="69"/>
      <c r="F820" s="65"/>
      <c r="G820" s="69"/>
      <c r="H820" s="64"/>
      <c r="I820" s="69"/>
      <c r="J820" s="65"/>
      <c r="K820" s="69"/>
      <c r="L820" s="69"/>
      <c r="M820" s="69"/>
      <c r="N820" s="69"/>
      <c r="O820" s="69"/>
      <c r="P820" s="70"/>
      <c r="Q820" s="69"/>
      <c r="R820" s="69"/>
      <c r="S820" s="69"/>
      <c r="T820" s="69"/>
      <c r="U820" s="69"/>
    </row>
    <row r="821" spans="1:21" x14ac:dyDescent="0.2">
      <c r="A821" s="65"/>
      <c r="B821" s="66"/>
      <c r="C821" s="67"/>
      <c r="D821" s="68"/>
      <c r="E821" s="69"/>
      <c r="F821" s="65"/>
      <c r="G821" s="69"/>
      <c r="H821" s="64"/>
      <c r="I821" s="69"/>
      <c r="J821" s="65"/>
      <c r="K821" s="69"/>
      <c r="L821" s="69"/>
      <c r="M821" s="69"/>
      <c r="N821" s="69"/>
      <c r="O821" s="69"/>
      <c r="P821" s="70"/>
      <c r="Q821" s="69"/>
      <c r="R821" s="69"/>
      <c r="S821" s="69"/>
      <c r="T821" s="69"/>
      <c r="U821" s="69"/>
    </row>
    <row r="822" spans="1:21" x14ac:dyDescent="0.2">
      <c r="A822" s="65"/>
      <c r="B822" s="66"/>
      <c r="C822" s="67"/>
      <c r="D822" s="68"/>
      <c r="E822" s="69"/>
      <c r="F822" s="65"/>
      <c r="G822" s="69"/>
      <c r="H822" s="64"/>
      <c r="I822" s="69"/>
      <c r="J822" s="65"/>
      <c r="K822" s="69"/>
      <c r="L822" s="69"/>
      <c r="M822" s="69"/>
      <c r="N822" s="69"/>
      <c r="O822" s="69"/>
      <c r="P822" s="70"/>
      <c r="Q822" s="69"/>
      <c r="R822" s="69"/>
      <c r="S822" s="69"/>
      <c r="T822" s="69"/>
      <c r="U822" s="69"/>
    </row>
    <row r="823" spans="1:21" x14ac:dyDescent="0.2">
      <c r="A823" s="65"/>
      <c r="B823" s="66"/>
      <c r="C823" s="67"/>
      <c r="D823" s="68"/>
      <c r="E823" s="69"/>
      <c r="F823" s="65"/>
      <c r="G823" s="69"/>
      <c r="H823" s="64"/>
      <c r="I823" s="69"/>
      <c r="J823" s="65"/>
      <c r="K823" s="69"/>
      <c r="L823" s="69"/>
      <c r="M823" s="69"/>
      <c r="N823" s="69"/>
      <c r="O823" s="69"/>
      <c r="P823" s="70"/>
      <c r="Q823" s="69"/>
      <c r="R823" s="69"/>
      <c r="S823" s="69"/>
      <c r="T823" s="69"/>
      <c r="U823" s="69"/>
    </row>
    <row r="824" spans="1:21" x14ac:dyDescent="0.2">
      <c r="A824" s="65"/>
      <c r="B824" s="66"/>
      <c r="C824" s="67"/>
      <c r="D824" s="68"/>
      <c r="E824" s="69"/>
      <c r="F824" s="65"/>
      <c r="G824" s="69"/>
      <c r="H824" s="64"/>
      <c r="I824" s="69"/>
      <c r="J824" s="65"/>
      <c r="K824" s="69"/>
      <c r="L824" s="69"/>
      <c r="M824" s="69"/>
      <c r="N824" s="69"/>
      <c r="O824" s="69"/>
      <c r="P824" s="70"/>
      <c r="Q824" s="69"/>
      <c r="R824" s="69"/>
      <c r="S824" s="69"/>
      <c r="T824" s="69"/>
      <c r="U824" s="69"/>
    </row>
    <row r="825" spans="1:21" x14ac:dyDescent="0.2">
      <c r="A825" s="65"/>
      <c r="B825" s="66"/>
      <c r="C825" s="67"/>
      <c r="D825" s="68"/>
      <c r="E825" s="69"/>
      <c r="F825" s="65"/>
      <c r="G825" s="69"/>
      <c r="H825" s="64"/>
      <c r="I825" s="69"/>
      <c r="J825" s="65"/>
      <c r="K825" s="69"/>
      <c r="L825" s="69"/>
      <c r="M825" s="69"/>
      <c r="N825" s="69"/>
      <c r="O825" s="69"/>
      <c r="P825" s="70"/>
      <c r="Q825" s="69"/>
      <c r="R825" s="69"/>
      <c r="S825" s="69"/>
      <c r="T825" s="69"/>
      <c r="U825" s="69"/>
    </row>
    <row r="826" spans="1:21" x14ac:dyDescent="0.2">
      <c r="A826" s="65"/>
      <c r="B826" s="66"/>
      <c r="C826" s="67"/>
      <c r="D826" s="68"/>
      <c r="E826" s="69"/>
      <c r="F826" s="65"/>
      <c r="G826" s="69"/>
      <c r="H826" s="64"/>
      <c r="I826" s="69"/>
      <c r="J826" s="65"/>
      <c r="K826" s="69"/>
      <c r="L826" s="69"/>
      <c r="M826" s="69"/>
      <c r="N826" s="69"/>
      <c r="O826" s="69"/>
      <c r="P826" s="70"/>
      <c r="Q826" s="69"/>
      <c r="R826" s="69"/>
      <c r="S826" s="69"/>
      <c r="T826" s="69"/>
      <c r="U826" s="69"/>
    </row>
    <row r="827" spans="1:21" x14ac:dyDescent="0.2">
      <c r="A827" s="65"/>
      <c r="B827" s="66"/>
      <c r="C827" s="67"/>
      <c r="D827" s="68"/>
      <c r="E827" s="69"/>
      <c r="F827" s="65"/>
      <c r="G827" s="69"/>
      <c r="H827" s="64"/>
      <c r="I827" s="69"/>
      <c r="J827" s="65"/>
      <c r="K827" s="69"/>
      <c r="L827" s="69"/>
      <c r="M827" s="69"/>
      <c r="N827" s="69"/>
      <c r="O827" s="69"/>
      <c r="P827" s="70"/>
      <c r="Q827" s="69"/>
      <c r="R827" s="69"/>
      <c r="S827" s="69"/>
      <c r="T827" s="69"/>
      <c r="U827" s="69"/>
    </row>
    <row r="828" spans="1:21" x14ac:dyDescent="0.2">
      <c r="A828" s="65"/>
      <c r="B828" s="66"/>
      <c r="C828" s="67"/>
      <c r="D828" s="68"/>
      <c r="E828" s="69"/>
      <c r="F828" s="65"/>
      <c r="G828" s="69"/>
      <c r="H828" s="64"/>
      <c r="I828" s="69"/>
      <c r="J828" s="65"/>
      <c r="K828" s="69"/>
      <c r="L828" s="69"/>
      <c r="M828" s="69"/>
      <c r="N828" s="69"/>
      <c r="O828" s="69"/>
      <c r="P828" s="70"/>
      <c r="Q828" s="69"/>
      <c r="R828" s="69"/>
      <c r="S828" s="69"/>
      <c r="T828" s="69"/>
      <c r="U828" s="69"/>
    </row>
    <row r="829" spans="1:21" x14ac:dyDescent="0.2">
      <c r="A829" s="65"/>
      <c r="B829" s="66"/>
      <c r="C829" s="67"/>
      <c r="D829" s="68"/>
      <c r="E829" s="69"/>
      <c r="F829" s="65"/>
      <c r="G829" s="69"/>
      <c r="H829" s="64"/>
      <c r="I829" s="69"/>
      <c r="J829" s="65"/>
      <c r="K829" s="69"/>
      <c r="L829" s="69"/>
      <c r="M829" s="69"/>
      <c r="N829" s="69"/>
      <c r="O829" s="69"/>
      <c r="P829" s="70"/>
      <c r="Q829" s="69"/>
      <c r="R829" s="69"/>
      <c r="S829" s="69"/>
      <c r="T829" s="69"/>
      <c r="U829" s="69"/>
    </row>
    <row r="830" spans="1:21" x14ac:dyDescent="0.2">
      <c r="A830" s="65"/>
      <c r="B830" s="66"/>
      <c r="C830" s="67"/>
      <c r="D830" s="68"/>
      <c r="E830" s="69"/>
      <c r="F830" s="65"/>
      <c r="G830" s="69"/>
      <c r="H830" s="64"/>
      <c r="I830" s="69"/>
      <c r="J830" s="65"/>
      <c r="K830" s="69"/>
      <c r="L830" s="69"/>
      <c r="M830" s="69"/>
      <c r="N830" s="69"/>
      <c r="O830" s="69"/>
      <c r="P830" s="70"/>
      <c r="Q830" s="69"/>
      <c r="R830" s="69"/>
      <c r="S830" s="69"/>
      <c r="T830" s="69"/>
      <c r="U830" s="69"/>
    </row>
    <row r="831" spans="1:21" x14ac:dyDescent="0.2">
      <c r="A831" s="65"/>
      <c r="B831" s="66"/>
      <c r="C831" s="67"/>
      <c r="D831" s="68"/>
      <c r="E831" s="69"/>
      <c r="F831" s="65"/>
      <c r="G831" s="69"/>
      <c r="H831" s="64"/>
      <c r="I831" s="69"/>
      <c r="J831" s="65"/>
      <c r="K831" s="69"/>
      <c r="L831" s="69"/>
      <c r="M831" s="69"/>
      <c r="N831" s="69"/>
      <c r="O831" s="69"/>
      <c r="P831" s="70"/>
      <c r="Q831" s="69"/>
      <c r="R831" s="69"/>
      <c r="S831" s="69"/>
      <c r="T831" s="69"/>
      <c r="U831" s="69"/>
    </row>
    <row r="832" spans="1:21" x14ac:dyDescent="0.2">
      <c r="A832" s="65"/>
      <c r="B832" s="66"/>
      <c r="C832" s="67"/>
      <c r="D832" s="68"/>
      <c r="E832" s="69"/>
      <c r="F832" s="65"/>
      <c r="G832" s="69"/>
      <c r="H832" s="64"/>
      <c r="I832" s="69"/>
      <c r="J832" s="65"/>
      <c r="K832" s="69"/>
      <c r="L832" s="69"/>
      <c r="M832" s="69"/>
      <c r="N832" s="69"/>
      <c r="O832" s="69"/>
      <c r="P832" s="70"/>
      <c r="Q832" s="69"/>
      <c r="R832" s="69"/>
      <c r="S832" s="69"/>
      <c r="T832" s="69"/>
      <c r="U832" s="69"/>
    </row>
    <row r="833" spans="1:21" x14ac:dyDescent="0.2">
      <c r="A833" s="65"/>
      <c r="B833" s="66"/>
      <c r="C833" s="67"/>
      <c r="D833" s="68"/>
      <c r="E833" s="69"/>
      <c r="F833" s="65"/>
      <c r="G833" s="69"/>
      <c r="H833" s="64"/>
      <c r="I833" s="69"/>
      <c r="J833" s="65"/>
      <c r="K833" s="69"/>
      <c r="L833" s="69"/>
      <c r="M833" s="69"/>
      <c r="N833" s="69"/>
      <c r="O833" s="69"/>
      <c r="P833" s="70"/>
      <c r="Q833" s="69"/>
      <c r="R833" s="69"/>
      <c r="S833" s="69"/>
      <c r="T833" s="69"/>
      <c r="U833" s="69"/>
    </row>
    <row r="834" spans="1:21" x14ac:dyDescent="0.2">
      <c r="A834" s="65"/>
      <c r="B834" s="66"/>
      <c r="C834" s="67"/>
      <c r="D834" s="68"/>
      <c r="E834" s="69"/>
      <c r="F834" s="65"/>
      <c r="G834" s="69"/>
      <c r="H834" s="64"/>
      <c r="I834" s="69"/>
      <c r="J834" s="65"/>
      <c r="K834" s="69"/>
      <c r="L834" s="69"/>
      <c r="M834" s="69"/>
      <c r="N834" s="69"/>
      <c r="O834" s="69"/>
      <c r="P834" s="70"/>
      <c r="Q834" s="69"/>
      <c r="R834" s="69"/>
      <c r="S834" s="69"/>
      <c r="T834" s="69"/>
      <c r="U834" s="69"/>
    </row>
    <row r="835" spans="1:21" x14ac:dyDescent="0.2">
      <c r="A835" s="65"/>
      <c r="B835" s="66"/>
      <c r="C835" s="67"/>
      <c r="D835" s="68"/>
      <c r="E835" s="69"/>
      <c r="F835" s="65"/>
      <c r="G835" s="69"/>
      <c r="H835" s="64"/>
      <c r="I835" s="69"/>
      <c r="J835" s="65"/>
      <c r="K835" s="69"/>
      <c r="L835" s="69"/>
      <c r="M835" s="69"/>
      <c r="N835" s="69"/>
      <c r="O835" s="69"/>
      <c r="P835" s="70"/>
      <c r="Q835" s="69"/>
      <c r="R835" s="69"/>
      <c r="S835" s="69"/>
      <c r="T835" s="69"/>
      <c r="U835" s="69"/>
    </row>
    <row r="836" spans="1:21" x14ac:dyDescent="0.2">
      <c r="A836" s="65"/>
      <c r="B836" s="66"/>
      <c r="C836" s="67"/>
      <c r="D836" s="68"/>
      <c r="E836" s="69"/>
      <c r="F836" s="65"/>
      <c r="G836" s="69"/>
      <c r="H836" s="64"/>
      <c r="I836" s="69"/>
      <c r="J836" s="65"/>
      <c r="K836" s="69"/>
      <c r="L836" s="69"/>
      <c r="M836" s="69"/>
      <c r="N836" s="69"/>
      <c r="O836" s="69"/>
      <c r="P836" s="70"/>
      <c r="Q836" s="69"/>
      <c r="R836" s="69"/>
      <c r="S836" s="69"/>
      <c r="T836" s="69"/>
      <c r="U836" s="69"/>
    </row>
    <row r="837" spans="1:21" x14ac:dyDescent="0.2">
      <c r="A837" s="65"/>
      <c r="B837" s="66"/>
      <c r="C837" s="67"/>
      <c r="D837" s="68"/>
      <c r="E837" s="69"/>
      <c r="F837" s="65"/>
      <c r="G837" s="69"/>
      <c r="H837" s="64"/>
      <c r="I837" s="69"/>
      <c r="J837" s="65"/>
      <c r="K837" s="69"/>
      <c r="L837" s="69"/>
      <c r="M837" s="69"/>
      <c r="N837" s="69"/>
      <c r="O837" s="69"/>
      <c r="P837" s="70"/>
      <c r="Q837" s="69"/>
      <c r="R837" s="69"/>
      <c r="S837" s="69"/>
      <c r="T837" s="69"/>
      <c r="U837" s="69"/>
    </row>
    <row r="838" spans="1:21" x14ac:dyDescent="0.2">
      <c r="A838" s="65"/>
      <c r="B838" s="66"/>
      <c r="C838" s="67"/>
      <c r="D838" s="68"/>
      <c r="E838" s="69"/>
      <c r="F838" s="65"/>
      <c r="G838" s="69"/>
      <c r="H838" s="64"/>
      <c r="I838" s="69"/>
      <c r="J838" s="65"/>
      <c r="K838" s="69"/>
      <c r="L838" s="69"/>
      <c r="M838" s="69"/>
      <c r="N838" s="69"/>
      <c r="O838" s="69"/>
      <c r="P838" s="70"/>
      <c r="Q838" s="69"/>
      <c r="R838" s="69"/>
      <c r="S838" s="69"/>
      <c r="T838" s="69"/>
      <c r="U838" s="69"/>
    </row>
    <row r="839" spans="1:21" x14ac:dyDescent="0.2">
      <c r="A839" s="65"/>
      <c r="B839" s="66"/>
      <c r="C839" s="67"/>
      <c r="D839" s="68"/>
      <c r="E839" s="69"/>
      <c r="F839" s="65"/>
      <c r="G839" s="69"/>
      <c r="H839" s="64"/>
      <c r="I839" s="69"/>
      <c r="J839" s="65"/>
      <c r="K839" s="69"/>
      <c r="L839" s="69"/>
      <c r="M839" s="69"/>
      <c r="N839" s="69"/>
      <c r="O839" s="69"/>
      <c r="P839" s="70"/>
      <c r="Q839" s="69"/>
      <c r="R839" s="69"/>
      <c r="S839" s="69"/>
      <c r="T839" s="69"/>
      <c r="U839" s="69"/>
    </row>
    <row r="840" spans="1:21" x14ac:dyDescent="0.2">
      <c r="A840" s="65"/>
      <c r="B840" s="66"/>
      <c r="C840" s="67"/>
      <c r="D840" s="68"/>
      <c r="E840" s="69"/>
      <c r="F840" s="65"/>
      <c r="G840" s="69"/>
      <c r="H840" s="64"/>
      <c r="I840" s="69"/>
      <c r="J840" s="65"/>
      <c r="K840" s="69"/>
      <c r="L840" s="69"/>
      <c r="M840" s="69"/>
      <c r="N840" s="69"/>
      <c r="O840" s="69"/>
      <c r="P840" s="70"/>
      <c r="Q840" s="69"/>
      <c r="R840" s="69"/>
      <c r="S840" s="69"/>
      <c r="T840" s="69"/>
      <c r="U840" s="69"/>
    </row>
    <row r="841" spans="1:21" x14ac:dyDescent="0.2">
      <c r="A841" s="65"/>
      <c r="B841" s="66"/>
      <c r="C841" s="67"/>
      <c r="D841" s="68"/>
      <c r="E841" s="69"/>
      <c r="F841" s="65"/>
      <c r="G841" s="69"/>
      <c r="H841" s="64"/>
      <c r="I841" s="69"/>
      <c r="J841" s="65"/>
      <c r="K841" s="69"/>
      <c r="L841" s="69"/>
      <c r="M841" s="69"/>
      <c r="N841" s="69"/>
      <c r="O841" s="69"/>
      <c r="P841" s="70"/>
      <c r="Q841" s="69"/>
      <c r="R841" s="69"/>
      <c r="S841" s="69"/>
      <c r="T841" s="69"/>
      <c r="U841" s="69"/>
    </row>
    <row r="842" spans="1:21" x14ac:dyDescent="0.2">
      <c r="A842" s="65"/>
      <c r="B842" s="66"/>
      <c r="C842" s="67"/>
      <c r="D842" s="68"/>
      <c r="E842" s="69"/>
      <c r="F842" s="65"/>
      <c r="G842" s="69"/>
      <c r="H842" s="64"/>
      <c r="I842" s="69"/>
      <c r="J842" s="65"/>
      <c r="K842" s="69"/>
      <c r="L842" s="69"/>
      <c r="M842" s="69"/>
      <c r="N842" s="69"/>
      <c r="O842" s="69"/>
      <c r="P842" s="70"/>
      <c r="Q842" s="69"/>
      <c r="R842" s="69"/>
      <c r="S842" s="69"/>
      <c r="T842" s="69"/>
      <c r="U842" s="69"/>
    </row>
    <row r="843" spans="1:21" x14ac:dyDescent="0.2">
      <c r="A843" s="65"/>
      <c r="B843" s="66"/>
      <c r="C843" s="67"/>
      <c r="D843" s="68"/>
      <c r="E843" s="69"/>
      <c r="F843" s="65"/>
      <c r="G843" s="69"/>
      <c r="H843" s="64"/>
      <c r="I843" s="69"/>
      <c r="J843" s="65"/>
      <c r="K843" s="69"/>
      <c r="L843" s="69"/>
      <c r="M843" s="69"/>
      <c r="N843" s="69"/>
      <c r="O843" s="69"/>
      <c r="P843" s="70"/>
      <c r="Q843" s="69"/>
      <c r="R843" s="69"/>
      <c r="S843" s="69"/>
      <c r="T843" s="69"/>
      <c r="U843" s="69"/>
    </row>
    <row r="844" spans="1:21" x14ac:dyDescent="0.2">
      <c r="A844" s="65"/>
      <c r="B844" s="66"/>
      <c r="C844" s="67"/>
      <c r="D844" s="68"/>
      <c r="E844" s="69"/>
      <c r="F844" s="65"/>
      <c r="G844" s="69"/>
      <c r="H844" s="64"/>
      <c r="I844" s="69"/>
      <c r="J844" s="65"/>
      <c r="K844" s="69"/>
      <c r="L844" s="69"/>
      <c r="M844" s="69"/>
      <c r="N844" s="69"/>
      <c r="O844" s="69"/>
      <c r="P844" s="70"/>
      <c r="Q844" s="69"/>
      <c r="R844" s="69"/>
      <c r="S844" s="69"/>
      <c r="T844" s="69"/>
      <c r="U844" s="69"/>
    </row>
    <row r="845" spans="1:21" x14ac:dyDescent="0.2">
      <c r="A845" s="65"/>
      <c r="B845" s="66"/>
      <c r="C845" s="67"/>
      <c r="D845" s="68"/>
      <c r="E845" s="69"/>
      <c r="F845" s="65"/>
      <c r="G845" s="69"/>
      <c r="H845" s="64"/>
      <c r="I845" s="69"/>
      <c r="J845" s="65"/>
      <c r="K845" s="69"/>
      <c r="L845" s="69"/>
      <c r="M845" s="69"/>
      <c r="N845" s="69"/>
      <c r="O845" s="69"/>
      <c r="P845" s="70"/>
      <c r="Q845" s="69"/>
      <c r="R845" s="69"/>
      <c r="S845" s="69"/>
      <c r="T845" s="69"/>
      <c r="U845" s="69"/>
    </row>
    <row r="846" spans="1:21" x14ac:dyDescent="0.2">
      <c r="A846" s="65"/>
      <c r="B846" s="66"/>
      <c r="C846" s="67"/>
      <c r="D846" s="68"/>
      <c r="E846" s="69"/>
      <c r="F846" s="65"/>
      <c r="G846" s="69"/>
      <c r="H846" s="64"/>
      <c r="I846" s="69"/>
      <c r="J846" s="65"/>
      <c r="K846" s="69"/>
      <c r="L846" s="69"/>
      <c r="M846" s="69"/>
      <c r="N846" s="69"/>
      <c r="O846" s="69"/>
      <c r="P846" s="70"/>
      <c r="Q846" s="69"/>
      <c r="R846" s="69"/>
      <c r="S846" s="69"/>
      <c r="T846" s="69"/>
      <c r="U846" s="69"/>
    </row>
    <row r="847" spans="1:21" x14ac:dyDescent="0.2">
      <c r="A847" s="65"/>
      <c r="B847" s="66"/>
      <c r="C847" s="67"/>
      <c r="D847" s="68"/>
      <c r="E847" s="69"/>
      <c r="F847" s="65"/>
      <c r="G847" s="69"/>
      <c r="H847" s="64"/>
      <c r="I847" s="69"/>
      <c r="J847" s="65"/>
      <c r="K847" s="69"/>
      <c r="L847" s="69"/>
      <c r="M847" s="69"/>
      <c r="N847" s="69"/>
      <c r="O847" s="69"/>
      <c r="P847" s="70"/>
      <c r="Q847" s="69"/>
      <c r="R847" s="69"/>
      <c r="S847" s="69"/>
      <c r="T847" s="69"/>
      <c r="U847" s="69"/>
    </row>
    <row r="848" spans="1:21" x14ac:dyDescent="0.2">
      <c r="A848" s="65"/>
      <c r="B848" s="66"/>
      <c r="C848" s="67"/>
      <c r="D848" s="68"/>
      <c r="E848" s="69"/>
      <c r="F848" s="65"/>
      <c r="G848" s="69"/>
      <c r="H848" s="64"/>
      <c r="I848" s="69"/>
      <c r="J848" s="65"/>
      <c r="K848" s="69"/>
      <c r="L848" s="69"/>
      <c r="M848" s="69"/>
      <c r="N848" s="69"/>
      <c r="O848" s="69"/>
      <c r="P848" s="70"/>
      <c r="Q848" s="69"/>
      <c r="R848" s="69"/>
      <c r="S848" s="69"/>
      <c r="T848" s="69"/>
      <c r="U848" s="69"/>
    </row>
    <row r="849" spans="1:21" x14ac:dyDescent="0.2">
      <c r="A849" s="65"/>
      <c r="B849" s="66"/>
      <c r="C849" s="67"/>
      <c r="D849" s="68"/>
      <c r="E849" s="69"/>
      <c r="F849" s="65"/>
      <c r="G849" s="69"/>
      <c r="H849" s="64"/>
      <c r="I849" s="69"/>
      <c r="J849" s="65"/>
      <c r="K849" s="69"/>
      <c r="L849" s="69"/>
      <c r="M849" s="69"/>
      <c r="N849" s="69"/>
      <c r="O849" s="69"/>
      <c r="P849" s="70"/>
      <c r="Q849" s="69"/>
      <c r="R849" s="69"/>
      <c r="S849" s="69"/>
      <c r="T849" s="69"/>
      <c r="U849" s="69"/>
    </row>
    <row r="850" spans="1:21" x14ac:dyDescent="0.2">
      <c r="A850" s="65"/>
      <c r="B850" s="66"/>
      <c r="C850" s="67"/>
      <c r="D850" s="68"/>
      <c r="E850" s="69"/>
      <c r="F850" s="65"/>
      <c r="G850" s="69"/>
      <c r="H850" s="64"/>
      <c r="I850" s="69"/>
      <c r="J850" s="65"/>
      <c r="K850" s="69"/>
      <c r="L850" s="69"/>
      <c r="M850" s="69"/>
      <c r="N850" s="69"/>
      <c r="O850" s="69"/>
      <c r="P850" s="70"/>
      <c r="Q850" s="69"/>
      <c r="R850" s="69"/>
      <c r="S850" s="69"/>
      <c r="T850" s="69"/>
      <c r="U850" s="69"/>
    </row>
    <row r="851" spans="1:21" x14ac:dyDescent="0.2">
      <c r="A851" s="65"/>
      <c r="B851" s="66"/>
      <c r="C851" s="67"/>
      <c r="D851" s="68"/>
      <c r="E851" s="69"/>
      <c r="F851" s="65"/>
      <c r="G851" s="69"/>
      <c r="H851" s="64"/>
      <c r="I851" s="69"/>
      <c r="J851" s="65"/>
      <c r="K851" s="69"/>
      <c r="L851" s="69"/>
      <c r="M851" s="69"/>
      <c r="N851" s="69"/>
      <c r="O851" s="69"/>
      <c r="P851" s="70"/>
      <c r="Q851" s="69"/>
      <c r="R851" s="69"/>
      <c r="S851" s="69"/>
      <c r="T851" s="69"/>
      <c r="U851" s="69"/>
    </row>
    <row r="852" spans="1:21" x14ac:dyDescent="0.2">
      <c r="A852" s="65"/>
      <c r="B852" s="66"/>
      <c r="C852" s="67"/>
      <c r="D852" s="68"/>
      <c r="E852" s="69"/>
      <c r="F852" s="65"/>
      <c r="G852" s="69"/>
      <c r="H852" s="64"/>
      <c r="I852" s="69"/>
      <c r="J852" s="65"/>
      <c r="K852" s="69"/>
      <c r="L852" s="69"/>
      <c r="M852" s="69"/>
      <c r="N852" s="69"/>
      <c r="O852" s="69"/>
      <c r="P852" s="70"/>
      <c r="Q852" s="69"/>
      <c r="R852" s="69"/>
      <c r="S852" s="69"/>
      <c r="T852" s="69"/>
      <c r="U852" s="69"/>
    </row>
    <row r="853" spans="1:21" x14ac:dyDescent="0.2">
      <c r="A853" s="65"/>
      <c r="B853" s="66"/>
      <c r="C853" s="67"/>
      <c r="D853" s="68"/>
      <c r="E853" s="69"/>
      <c r="F853" s="65"/>
      <c r="G853" s="69"/>
      <c r="H853" s="64"/>
      <c r="I853" s="69"/>
      <c r="J853" s="65"/>
      <c r="K853" s="69"/>
      <c r="L853" s="69"/>
      <c r="M853" s="69"/>
      <c r="N853" s="69"/>
      <c r="O853" s="69"/>
      <c r="P853" s="70"/>
      <c r="Q853" s="69"/>
      <c r="R853" s="69"/>
      <c r="S853" s="69"/>
      <c r="T853" s="69"/>
      <c r="U853" s="69"/>
    </row>
    <row r="854" spans="1:21" x14ac:dyDescent="0.2">
      <c r="A854" s="65"/>
      <c r="B854" s="66"/>
      <c r="C854" s="67"/>
      <c r="D854" s="68"/>
      <c r="E854" s="69"/>
      <c r="F854" s="65"/>
      <c r="G854" s="69"/>
      <c r="H854" s="64"/>
      <c r="I854" s="69"/>
      <c r="J854" s="65"/>
      <c r="K854" s="69"/>
      <c r="L854" s="69"/>
      <c r="M854" s="69"/>
      <c r="N854" s="69"/>
      <c r="O854" s="69"/>
      <c r="P854" s="70"/>
      <c r="Q854" s="69"/>
      <c r="R854" s="69"/>
      <c r="S854" s="69"/>
      <c r="T854" s="69"/>
      <c r="U854" s="69"/>
    </row>
    <row r="855" spans="1:21" x14ac:dyDescent="0.2">
      <c r="A855" s="65"/>
      <c r="B855" s="66"/>
      <c r="C855" s="67"/>
      <c r="D855" s="68"/>
      <c r="E855" s="69"/>
      <c r="F855" s="65"/>
      <c r="G855" s="69"/>
      <c r="H855" s="64"/>
      <c r="I855" s="69"/>
      <c r="J855" s="65"/>
      <c r="K855" s="69"/>
      <c r="L855" s="69"/>
      <c r="M855" s="69"/>
      <c r="N855" s="69"/>
      <c r="O855" s="69"/>
      <c r="P855" s="70"/>
      <c r="Q855" s="69"/>
      <c r="R855" s="69"/>
      <c r="S855" s="69"/>
      <c r="T855" s="69"/>
      <c r="U855" s="69"/>
    </row>
    <row r="856" spans="1:21" x14ac:dyDescent="0.2">
      <c r="A856" s="65"/>
      <c r="B856" s="66"/>
      <c r="C856" s="67"/>
      <c r="D856" s="68"/>
      <c r="E856" s="69"/>
      <c r="F856" s="65"/>
      <c r="G856" s="69"/>
      <c r="H856" s="64"/>
      <c r="I856" s="69"/>
      <c r="J856" s="65"/>
      <c r="K856" s="69"/>
      <c r="L856" s="69"/>
      <c r="M856" s="69"/>
      <c r="N856" s="69"/>
      <c r="O856" s="69"/>
      <c r="P856" s="70"/>
      <c r="Q856" s="69"/>
      <c r="R856" s="69"/>
      <c r="S856" s="69"/>
      <c r="T856" s="69"/>
      <c r="U856" s="69"/>
    </row>
    <row r="857" spans="1:21" x14ac:dyDescent="0.2">
      <c r="A857" s="65"/>
      <c r="B857" s="66"/>
      <c r="C857" s="67"/>
      <c r="D857" s="68"/>
      <c r="E857" s="69"/>
      <c r="F857" s="65"/>
      <c r="G857" s="69"/>
      <c r="H857" s="64"/>
      <c r="I857" s="69"/>
      <c r="J857" s="65"/>
      <c r="K857" s="69"/>
      <c r="L857" s="69"/>
      <c r="M857" s="69"/>
      <c r="N857" s="69"/>
      <c r="O857" s="69"/>
      <c r="P857" s="70"/>
      <c r="Q857" s="69"/>
      <c r="R857" s="69"/>
      <c r="S857" s="69"/>
      <c r="T857" s="69"/>
      <c r="U857" s="69"/>
    </row>
    <row r="858" spans="1:21" x14ac:dyDescent="0.2">
      <c r="A858" s="65"/>
      <c r="B858" s="66"/>
      <c r="C858" s="67"/>
      <c r="D858" s="68"/>
      <c r="E858" s="69"/>
      <c r="F858" s="65"/>
      <c r="G858" s="69"/>
      <c r="H858" s="64"/>
      <c r="I858" s="69"/>
      <c r="J858" s="65"/>
      <c r="K858" s="69"/>
      <c r="L858" s="69"/>
      <c r="M858" s="69"/>
      <c r="N858" s="69"/>
      <c r="O858" s="69"/>
      <c r="P858" s="70"/>
      <c r="Q858" s="69"/>
      <c r="R858" s="69"/>
      <c r="S858" s="69"/>
      <c r="T858" s="69"/>
      <c r="U858" s="69"/>
    </row>
    <row r="859" spans="1:21" x14ac:dyDescent="0.2">
      <c r="A859" s="65"/>
      <c r="B859" s="66"/>
      <c r="C859" s="67"/>
      <c r="D859" s="68"/>
      <c r="E859" s="69"/>
      <c r="F859" s="65"/>
      <c r="G859" s="69"/>
      <c r="H859" s="64"/>
      <c r="I859" s="69"/>
      <c r="J859" s="65"/>
      <c r="K859" s="69"/>
      <c r="L859" s="69"/>
      <c r="M859" s="69"/>
      <c r="N859" s="69"/>
      <c r="O859" s="69"/>
      <c r="P859" s="70"/>
      <c r="Q859" s="69"/>
      <c r="R859" s="69"/>
      <c r="S859" s="69"/>
      <c r="T859" s="69"/>
      <c r="U859" s="69"/>
    </row>
    <row r="860" spans="1:21" x14ac:dyDescent="0.2">
      <c r="A860" s="65"/>
      <c r="B860" s="66"/>
      <c r="C860" s="67"/>
      <c r="D860" s="68"/>
      <c r="E860" s="69"/>
      <c r="F860" s="65"/>
      <c r="G860" s="69"/>
      <c r="H860" s="64"/>
      <c r="I860" s="69"/>
      <c r="J860" s="65"/>
      <c r="K860" s="69"/>
      <c r="L860" s="69"/>
      <c r="M860" s="69"/>
      <c r="N860" s="69"/>
      <c r="O860" s="69"/>
      <c r="P860" s="70"/>
      <c r="Q860" s="69"/>
      <c r="R860" s="69"/>
      <c r="S860" s="69"/>
      <c r="T860" s="69"/>
      <c r="U860" s="69"/>
    </row>
    <row r="861" spans="1:21" x14ac:dyDescent="0.2">
      <c r="A861" s="65"/>
      <c r="B861" s="66"/>
      <c r="C861" s="67"/>
      <c r="D861" s="68"/>
      <c r="E861" s="69"/>
      <c r="F861" s="65"/>
      <c r="G861" s="69"/>
      <c r="H861" s="64"/>
      <c r="I861" s="69"/>
      <c r="J861" s="65"/>
      <c r="K861" s="69"/>
      <c r="L861" s="69"/>
      <c r="M861" s="69"/>
      <c r="N861" s="69"/>
      <c r="O861" s="69"/>
      <c r="P861" s="70"/>
      <c r="Q861" s="69"/>
      <c r="R861" s="69"/>
      <c r="S861" s="69"/>
      <c r="T861" s="69"/>
      <c r="U861" s="69"/>
    </row>
    <row r="862" spans="1:21" x14ac:dyDescent="0.2">
      <c r="A862" s="65"/>
      <c r="B862" s="66"/>
      <c r="C862" s="67"/>
      <c r="D862" s="68"/>
      <c r="E862" s="69"/>
      <c r="F862" s="65"/>
      <c r="G862" s="69"/>
      <c r="H862" s="64"/>
      <c r="I862" s="69"/>
      <c r="J862" s="65"/>
      <c r="K862" s="69"/>
      <c r="L862" s="69"/>
      <c r="M862" s="69"/>
      <c r="N862" s="69"/>
      <c r="O862" s="69"/>
      <c r="P862" s="70"/>
      <c r="Q862" s="69"/>
      <c r="R862" s="69"/>
      <c r="S862" s="69"/>
      <c r="T862" s="69"/>
      <c r="U862" s="69"/>
    </row>
    <row r="863" spans="1:21" x14ac:dyDescent="0.2">
      <c r="A863" s="65"/>
      <c r="B863" s="66"/>
      <c r="C863" s="67"/>
      <c r="D863" s="68"/>
      <c r="E863" s="69"/>
      <c r="F863" s="65"/>
      <c r="G863" s="69"/>
      <c r="H863" s="64"/>
      <c r="I863" s="69"/>
      <c r="J863" s="65"/>
      <c r="K863" s="69"/>
      <c r="L863" s="69"/>
      <c r="M863" s="69"/>
      <c r="N863" s="69"/>
      <c r="O863" s="69"/>
      <c r="P863" s="70"/>
      <c r="Q863" s="69"/>
      <c r="R863" s="69"/>
      <c r="S863" s="69"/>
      <c r="T863" s="69"/>
      <c r="U863" s="69"/>
    </row>
    <row r="864" spans="1:21" x14ac:dyDescent="0.2">
      <c r="A864" s="65"/>
      <c r="B864" s="66"/>
      <c r="C864" s="67"/>
      <c r="D864" s="68"/>
      <c r="E864" s="69"/>
      <c r="F864" s="65"/>
      <c r="G864" s="69"/>
      <c r="H864" s="64"/>
      <c r="I864" s="69"/>
      <c r="J864" s="65"/>
      <c r="K864" s="69"/>
      <c r="L864" s="69"/>
      <c r="M864" s="69"/>
      <c r="N864" s="69"/>
      <c r="O864" s="69"/>
      <c r="P864" s="70"/>
      <c r="Q864" s="69"/>
      <c r="R864" s="69"/>
      <c r="S864" s="69"/>
      <c r="T864" s="69"/>
      <c r="U864" s="69"/>
    </row>
    <row r="865" spans="1:21" x14ac:dyDescent="0.2">
      <c r="A865" s="65"/>
      <c r="B865" s="66"/>
      <c r="C865" s="67"/>
      <c r="D865" s="68"/>
      <c r="E865" s="69"/>
      <c r="F865" s="65"/>
      <c r="G865" s="69"/>
      <c r="H865" s="64"/>
      <c r="I865" s="69"/>
      <c r="J865" s="65"/>
      <c r="K865" s="69"/>
      <c r="L865" s="69"/>
      <c r="M865" s="69"/>
      <c r="N865" s="69"/>
      <c r="O865" s="69"/>
      <c r="P865" s="70"/>
      <c r="Q865" s="69"/>
      <c r="R865" s="69"/>
      <c r="S865" s="69"/>
      <c r="T865" s="69"/>
      <c r="U865" s="69"/>
    </row>
    <row r="866" spans="1:21" x14ac:dyDescent="0.2">
      <c r="A866" s="65"/>
      <c r="B866" s="66"/>
      <c r="C866" s="67"/>
      <c r="D866" s="68"/>
      <c r="E866" s="69"/>
      <c r="F866" s="65"/>
      <c r="G866" s="69"/>
      <c r="H866" s="64"/>
      <c r="I866" s="69"/>
      <c r="J866" s="65"/>
      <c r="K866" s="69"/>
      <c r="L866" s="69"/>
      <c r="M866" s="69"/>
      <c r="N866" s="69"/>
      <c r="O866" s="69"/>
      <c r="P866" s="70"/>
      <c r="Q866" s="69"/>
      <c r="R866" s="69"/>
      <c r="S866" s="69"/>
      <c r="T866" s="69"/>
      <c r="U866" s="69"/>
    </row>
    <row r="867" spans="1:21" x14ac:dyDescent="0.2">
      <c r="A867" s="65"/>
      <c r="B867" s="66"/>
      <c r="C867" s="67"/>
      <c r="D867" s="68"/>
      <c r="E867" s="69"/>
      <c r="F867" s="65"/>
      <c r="G867" s="69"/>
      <c r="H867" s="64"/>
      <c r="I867" s="69"/>
      <c r="J867" s="65"/>
      <c r="K867" s="69"/>
      <c r="L867" s="69"/>
      <c r="M867" s="69"/>
      <c r="N867" s="69"/>
      <c r="O867" s="69"/>
      <c r="P867" s="70"/>
      <c r="Q867" s="69"/>
      <c r="R867" s="69"/>
      <c r="S867" s="69"/>
      <c r="T867" s="69"/>
      <c r="U867" s="69"/>
    </row>
    <row r="868" spans="1:21" x14ac:dyDescent="0.2">
      <c r="A868" s="65"/>
      <c r="B868" s="66"/>
      <c r="C868" s="67"/>
      <c r="D868" s="68"/>
      <c r="E868" s="69"/>
      <c r="F868" s="65"/>
      <c r="G868" s="69"/>
      <c r="H868" s="64"/>
      <c r="I868" s="69"/>
      <c r="J868" s="65"/>
      <c r="K868" s="69"/>
      <c r="L868" s="69"/>
      <c r="M868" s="69"/>
      <c r="N868" s="69"/>
      <c r="O868" s="69"/>
      <c r="P868" s="70"/>
      <c r="Q868" s="69"/>
      <c r="R868" s="69"/>
      <c r="S868" s="69"/>
      <c r="T868" s="69"/>
      <c r="U868" s="69"/>
    </row>
    <row r="869" spans="1:21" x14ac:dyDescent="0.2">
      <c r="A869" s="65"/>
      <c r="B869" s="66"/>
      <c r="C869" s="67"/>
      <c r="D869" s="68"/>
      <c r="E869" s="69"/>
      <c r="F869" s="65"/>
      <c r="G869" s="69"/>
      <c r="H869" s="64"/>
      <c r="I869" s="69"/>
      <c r="J869" s="65"/>
      <c r="K869" s="69"/>
      <c r="L869" s="69"/>
      <c r="M869" s="69"/>
      <c r="N869" s="69"/>
      <c r="O869" s="69"/>
      <c r="P869" s="70"/>
      <c r="Q869" s="69"/>
      <c r="R869" s="69"/>
      <c r="S869" s="69"/>
      <c r="T869" s="69"/>
      <c r="U869" s="69"/>
    </row>
    <row r="870" spans="1:21" x14ac:dyDescent="0.2">
      <c r="A870" s="65"/>
      <c r="B870" s="66"/>
      <c r="C870" s="67"/>
      <c r="D870" s="68"/>
      <c r="E870" s="69"/>
      <c r="F870" s="65"/>
      <c r="G870" s="69"/>
      <c r="H870" s="64"/>
      <c r="I870" s="69"/>
      <c r="J870" s="65"/>
      <c r="K870" s="69"/>
      <c r="L870" s="69"/>
      <c r="M870" s="69"/>
      <c r="N870" s="69"/>
      <c r="O870" s="69"/>
      <c r="P870" s="70"/>
      <c r="Q870" s="69"/>
      <c r="R870" s="69"/>
      <c r="S870" s="69"/>
      <c r="T870" s="69"/>
      <c r="U870" s="69"/>
    </row>
    <row r="871" spans="1:21" x14ac:dyDescent="0.2">
      <c r="A871" s="65"/>
      <c r="B871" s="66"/>
      <c r="C871" s="67"/>
      <c r="D871" s="68"/>
      <c r="E871" s="69"/>
      <c r="F871" s="65"/>
      <c r="G871" s="69"/>
      <c r="H871" s="64"/>
      <c r="I871" s="69"/>
      <c r="J871" s="65"/>
      <c r="K871" s="69"/>
      <c r="L871" s="69"/>
      <c r="M871" s="69"/>
      <c r="N871" s="69"/>
      <c r="O871" s="69"/>
      <c r="P871" s="70"/>
      <c r="Q871" s="69"/>
      <c r="R871" s="69"/>
      <c r="S871" s="69"/>
      <c r="T871" s="69"/>
      <c r="U871" s="69"/>
    </row>
    <row r="872" spans="1:21" x14ac:dyDescent="0.2">
      <c r="A872" s="65"/>
      <c r="B872" s="66"/>
      <c r="C872" s="67"/>
      <c r="D872" s="68"/>
      <c r="E872" s="69"/>
      <c r="F872" s="65"/>
      <c r="G872" s="69"/>
      <c r="H872" s="64"/>
      <c r="I872" s="69"/>
      <c r="J872" s="65"/>
      <c r="K872" s="69"/>
      <c r="L872" s="69"/>
      <c r="M872" s="69"/>
      <c r="N872" s="69"/>
      <c r="O872" s="69"/>
      <c r="P872" s="70"/>
      <c r="Q872" s="69"/>
      <c r="R872" s="69"/>
      <c r="S872" s="69"/>
      <c r="T872" s="69"/>
      <c r="U872" s="69"/>
    </row>
    <row r="873" spans="1:21" x14ac:dyDescent="0.2">
      <c r="A873" s="65"/>
      <c r="B873" s="66"/>
      <c r="C873" s="67"/>
      <c r="D873" s="68"/>
      <c r="E873" s="69"/>
      <c r="F873" s="65"/>
      <c r="G873" s="69"/>
      <c r="H873" s="64"/>
      <c r="I873" s="69"/>
      <c r="J873" s="65"/>
      <c r="K873" s="69"/>
      <c r="L873" s="69"/>
      <c r="M873" s="69"/>
      <c r="N873" s="69"/>
      <c r="O873" s="69"/>
      <c r="P873" s="70"/>
      <c r="Q873" s="69"/>
      <c r="R873" s="69"/>
      <c r="S873" s="69"/>
      <c r="T873" s="69"/>
      <c r="U873" s="69"/>
    </row>
    <row r="874" spans="1:21" x14ac:dyDescent="0.2">
      <c r="A874" s="65"/>
      <c r="B874" s="66"/>
      <c r="C874" s="67"/>
      <c r="D874" s="68"/>
      <c r="E874" s="69"/>
      <c r="F874" s="65"/>
      <c r="G874" s="69"/>
      <c r="H874" s="64"/>
      <c r="I874" s="69"/>
      <c r="J874" s="65"/>
      <c r="K874" s="69"/>
      <c r="L874" s="69"/>
      <c r="M874" s="69"/>
      <c r="N874" s="69"/>
      <c r="O874" s="69"/>
      <c r="P874" s="70"/>
      <c r="Q874" s="69"/>
      <c r="R874" s="69"/>
      <c r="S874" s="69"/>
      <c r="T874" s="69"/>
      <c r="U874" s="69"/>
    </row>
    <row r="875" spans="1:21" x14ac:dyDescent="0.2">
      <c r="A875" s="65"/>
      <c r="B875" s="66"/>
      <c r="C875" s="67"/>
      <c r="D875" s="68"/>
      <c r="E875" s="69"/>
      <c r="F875" s="65"/>
      <c r="G875" s="69"/>
      <c r="H875" s="64"/>
      <c r="I875" s="69"/>
      <c r="J875" s="65"/>
      <c r="K875" s="69"/>
      <c r="L875" s="69"/>
      <c r="M875" s="69"/>
      <c r="N875" s="69"/>
      <c r="O875" s="69"/>
      <c r="P875" s="70"/>
      <c r="Q875" s="69"/>
      <c r="R875" s="69"/>
      <c r="S875" s="69"/>
      <c r="T875" s="69"/>
      <c r="U875" s="69"/>
    </row>
    <row r="876" spans="1:21" x14ac:dyDescent="0.2">
      <c r="A876" s="65"/>
      <c r="B876" s="66"/>
      <c r="C876" s="67"/>
      <c r="D876" s="68"/>
      <c r="E876" s="69"/>
      <c r="F876" s="65"/>
      <c r="G876" s="69"/>
      <c r="H876" s="64"/>
      <c r="I876" s="69"/>
      <c r="J876" s="65"/>
      <c r="K876" s="69"/>
      <c r="L876" s="69"/>
      <c r="M876" s="69"/>
      <c r="N876" s="69"/>
      <c r="O876" s="69"/>
      <c r="P876" s="70"/>
      <c r="Q876" s="69"/>
      <c r="R876" s="69"/>
      <c r="S876" s="69"/>
      <c r="T876" s="69"/>
      <c r="U876" s="69"/>
    </row>
    <row r="877" spans="1:21" x14ac:dyDescent="0.2">
      <c r="A877" s="65"/>
      <c r="B877" s="66"/>
      <c r="C877" s="67"/>
      <c r="D877" s="68"/>
      <c r="E877" s="69"/>
      <c r="F877" s="65"/>
      <c r="G877" s="69"/>
      <c r="H877" s="64"/>
      <c r="I877" s="69"/>
      <c r="J877" s="65"/>
      <c r="K877" s="69"/>
      <c r="L877" s="69"/>
      <c r="M877" s="69"/>
      <c r="N877" s="69"/>
      <c r="O877" s="69"/>
      <c r="P877" s="70"/>
      <c r="Q877" s="69"/>
      <c r="R877" s="69"/>
      <c r="S877" s="69"/>
      <c r="T877" s="69"/>
      <c r="U877" s="69"/>
    </row>
    <row r="878" spans="1:21" x14ac:dyDescent="0.2">
      <c r="A878" s="65"/>
      <c r="B878" s="66"/>
      <c r="C878" s="67"/>
      <c r="D878" s="68"/>
      <c r="E878" s="69"/>
      <c r="F878" s="65"/>
      <c r="G878" s="69"/>
      <c r="H878" s="64"/>
      <c r="I878" s="69"/>
      <c r="J878" s="65"/>
      <c r="K878" s="69"/>
      <c r="L878" s="69"/>
      <c r="M878" s="69"/>
      <c r="N878" s="69"/>
      <c r="O878" s="69"/>
      <c r="P878" s="70"/>
      <c r="Q878" s="69"/>
      <c r="R878" s="69"/>
      <c r="S878" s="69"/>
      <c r="T878" s="69"/>
      <c r="U878" s="69"/>
    </row>
    <row r="879" spans="1:21" x14ac:dyDescent="0.2">
      <c r="A879" s="65"/>
      <c r="B879" s="66"/>
      <c r="C879" s="67"/>
      <c r="D879" s="68"/>
      <c r="E879" s="69"/>
      <c r="F879" s="65"/>
      <c r="G879" s="69"/>
      <c r="H879" s="64"/>
      <c r="I879" s="69"/>
      <c r="J879" s="65"/>
      <c r="K879" s="69"/>
      <c r="L879" s="69"/>
      <c r="M879" s="69"/>
      <c r="N879" s="69"/>
      <c r="O879" s="69"/>
      <c r="P879" s="70"/>
      <c r="Q879" s="69"/>
      <c r="R879" s="69"/>
      <c r="S879" s="69"/>
      <c r="T879" s="69"/>
      <c r="U879" s="69"/>
    </row>
    <row r="880" spans="1:21" x14ac:dyDescent="0.2">
      <c r="A880" s="65"/>
      <c r="B880" s="66"/>
      <c r="C880" s="67"/>
      <c r="D880" s="68"/>
      <c r="E880" s="69"/>
      <c r="F880" s="65"/>
      <c r="G880" s="69"/>
      <c r="H880" s="64"/>
      <c r="I880" s="69"/>
      <c r="J880" s="65"/>
      <c r="K880" s="69"/>
      <c r="L880" s="69"/>
      <c r="M880" s="69"/>
      <c r="N880" s="69"/>
      <c r="O880" s="69"/>
      <c r="P880" s="70"/>
      <c r="Q880" s="69"/>
      <c r="R880" s="69"/>
      <c r="S880" s="69"/>
      <c r="T880" s="69"/>
      <c r="U880" s="69"/>
    </row>
    <row r="881" spans="1:21" x14ac:dyDescent="0.2">
      <c r="A881" s="65"/>
      <c r="B881" s="66"/>
      <c r="C881" s="67"/>
      <c r="D881" s="68"/>
      <c r="E881" s="69"/>
      <c r="F881" s="65"/>
      <c r="G881" s="69"/>
      <c r="H881" s="64"/>
      <c r="I881" s="69"/>
      <c r="J881" s="65"/>
      <c r="K881" s="69"/>
      <c r="L881" s="69"/>
      <c r="M881" s="69"/>
      <c r="N881" s="69"/>
      <c r="O881" s="69"/>
      <c r="P881" s="70"/>
      <c r="Q881" s="69"/>
      <c r="R881" s="69"/>
      <c r="S881" s="69"/>
      <c r="T881" s="69"/>
      <c r="U881" s="69"/>
    </row>
    <row r="882" spans="1:21" x14ac:dyDescent="0.2">
      <c r="A882" s="65"/>
      <c r="B882" s="66"/>
      <c r="C882" s="67"/>
      <c r="D882" s="68"/>
      <c r="E882" s="69"/>
      <c r="F882" s="65"/>
      <c r="G882" s="69"/>
      <c r="H882" s="64"/>
      <c r="I882" s="69"/>
      <c r="J882" s="65"/>
      <c r="K882" s="69"/>
      <c r="L882" s="69"/>
      <c r="M882" s="69"/>
      <c r="N882" s="69"/>
      <c r="O882" s="69"/>
      <c r="P882" s="70"/>
      <c r="Q882" s="69"/>
      <c r="R882" s="69"/>
      <c r="S882" s="69"/>
      <c r="T882" s="69"/>
      <c r="U882" s="69"/>
    </row>
    <row r="883" spans="1:21" x14ac:dyDescent="0.2">
      <c r="A883" s="65"/>
      <c r="B883" s="66"/>
      <c r="C883" s="67"/>
      <c r="D883" s="68"/>
      <c r="E883" s="69"/>
      <c r="F883" s="65"/>
      <c r="G883" s="69"/>
      <c r="H883" s="64"/>
      <c r="I883" s="69"/>
      <c r="J883" s="65"/>
      <c r="K883" s="69"/>
      <c r="L883" s="69"/>
      <c r="M883" s="69"/>
      <c r="N883" s="69"/>
      <c r="O883" s="69"/>
      <c r="P883" s="70"/>
      <c r="Q883" s="69"/>
      <c r="R883" s="69"/>
      <c r="S883" s="69"/>
      <c r="T883" s="69"/>
      <c r="U883" s="69"/>
    </row>
    <row r="884" spans="1:21" x14ac:dyDescent="0.2">
      <c r="A884" s="65"/>
      <c r="B884" s="66"/>
      <c r="C884" s="67"/>
      <c r="D884" s="68"/>
      <c r="E884" s="69"/>
      <c r="F884" s="65"/>
      <c r="G884" s="69"/>
      <c r="H884" s="64"/>
      <c r="I884" s="69"/>
      <c r="J884" s="65"/>
      <c r="K884" s="69"/>
      <c r="L884" s="69"/>
      <c r="M884" s="69"/>
      <c r="N884" s="69"/>
      <c r="O884" s="69"/>
      <c r="P884" s="70"/>
      <c r="Q884" s="69"/>
      <c r="R884" s="69"/>
      <c r="S884" s="69"/>
      <c r="T884" s="69"/>
      <c r="U884" s="69"/>
    </row>
    <row r="885" spans="1:21" x14ac:dyDescent="0.2">
      <c r="A885" s="65"/>
      <c r="B885" s="66"/>
      <c r="C885" s="67"/>
      <c r="D885" s="68"/>
      <c r="E885" s="69"/>
      <c r="F885" s="65"/>
      <c r="G885" s="69"/>
      <c r="H885" s="64"/>
      <c r="I885" s="69"/>
      <c r="J885" s="65"/>
      <c r="K885" s="69"/>
      <c r="L885" s="69"/>
      <c r="M885" s="69"/>
      <c r="N885" s="69"/>
      <c r="O885" s="69"/>
      <c r="P885" s="70"/>
      <c r="Q885" s="69"/>
      <c r="R885" s="69"/>
      <c r="S885" s="69"/>
      <c r="T885" s="69"/>
      <c r="U885" s="69"/>
    </row>
    <row r="886" spans="1:21" x14ac:dyDescent="0.2">
      <c r="A886" s="65"/>
      <c r="B886" s="66"/>
      <c r="C886" s="67"/>
      <c r="D886" s="68"/>
      <c r="E886" s="69"/>
      <c r="F886" s="65"/>
      <c r="G886" s="69"/>
      <c r="H886" s="64"/>
      <c r="I886" s="69"/>
      <c r="J886" s="65"/>
      <c r="K886" s="69"/>
      <c r="L886" s="69"/>
      <c r="M886" s="69"/>
      <c r="N886" s="69"/>
      <c r="O886" s="69"/>
      <c r="P886" s="70"/>
      <c r="Q886" s="69"/>
      <c r="R886" s="69"/>
      <c r="S886" s="69"/>
      <c r="T886" s="69"/>
      <c r="U886" s="69"/>
    </row>
    <row r="887" spans="1:21" x14ac:dyDescent="0.2">
      <c r="A887" s="65"/>
      <c r="B887" s="66"/>
      <c r="C887" s="67"/>
      <c r="D887" s="68"/>
      <c r="E887" s="69"/>
      <c r="F887" s="65"/>
      <c r="G887" s="69"/>
      <c r="H887" s="64"/>
      <c r="I887" s="69"/>
      <c r="J887" s="65"/>
      <c r="K887" s="69"/>
      <c r="L887" s="69"/>
      <c r="M887" s="69"/>
      <c r="N887" s="69"/>
      <c r="O887" s="69"/>
      <c r="P887" s="70"/>
      <c r="Q887" s="69"/>
      <c r="R887" s="69"/>
      <c r="S887" s="69"/>
      <c r="T887" s="69"/>
      <c r="U887" s="69"/>
    </row>
    <row r="888" spans="1:21" x14ac:dyDescent="0.2">
      <c r="A888" s="65"/>
      <c r="B888" s="66"/>
      <c r="C888" s="67"/>
      <c r="D888" s="68"/>
      <c r="E888" s="69"/>
      <c r="F888" s="65"/>
      <c r="G888" s="69"/>
      <c r="H888" s="64"/>
      <c r="I888" s="69"/>
      <c r="J888" s="65"/>
      <c r="K888" s="69"/>
      <c r="L888" s="69"/>
      <c r="M888" s="69"/>
      <c r="N888" s="69"/>
      <c r="O888" s="69"/>
      <c r="P888" s="70"/>
      <c r="Q888" s="69"/>
      <c r="R888" s="69"/>
      <c r="S888" s="69"/>
      <c r="T888" s="69"/>
      <c r="U888" s="69"/>
    </row>
    <row r="889" spans="1:21" x14ac:dyDescent="0.2">
      <c r="A889" s="65"/>
      <c r="B889" s="66"/>
      <c r="C889" s="67"/>
      <c r="D889" s="68"/>
      <c r="E889" s="69"/>
      <c r="F889" s="65"/>
      <c r="G889" s="69"/>
      <c r="H889" s="64"/>
      <c r="I889" s="69"/>
      <c r="J889" s="65"/>
      <c r="K889" s="69"/>
      <c r="L889" s="69"/>
      <c r="M889" s="69"/>
      <c r="N889" s="69"/>
      <c r="O889" s="69"/>
      <c r="P889" s="70"/>
      <c r="Q889" s="69"/>
      <c r="R889" s="69"/>
      <c r="S889" s="69"/>
      <c r="T889" s="69"/>
      <c r="U889" s="69"/>
    </row>
    <row r="890" spans="1:21" x14ac:dyDescent="0.2">
      <c r="A890" s="65"/>
      <c r="B890" s="66"/>
      <c r="C890" s="67"/>
      <c r="D890" s="68"/>
      <c r="E890" s="69"/>
      <c r="F890" s="65"/>
      <c r="G890" s="69"/>
      <c r="H890" s="64"/>
      <c r="I890" s="69"/>
      <c r="J890" s="65"/>
      <c r="K890" s="69"/>
      <c r="L890" s="69"/>
      <c r="M890" s="69"/>
      <c r="N890" s="69"/>
      <c r="O890" s="69"/>
      <c r="P890" s="70"/>
      <c r="Q890" s="69"/>
      <c r="R890" s="69"/>
      <c r="S890" s="69"/>
      <c r="T890" s="69"/>
      <c r="U890" s="69"/>
    </row>
    <row r="891" spans="1:21" x14ac:dyDescent="0.2">
      <c r="A891" s="65"/>
      <c r="B891" s="66"/>
      <c r="C891" s="67"/>
      <c r="D891" s="68"/>
      <c r="E891" s="69"/>
      <c r="F891" s="65"/>
      <c r="G891" s="69"/>
      <c r="H891" s="64"/>
      <c r="I891" s="69"/>
      <c r="J891" s="65"/>
      <c r="K891" s="69"/>
      <c r="L891" s="69"/>
      <c r="M891" s="69"/>
      <c r="N891" s="69"/>
      <c r="O891" s="69"/>
      <c r="P891" s="70"/>
      <c r="Q891" s="69"/>
      <c r="R891" s="69"/>
      <c r="S891" s="69"/>
      <c r="T891" s="69"/>
      <c r="U891" s="69"/>
    </row>
    <row r="892" spans="1:21" x14ac:dyDescent="0.2">
      <c r="A892" s="65"/>
      <c r="B892" s="66"/>
      <c r="C892" s="67"/>
      <c r="D892" s="68"/>
      <c r="E892" s="69"/>
      <c r="F892" s="65"/>
      <c r="G892" s="69"/>
      <c r="H892" s="64"/>
      <c r="I892" s="69"/>
      <c r="J892" s="65"/>
      <c r="K892" s="69"/>
      <c r="L892" s="69"/>
      <c r="M892" s="69"/>
      <c r="N892" s="69"/>
      <c r="O892" s="69"/>
      <c r="P892" s="70"/>
      <c r="Q892" s="69"/>
      <c r="R892" s="69"/>
      <c r="S892" s="69"/>
      <c r="T892" s="69"/>
      <c r="U892" s="69"/>
    </row>
    <row r="893" spans="1:21" x14ac:dyDescent="0.2">
      <c r="A893" s="65"/>
      <c r="B893" s="66"/>
      <c r="C893" s="67"/>
      <c r="D893" s="68"/>
      <c r="E893" s="69"/>
      <c r="F893" s="65"/>
      <c r="G893" s="69"/>
      <c r="H893" s="64"/>
      <c r="I893" s="69"/>
      <c r="J893" s="65"/>
      <c r="K893" s="69"/>
      <c r="L893" s="69"/>
      <c r="M893" s="69"/>
      <c r="N893" s="69"/>
      <c r="O893" s="69"/>
      <c r="P893" s="70"/>
      <c r="Q893" s="69"/>
      <c r="R893" s="69"/>
      <c r="S893" s="69"/>
      <c r="T893" s="69"/>
      <c r="U893" s="69"/>
    </row>
    <row r="894" spans="1:21" x14ac:dyDescent="0.2">
      <c r="A894" s="65"/>
      <c r="B894" s="66"/>
      <c r="C894" s="67"/>
      <c r="D894" s="68"/>
      <c r="E894" s="69"/>
      <c r="F894" s="65"/>
      <c r="G894" s="69"/>
      <c r="H894" s="64"/>
      <c r="I894" s="69"/>
      <c r="J894" s="65"/>
      <c r="K894" s="69"/>
      <c r="L894" s="69"/>
      <c r="M894" s="69"/>
      <c r="N894" s="69"/>
      <c r="O894" s="69"/>
      <c r="P894" s="70"/>
      <c r="Q894" s="69"/>
      <c r="R894" s="69"/>
      <c r="S894" s="69"/>
      <c r="T894" s="69"/>
      <c r="U894" s="69"/>
    </row>
    <row r="895" spans="1:21" x14ac:dyDescent="0.2">
      <c r="A895" s="65"/>
      <c r="B895" s="66"/>
      <c r="C895" s="67"/>
      <c r="D895" s="68"/>
      <c r="E895" s="69"/>
      <c r="F895" s="65"/>
      <c r="G895" s="69"/>
      <c r="H895" s="64"/>
      <c r="I895" s="69"/>
      <c r="J895" s="65"/>
      <c r="K895" s="69"/>
      <c r="L895" s="69"/>
      <c r="M895" s="69"/>
      <c r="N895" s="69"/>
      <c r="O895" s="69"/>
      <c r="P895" s="70"/>
      <c r="Q895" s="69"/>
      <c r="R895" s="69"/>
      <c r="S895" s="69"/>
      <c r="T895" s="69"/>
      <c r="U895" s="69"/>
    </row>
    <row r="896" spans="1:21" x14ac:dyDescent="0.2">
      <c r="A896" s="65"/>
      <c r="B896" s="66"/>
      <c r="C896" s="67"/>
      <c r="D896" s="68"/>
      <c r="E896" s="69"/>
      <c r="F896" s="65"/>
      <c r="G896" s="69"/>
      <c r="H896" s="64"/>
      <c r="I896" s="69"/>
      <c r="J896" s="65"/>
      <c r="K896" s="69"/>
      <c r="L896" s="69"/>
      <c r="M896" s="69"/>
      <c r="N896" s="69"/>
      <c r="O896" s="69"/>
      <c r="P896" s="70"/>
      <c r="Q896" s="69"/>
      <c r="R896" s="69"/>
      <c r="S896" s="69"/>
      <c r="T896" s="69"/>
      <c r="U896" s="69"/>
    </row>
    <row r="897" spans="1:21" x14ac:dyDescent="0.2">
      <c r="A897" s="65"/>
      <c r="B897" s="66"/>
      <c r="C897" s="67"/>
      <c r="D897" s="68"/>
      <c r="E897" s="69"/>
      <c r="F897" s="65"/>
      <c r="G897" s="69"/>
      <c r="H897" s="64"/>
      <c r="I897" s="69"/>
      <c r="J897" s="65"/>
      <c r="K897" s="69"/>
      <c r="L897" s="69"/>
      <c r="M897" s="69"/>
      <c r="N897" s="69"/>
      <c r="O897" s="69"/>
      <c r="P897" s="70"/>
      <c r="Q897" s="69"/>
      <c r="R897" s="69"/>
      <c r="S897" s="69"/>
      <c r="T897" s="69"/>
      <c r="U897" s="69"/>
    </row>
    <row r="898" spans="1:21" x14ac:dyDescent="0.2">
      <c r="A898" s="65"/>
      <c r="B898" s="66"/>
      <c r="C898" s="67"/>
      <c r="D898" s="68"/>
      <c r="E898" s="69"/>
      <c r="F898" s="65"/>
      <c r="G898" s="69"/>
      <c r="H898" s="64"/>
      <c r="I898" s="69"/>
      <c r="J898" s="65"/>
      <c r="K898" s="69"/>
      <c r="L898" s="69"/>
      <c r="M898" s="69"/>
      <c r="N898" s="69"/>
      <c r="O898" s="69"/>
      <c r="P898" s="70"/>
      <c r="Q898" s="69"/>
      <c r="R898" s="69"/>
      <c r="S898" s="69"/>
      <c r="T898" s="69"/>
      <c r="U898" s="69"/>
    </row>
    <row r="899" spans="1:21" x14ac:dyDescent="0.2">
      <c r="A899" s="65"/>
      <c r="B899" s="66"/>
      <c r="C899" s="67"/>
      <c r="D899" s="68"/>
      <c r="E899" s="69"/>
      <c r="F899" s="65"/>
      <c r="G899" s="69"/>
      <c r="H899" s="64"/>
      <c r="I899" s="69"/>
      <c r="J899" s="65"/>
      <c r="K899" s="69"/>
      <c r="L899" s="69"/>
      <c r="M899" s="69"/>
      <c r="N899" s="69"/>
      <c r="O899" s="69"/>
      <c r="P899" s="70"/>
      <c r="Q899" s="69"/>
      <c r="R899" s="69"/>
      <c r="S899" s="69"/>
      <c r="T899" s="69"/>
      <c r="U899" s="69"/>
    </row>
    <row r="900" spans="1:21" x14ac:dyDescent="0.2">
      <c r="A900" s="65"/>
      <c r="B900" s="66"/>
      <c r="C900" s="67"/>
      <c r="D900" s="68"/>
      <c r="E900" s="69"/>
      <c r="F900" s="65"/>
      <c r="G900" s="69"/>
      <c r="H900" s="64"/>
      <c r="I900" s="69"/>
      <c r="J900" s="65"/>
      <c r="K900" s="69"/>
      <c r="L900" s="69"/>
      <c r="M900" s="69"/>
      <c r="N900" s="69"/>
      <c r="O900" s="69"/>
      <c r="P900" s="70"/>
      <c r="Q900" s="69"/>
      <c r="R900" s="69"/>
      <c r="S900" s="69"/>
      <c r="T900" s="69"/>
      <c r="U900" s="69"/>
    </row>
    <row r="901" spans="1:21" x14ac:dyDescent="0.2">
      <c r="A901" s="65"/>
      <c r="B901" s="66"/>
      <c r="C901" s="67"/>
      <c r="D901" s="68"/>
      <c r="E901" s="69"/>
      <c r="F901" s="65"/>
      <c r="G901" s="69"/>
      <c r="H901" s="64"/>
      <c r="I901" s="69"/>
      <c r="J901" s="65"/>
      <c r="K901" s="69"/>
      <c r="L901" s="69"/>
      <c r="M901" s="69"/>
      <c r="N901" s="69"/>
      <c r="O901" s="69"/>
      <c r="P901" s="70"/>
      <c r="Q901" s="69"/>
      <c r="R901" s="69"/>
      <c r="S901" s="69"/>
      <c r="T901" s="69"/>
      <c r="U901" s="69"/>
    </row>
    <row r="902" spans="1:21" x14ac:dyDescent="0.2">
      <c r="A902" s="65"/>
      <c r="B902" s="66"/>
      <c r="C902" s="67"/>
      <c r="D902" s="68"/>
      <c r="E902" s="69"/>
      <c r="F902" s="65"/>
      <c r="G902" s="69"/>
      <c r="H902" s="64"/>
      <c r="I902" s="69"/>
      <c r="J902" s="65"/>
      <c r="K902" s="69"/>
      <c r="L902" s="69"/>
      <c r="M902" s="69"/>
      <c r="N902" s="69"/>
      <c r="O902" s="69"/>
      <c r="P902" s="70"/>
      <c r="Q902" s="69"/>
      <c r="R902" s="69"/>
      <c r="S902" s="69"/>
      <c r="T902" s="69"/>
      <c r="U902" s="69"/>
    </row>
    <row r="903" spans="1:21" x14ac:dyDescent="0.2">
      <c r="A903" s="65"/>
      <c r="B903" s="66"/>
      <c r="C903" s="67"/>
      <c r="D903" s="68"/>
      <c r="E903" s="69"/>
      <c r="F903" s="65"/>
      <c r="G903" s="69"/>
      <c r="H903" s="64"/>
      <c r="I903" s="69"/>
      <c r="J903" s="65"/>
      <c r="K903" s="69"/>
      <c r="L903" s="69"/>
      <c r="M903" s="69"/>
      <c r="N903" s="69"/>
      <c r="O903" s="69"/>
      <c r="P903" s="70"/>
      <c r="Q903" s="69"/>
      <c r="R903" s="69"/>
      <c r="S903" s="69"/>
      <c r="T903" s="69"/>
      <c r="U903" s="69"/>
    </row>
    <row r="904" spans="1:21" x14ac:dyDescent="0.2">
      <c r="A904" s="65"/>
      <c r="B904" s="66"/>
      <c r="C904" s="67"/>
      <c r="D904" s="68"/>
      <c r="E904" s="69"/>
      <c r="F904" s="65"/>
      <c r="G904" s="69"/>
      <c r="H904" s="64"/>
      <c r="I904" s="69"/>
      <c r="J904" s="65"/>
      <c r="K904" s="69"/>
      <c r="L904" s="69"/>
      <c r="M904" s="69"/>
      <c r="N904" s="69"/>
      <c r="O904" s="69"/>
      <c r="P904" s="70"/>
      <c r="Q904" s="69"/>
      <c r="R904" s="69"/>
      <c r="S904" s="69"/>
      <c r="T904" s="69"/>
      <c r="U904" s="69"/>
    </row>
    <row r="905" spans="1:21" x14ac:dyDescent="0.2">
      <c r="A905" s="65"/>
      <c r="B905" s="66"/>
      <c r="C905" s="67"/>
      <c r="D905" s="68"/>
      <c r="E905" s="69"/>
      <c r="F905" s="65"/>
      <c r="G905" s="69"/>
      <c r="H905" s="64"/>
      <c r="I905" s="69"/>
      <c r="J905" s="65"/>
      <c r="K905" s="69"/>
      <c r="L905" s="69"/>
      <c r="M905" s="69"/>
      <c r="N905" s="69"/>
      <c r="O905" s="69"/>
      <c r="P905" s="70"/>
      <c r="Q905" s="69"/>
      <c r="R905" s="69"/>
      <c r="S905" s="69"/>
      <c r="T905" s="69"/>
      <c r="U905" s="69"/>
    </row>
    <row r="906" spans="1:21" x14ac:dyDescent="0.2">
      <c r="A906" s="65"/>
      <c r="B906" s="66"/>
      <c r="C906" s="67"/>
      <c r="D906" s="68"/>
      <c r="E906" s="69"/>
      <c r="F906" s="65"/>
      <c r="G906" s="69"/>
      <c r="H906" s="64"/>
      <c r="I906" s="69"/>
      <c r="J906" s="65"/>
      <c r="K906" s="69"/>
      <c r="L906" s="69"/>
      <c r="M906" s="69"/>
      <c r="N906" s="69"/>
      <c r="O906" s="69"/>
      <c r="P906" s="70"/>
      <c r="Q906" s="69"/>
      <c r="R906" s="69"/>
      <c r="S906" s="69"/>
      <c r="T906" s="69"/>
      <c r="U906" s="69"/>
    </row>
    <row r="907" spans="1:21" x14ac:dyDescent="0.2">
      <c r="A907" s="65"/>
      <c r="B907" s="66"/>
      <c r="C907" s="67"/>
      <c r="D907" s="68"/>
      <c r="E907" s="69"/>
      <c r="F907" s="65"/>
      <c r="G907" s="69"/>
      <c r="H907" s="64"/>
      <c r="I907" s="69"/>
      <c r="J907" s="65"/>
      <c r="K907" s="69"/>
      <c r="L907" s="69"/>
      <c r="M907" s="69"/>
      <c r="N907" s="69"/>
      <c r="O907" s="69"/>
      <c r="P907" s="70"/>
      <c r="Q907" s="69"/>
      <c r="R907" s="69"/>
      <c r="S907" s="69"/>
      <c r="T907" s="69"/>
      <c r="U907" s="69"/>
    </row>
    <row r="908" spans="1:21" x14ac:dyDescent="0.2">
      <c r="A908" s="65"/>
      <c r="B908" s="66"/>
      <c r="C908" s="67"/>
      <c r="D908" s="68"/>
      <c r="E908" s="69"/>
      <c r="F908" s="65"/>
      <c r="G908" s="69"/>
      <c r="H908" s="64"/>
      <c r="I908" s="69"/>
      <c r="J908" s="65"/>
      <c r="K908" s="69"/>
      <c r="L908" s="69"/>
      <c r="M908" s="69"/>
      <c r="N908" s="69"/>
      <c r="O908" s="69"/>
      <c r="P908" s="70"/>
      <c r="Q908" s="69"/>
      <c r="R908" s="69"/>
      <c r="S908" s="69"/>
      <c r="T908" s="69"/>
      <c r="U908" s="69"/>
    </row>
    <row r="909" spans="1:21" x14ac:dyDescent="0.2">
      <c r="A909" s="65"/>
      <c r="B909" s="66"/>
      <c r="C909" s="67"/>
      <c r="D909" s="68"/>
      <c r="E909" s="69"/>
      <c r="F909" s="65"/>
      <c r="G909" s="69"/>
      <c r="H909" s="64"/>
      <c r="I909" s="69"/>
      <c r="J909" s="65"/>
      <c r="K909" s="69"/>
      <c r="L909" s="69"/>
      <c r="M909" s="69"/>
      <c r="N909" s="69"/>
      <c r="O909" s="69"/>
      <c r="P909" s="70"/>
      <c r="Q909" s="69"/>
      <c r="R909" s="69"/>
      <c r="S909" s="69"/>
      <c r="T909" s="69"/>
      <c r="U909" s="69"/>
    </row>
    <row r="910" spans="1:21" x14ac:dyDescent="0.2">
      <c r="A910" s="65"/>
      <c r="B910" s="66"/>
      <c r="C910" s="67"/>
      <c r="D910" s="68"/>
      <c r="E910" s="69"/>
      <c r="F910" s="65"/>
      <c r="G910" s="69"/>
      <c r="H910" s="64"/>
      <c r="I910" s="69"/>
      <c r="J910" s="65"/>
      <c r="K910" s="69"/>
      <c r="L910" s="69"/>
      <c r="M910" s="69"/>
      <c r="N910" s="69"/>
      <c r="O910" s="69"/>
      <c r="P910" s="70"/>
      <c r="Q910" s="69"/>
      <c r="R910" s="69"/>
      <c r="S910" s="69"/>
      <c r="T910" s="69"/>
      <c r="U910" s="69"/>
    </row>
    <row r="911" spans="1:21" x14ac:dyDescent="0.2">
      <c r="A911" s="65"/>
      <c r="B911" s="66"/>
      <c r="C911" s="67"/>
      <c r="D911" s="68"/>
      <c r="E911" s="69"/>
      <c r="F911" s="65"/>
      <c r="G911" s="69"/>
      <c r="H911" s="64"/>
      <c r="I911" s="69"/>
      <c r="J911" s="65"/>
      <c r="K911" s="69"/>
      <c r="L911" s="69"/>
      <c r="M911" s="69"/>
      <c r="N911" s="69"/>
      <c r="O911" s="69"/>
      <c r="P911" s="70"/>
      <c r="Q911" s="69"/>
      <c r="R911" s="69"/>
      <c r="S911" s="69"/>
      <c r="T911" s="69"/>
      <c r="U911" s="69"/>
    </row>
    <row r="912" spans="1:21" x14ac:dyDescent="0.2">
      <c r="A912" s="65"/>
      <c r="B912" s="66"/>
      <c r="C912" s="67"/>
      <c r="D912" s="68"/>
      <c r="E912" s="69"/>
      <c r="F912" s="65"/>
      <c r="G912" s="69"/>
      <c r="H912" s="64"/>
      <c r="I912" s="69"/>
      <c r="J912" s="65"/>
      <c r="K912" s="69"/>
      <c r="L912" s="69"/>
      <c r="M912" s="69"/>
      <c r="N912" s="69"/>
      <c r="O912" s="69"/>
      <c r="P912" s="70"/>
      <c r="Q912" s="69"/>
      <c r="R912" s="69"/>
      <c r="S912" s="69"/>
      <c r="T912" s="69"/>
      <c r="U912" s="69"/>
    </row>
    <row r="913" spans="1:21" x14ac:dyDescent="0.2">
      <c r="A913" s="65"/>
      <c r="B913" s="66"/>
      <c r="C913" s="67"/>
      <c r="D913" s="68"/>
      <c r="E913" s="69"/>
      <c r="F913" s="65"/>
      <c r="G913" s="69"/>
      <c r="H913" s="64"/>
      <c r="I913" s="69"/>
      <c r="J913" s="65"/>
      <c r="K913" s="69"/>
      <c r="L913" s="69"/>
      <c r="M913" s="69"/>
      <c r="N913" s="69"/>
      <c r="O913" s="69"/>
      <c r="P913" s="70"/>
      <c r="Q913" s="69"/>
      <c r="R913" s="69"/>
      <c r="S913" s="69"/>
      <c r="T913" s="69"/>
      <c r="U913" s="69"/>
    </row>
    <row r="914" spans="1:21" x14ac:dyDescent="0.2">
      <c r="A914" s="65"/>
      <c r="B914" s="66"/>
      <c r="C914" s="67"/>
      <c r="D914" s="68"/>
      <c r="E914" s="69"/>
      <c r="F914" s="65"/>
      <c r="G914" s="69"/>
      <c r="H914" s="64"/>
      <c r="I914" s="69"/>
      <c r="J914" s="65"/>
      <c r="K914" s="69"/>
      <c r="L914" s="69"/>
      <c r="M914" s="69"/>
      <c r="N914" s="69"/>
      <c r="O914" s="69"/>
      <c r="P914" s="70"/>
      <c r="Q914" s="69"/>
      <c r="R914" s="69"/>
      <c r="S914" s="69"/>
      <c r="T914" s="69"/>
      <c r="U914" s="69"/>
    </row>
    <row r="915" spans="1:21" x14ac:dyDescent="0.2">
      <c r="A915" s="65"/>
      <c r="B915" s="66"/>
      <c r="C915" s="67"/>
      <c r="D915" s="68"/>
      <c r="E915" s="69"/>
      <c r="F915" s="65"/>
      <c r="G915" s="69"/>
      <c r="H915" s="64"/>
      <c r="I915" s="69"/>
      <c r="J915" s="65"/>
      <c r="K915" s="69"/>
      <c r="L915" s="69"/>
      <c r="M915" s="69"/>
      <c r="N915" s="69"/>
      <c r="O915" s="69"/>
      <c r="P915" s="70"/>
      <c r="Q915" s="69"/>
      <c r="R915" s="69"/>
      <c r="S915" s="69"/>
      <c r="T915" s="69"/>
      <c r="U915" s="69"/>
    </row>
    <row r="916" spans="1:21" x14ac:dyDescent="0.2">
      <c r="A916" s="65"/>
      <c r="B916" s="66"/>
      <c r="C916" s="67"/>
      <c r="D916" s="68"/>
      <c r="E916" s="69"/>
      <c r="F916" s="65"/>
      <c r="G916" s="69"/>
      <c r="H916" s="64"/>
      <c r="I916" s="69"/>
      <c r="J916" s="65"/>
      <c r="K916" s="69"/>
      <c r="L916" s="69"/>
      <c r="M916" s="69"/>
      <c r="N916" s="69"/>
      <c r="O916" s="69"/>
      <c r="P916" s="70"/>
      <c r="Q916" s="69"/>
      <c r="R916" s="69"/>
      <c r="S916" s="69"/>
      <c r="T916" s="69"/>
      <c r="U916" s="69"/>
    </row>
    <row r="917" spans="1:21" x14ac:dyDescent="0.2">
      <c r="A917" s="65"/>
      <c r="B917" s="66"/>
      <c r="C917" s="67"/>
      <c r="D917" s="68"/>
      <c r="E917" s="69"/>
      <c r="F917" s="65"/>
      <c r="G917" s="69"/>
      <c r="H917" s="64"/>
      <c r="I917" s="69"/>
      <c r="J917" s="65"/>
      <c r="K917" s="69"/>
      <c r="L917" s="69"/>
      <c r="M917" s="69"/>
      <c r="N917" s="69"/>
      <c r="O917" s="69"/>
      <c r="P917" s="70"/>
      <c r="Q917" s="69"/>
      <c r="R917" s="69"/>
      <c r="S917" s="69"/>
      <c r="T917" s="69"/>
      <c r="U917" s="69"/>
    </row>
    <row r="918" spans="1:21" x14ac:dyDescent="0.2">
      <c r="A918" s="65"/>
      <c r="B918" s="66"/>
      <c r="C918" s="67"/>
      <c r="D918" s="68"/>
      <c r="E918" s="69"/>
      <c r="F918" s="65"/>
      <c r="G918" s="69"/>
      <c r="H918" s="64"/>
      <c r="I918" s="69"/>
      <c r="J918" s="65"/>
      <c r="K918" s="69"/>
      <c r="L918" s="69"/>
      <c r="M918" s="69"/>
      <c r="N918" s="69"/>
      <c r="O918" s="69"/>
      <c r="P918" s="70"/>
      <c r="Q918" s="69"/>
      <c r="R918" s="69"/>
      <c r="S918" s="69"/>
      <c r="T918" s="69"/>
      <c r="U918" s="69"/>
    </row>
    <row r="919" spans="1:21" x14ac:dyDescent="0.2">
      <c r="A919" s="65"/>
      <c r="B919" s="66"/>
      <c r="C919" s="67"/>
      <c r="D919" s="68"/>
      <c r="E919" s="69"/>
      <c r="F919" s="65"/>
      <c r="G919" s="69"/>
      <c r="H919" s="64"/>
      <c r="I919" s="69"/>
      <c r="J919" s="65"/>
      <c r="K919" s="69"/>
      <c r="L919" s="69"/>
      <c r="M919" s="69"/>
      <c r="N919" s="69"/>
      <c r="O919" s="69"/>
      <c r="P919" s="70"/>
      <c r="Q919" s="69"/>
      <c r="R919" s="69"/>
      <c r="S919" s="69"/>
      <c r="T919" s="69"/>
      <c r="U919" s="69"/>
    </row>
    <row r="920" spans="1:21" x14ac:dyDescent="0.2">
      <c r="A920" s="65"/>
      <c r="B920" s="66"/>
      <c r="C920" s="67"/>
      <c r="D920" s="68"/>
      <c r="E920" s="69"/>
      <c r="F920" s="65"/>
      <c r="G920" s="69"/>
      <c r="H920" s="64"/>
      <c r="I920" s="69"/>
      <c r="J920" s="65"/>
      <c r="K920" s="69"/>
      <c r="L920" s="69"/>
      <c r="M920" s="69"/>
      <c r="N920" s="69"/>
      <c r="O920" s="69"/>
      <c r="P920" s="70"/>
      <c r="Q920" s="69"/>
      <c r="R920" s="69"/>
      <c r="S920" s="69"/>
      <c r="T920" s="69"/>
      <c r="U920" s="69"/>
    </row>
    <row r="921" spans="1:21" x14ac:dyDescent="0.2">
      <c r="A921" s="65"/>
      <c r="B921" s="66"/>
      <c r="C921" s="67"/>
      <c r="D921" s="68"/>
      <c r="E921" s="69"/>
      <c r="F921" s="65"/>
      <c r="G921" s="69"/>
      <c r="H921" s="64"/>
      <c r="I921" s="69"/>
      <c r="J921" s="65"/>
      <c r="K921" s="69"/>
      <c r="L921" s="69"/>
      <c r="M921" s="69"/>
      <c r="N921" s="69"/>
      <c r="O921" s="69"/>
      <c r="P921" s="70"/>
      <c r="Q921" s="69"/>
      <c r="R921" s="69"/>
      <c r="S921" s="69"/>
      <c r="T921" s="69"/>
      <c r="U921" s="69"/>
    </row>
    <row r="922" spans="1:21" x14ac:dyDescent="0.2">
      <c r="A922" s="65"/>
      <c r="B922" s="66"/>
      <c r="C922" s="67"/>
      <c r="D922" s="68"/>
      <c r="E922" s="69"/>
      <c r="F922" s="65"/>
      <c r="G922" s="69"/>
      <c r="H922" s="64"/>
      <c r="I922" s="69"/>
      <c r="J922" s="65"/>
      <c r="K922" s="69"/>
      <c r="L922" s="69"/>
      <c r="M922" s="69"/>
      <c r="N922" s="69"/>
      <c r="O922" s="69"/>
      <c r="P922" s="70"/>
      <c r="Q922" s="69"/>
      <c r="R922" s="69"/>
      <c r="S922" s="69"/>
      <c r="T922" s="69"/>
      <c r="U922" s="69"/>
    </row>
    <row r="923" spans="1:21" x14ac:dyDescent="0.2">
      <c r="A923" s="65"/>
      <c r="B923" s="66"/>
      <c r="C923" s="67"/>
      <c r="D923" s="68"/>
      <c r="E923" s="69"/>
      <c r="F923" s="65"/>
      <c r="G923" s="69"/>
      <c r="H923" s="64"/>
      <c r="I923" s="69"/>
      <c r="J923" s="65"/>
      <c r="K923" s="69"/>
      <c r="L923" s="69"/>
      <c r="M923" s="69"/>
      <c r="N923" s="69"/>
      <c r="O923" s="69"/>
      <c r="P923" s="70"/>
      <c r="Q923" s="69"/>
      <c r="R923" s="69"/>
      <c r="S923" s="69"/>
      <c r="T923" s="69"/>
      <c r="U923" s="69"/>
    </row>
    <row r="924" spans="1:21" x14ac:dyDescent="0.2">
      <c r="A924" s="65"/>
      <c r="B924" s="66"/>
      <c r="C924" s="67"/>
      <c r="D924" s="68"/>
      <c r="E924" s="69"/>
      <c r="F924" s="65"/>
      <c r="G924" s="69"/>
      <c r="H924" s="64"/>
      <c r="I924" s="69"/>
      <c r="J924" s="65"/>
      <c r="K924" s="69"/>
      <c r="L924" s="69"/>
      <c r="M924" s="69"/>
      <c r="N924" s="69"/>
      <c r="O924" s="69"/>
      <c r="P924" s="70"/>
      <c r="Q924" s="69"/>
      <c r="R924" s="69"/>
      <c r="S924" s="69"/>
      <c r="T924" s="69"/>
      <c r="U924" s="69"/>
    </row>
    <row r="925" spans="1:21" x14ac:dyDescent="0.2">
      <c r="A925" s="65"/>
      <c r="B925" s="66"/>
      <c r="C925" s="67"/>
      <c r="D925" s="68"/>
      <c r="E925" s="69"/>
      <c r="F925" s="65"/>
      <c r="G925" s="69"/>
      <c r="H925" s="64"/>
      <c r="I925" s="69"/>
      <c r="J925" s="65"/>
      <c r="K925" s="69"/>
      <c r="L925" s="69"/>
      <c r="M925" s="69"/>
      <c r="N925" s="69"/>
      <c r="O925" s="69"/>
      <c r="P925" s="70"/>
      <c r="Q925" s="69"/>
      <c r="R925" s="69"/>
      <c r="S925" s="69"/>
      <c r="T925" s="69"/>
      <c r="U925" s="69"/>
    </row>
    <row r="926" spans="1:21" x14ac:dyDescent="0.2">
      <c r="A926" s="65"/>
      <c r="B926" s="66"/>
      <c r="C926" s="67"/>
      <c r="D926" s="68"/>
      <c r="E926" s="69"/>
      <c r="F926" s="65"/>
      <c r="G926" s="69"/>
      <c r="H926" s="64"/>
      <c r="I926" s="69"/>
      <c r="J926" s="65"/>
      <c r="K926" s="69"/>
      <c r="L926" s="69"/>
      <c r="M926" s="69"/>
      <c r="N926" s="69"/>
      <c r="O926" s="69"/>
      <c r="P926" s="70"/>
      <c r="Q926" s="69"/>
      <c r="R926" s="69"/>
      <c r="S926" s="69"/>
      <c r="T926" s="69"/>
      <c r="U926" s="69"/>
    </row>
    <row r="927" spans="1:21" x14ac:dyDescent="0.2">
      <c r="A927" s="65"/>
      <c r="B927" s="66"/>
      <c r="C927" s="67"/>
      <c r="D927" s="68"/>
      <c r="E927" s="69"/>
      <c r="F927" s="65"/>
      <c r="G927" s="69"/>
      <c r="H927" s="64"/>
      <c r="I927" s="69"/>
      <c r="J927" s="65"/>
      <c r="K927" s="69"/>
      <c r="L927" s="69"/>
      <c r="M927" s="69"/>
      <c r="N927" s="69"/>
      <c r="O927" s="69"/>
      <c r="P927" s="70"/>
      <c r="Q927" s="69"/>
      <c r="R927" s="69"/>
      <c r="S927" s="69"/>
      <c r="T927" s="69"/>
      <c r="U927" s="69"/>
    </row>
    <row r="928" spans="1:21" x14ac:dyDescent="0.2">
      <c r="A928" s="65"/>
      <c r="B928" s="66"/>
      <c r="C928" s="67"/>
      <c r="D928" s="68"/>
      <c r="E928" s="69"/>
      <c r="F928" s="65"/>
      <c r="G928" s="69"/>
      <c r="H928" s="64"/>
      <c r="I928" s="69"/>
      <c r="J928" s="65"/>
      <c r="K928" s="69"/>
      <c r="L928" s="69"/>
      <c r="M928" s="69"/>
      <c r="N928" s="69"/>
      <c r="O928" s="69"/>
      <c r="P928" s="70"/>
      <c r="Q928" s="69"/>
      <c r="R928" s="69"/>
      <c r="S928" s="69"/>
      <c r="T928" s="69"/>
      <c r="U928" s="69"/>
    </row>
    <row r="929" spans="1:21" x14ac:dyDescent="0.2">
      <c r="A929" s="65"/>
      <c r="B929" s="66"/>
      <c r="C929" s="67"/>
      <c r="D929" s="68"/>
      <c r="E929" s="69"/>
      <c r="F929" s="65"/>
      <c r="G929" s="69"/>
      <c r="H929" s="64"/>
      <c r="I929" s="69"/>
      <c r="J929" s="65"/>
      <c r="K929" s="69"/>
      <c r="L929" s="69"/>
      <c r="M929" s="69"/>
      <c r="N929" s="69"/>
      <c r="O929" s="69"/>
      <c r="P929" s="70"/>
      <c r="Q929" s="69"/>
      <c r="R929" s="69"/>
      <c r="S929" s="69"/>
      <c r="T929" s="69"/>
      <c r="U929" s="69"/>
    </row>
    <row r="930" spans="1:21" x14ac:dyDescent="0.2">
      <c r="A930" s="65"/>
      <c r="B930" s="66"/>
      <c r="C930" s="67"/>
      <c r="D930" s="68"/>
      <c r="E930" s="69"/>
      <c r="F930" s="65"/>
      <c r="G930" s="69"/>
      <c r="H930" s="64"/>
      <c r="I930" s="69"/>
      <c r="J930" s="65"/>
      <c r="K930" s="69"/>
      <c r="L930" s="69"/>
      <c r="M930" s="69"/>
      <c r="N930" s="69"/>
      <c r="O930" s="69"/>
      <c r="P930" s="70"/>
      <c r="Q930" s="69"/>
      <c r="R930" s="69"/>
      <c r="S930" s="69"/>
      <c r="T930" s="69"/>
      <c r="U930" s="69"/>
    </row>
    <row r="931" spans="1:21" x14ac:dyDescent="0.2">
      <c r="A931" s="65"/>
      <c r="B931" s="66"/>
      <c r="C931" s="67"/>
      <c r="D931" s="68"/>
      <c r="E931" s="69"/>
      <c r="F931" s="65"/>
      <c r="G931" s="69"/>
      <c r="H931" s="64"/>
      <c r="I931" s="69"/>
      <c r="J931" s="65"/>
      <c r="K931" s="69"/>
      <c r="L931" s="69"/>
      <c r="M931" s="69"/>
      <c r="N931" s="69"/>
      <c r="O931" s="69"/>
      <c r="P931" s="70"/>
      <c r="Q931" s="69"/>
      <c r="R931" s="69"/>
      <c r="S931" s="69"/>
      <c r="T931" s="69"/>
      <c r="U931" s="69"/>
    </row>
    <row r="932" spans="1:21" x14ac:dyDescent="0.2">
      <c r="A932" s="65"/>
      <c r="B932" s="66"/>
      <c r="C932" s="67"/>
      <c r="D932" s="68"/>
      <c r="E932" s="69"/>
      <c r="F932" s="65"/>
      <c r="G932" s="69"/>
      <c r="H932" s="64"/>
      <c r="I932" s="69"/>
      <c r="J932" s="65"/>
      <c r="K932" s="69"/>
      <c r="L932" s="69"/>
      <c r="M932" s="69"/>
      <c r="N932" s="69"/>
      <c r="O932" s="69"/>
      <c r="P932" s="70"/>
      <c r="Q932" s="69"/>
      <c r="R932" s="69"/>
      <c r="S932" s="69"/>
      <c r="T932" s="69"/>
      <c r="U932" s="69"/>
    </row>
    <row r="933" spans="1:21" x14ac:dyDescent="0.2">
      <c r="A933" s="65"/>
      <c r="B933" s="66"/>
      <c r="C933" s="67"/>
      <c r="D933" s="68"/>
      <c r="E933" s="69"/>
      <c r="F933" s="65"/>
      <c r="G933" s="69"/>
      <c r="H933" s="64"/>
      <c r="I933" s="69"/>
      <c r="J933" s="65"/>
      <c r="K933" s="69"/>
      <c r="L933" s="69"/>
      <c r="M933" s="69"/>
      <c r="N933" s="69"/>
      <c r="O933" s="69"/>
      <c r="P933" s="70"/>
      <c r="Q933" s="69"/>
      <c r="R933" s="69"/>
      <c r="S933" s="69"/>
      <c r="T933" s="69"/>
      <c r="U933" s="69"/>
    </row>
    <row r="934" spans="1:21" x14ac:dyDescent="0.2">
      <c r="A934" s="65"/>
      <c r="B934" s="66"/>
      <c r="C934" s="67"/>
      <c r="D934" s="68"/>
      <c r="E934" s="69"/>
      <c r="F934" s="65"/>
      <c r="G934" s="69"/>
      <c r="H934" s="64"/>
      <c r="I934" s="69"/>
      <c r="J934" s="65"/>
      <c r="K934" s="69"/>
      <c r="L934" s="69"/>
      <c r="M934" s="69"/>
      <c r="N934" s="69"/>
      <c r="O934" s="69"/>
      <c r="P934" s="70"/>
      <c r="Q934" s="69"/>
      <c r="R934" s="69"/>
      <c r="S934" s="69"/>
      <c r="T934" s="69"/>
      <c r="U934" s="69"/>
    </row>
    <row r="935" spans="1:21" x14ac:dyDescent="0.2">
      <c r="A935" s="65"/>
      <c r="B935" s="66"/>
      <c r="C935" s="67"/>
      <c r="D935" s="68"/>
      <c r="E935" s="69"/>
      <c r="F935" s="65"/>
      <c r="G935" s="69"/>
      <c r="H935" s="64"/>
      <c r="I935" s="69"/>
      <c r="J935" s="65"/>
      <c r="K935" s="69"/>
      <c r="L935" s="69"/>
      <c r="M935" s="69"/>
      <c r="N935" s="69"/>
      <c r="O935" s="69"/>
      <c r="P935" s="70"/>
      <c r="Q935" s="69"/>
      <c r="R935" s="69"/>
      <c r="S935" s="69"/>
      <c r="T935" s="69"/>
      <c r="U935" s="69"/>
    </row>
    <row r="936" spans="1:21" x14ac:dyDescent="0.2">
      <c r="A936" s="65"/>
      <c r="B936" s="66"/>
      <c r="C936" s="67"/>
      <c r="D936" s="68"/>
      <c r="E936" s="69"/>
      <c r="F936" s="65"/>
      <c r="G936" s="69"/>
      <c r="H936" s="64"/>
      <c r="I936" s="69"/>
      <c r="J936" s="65"/>
      <c r="K936" s="69"/>
      <c r="L936" s="69"/>
      <c r="M936" s="69"/>
      <c r="N936" s="69"/>
      <c r="O936" s="69"/>
      <c r="P936" s="70"/>
      <c r="Q936" s="69"/>
      <c r="R936" s="69"/>
      <c r="S936" s="69"/>
      <c r="T936" s="69"/>
      <c r="U936" s="69"/>
    </row>
    <row r="937" spans="1:21" x14ac:dyDescent="0.2">
      <c r="A937" s="65"/>
      <c r="B937" s="66"/>
      <c r="C937" s="67"/>
      <c r="D937" s="68"/>
      <c r="E937" s="69"/>
      <c r="F937" s="65"/>
      <c r="G937" s="69"/>
      <c r="H937" s="64"/>
      <c r="I937" s="69"/>
      <c r="J937" s="65"/>
      <c r="K937" s="69"/>
      <c r="L937" s="69"/>
      <c r="M937" s="69"/>
      <c r="N937" s="69"/>
      <c r="O937" s="69"/>
      <c r="P937" s="70"/>
      <c r="Q937" s="69"/>
      <c r="R937" s="69"/>
      <c r="S937" s="69"/>
      <c r="T937" s="69"/>
      <c r="U937" s="69"/>
    </row>
    <row r="938" spans="1:21" x14ac:dyDescent="0.2">
      <c r="A938" s="65"/>
      <c r="B938" s="66"/>
      <c r="C938" s="67"/>
      <c r="D938" s="68"/>
      <c r="E938" s="69"/>
      <c r="F938" s="65"/>
      <c r="G938" s="69"/>
      <c r="H938" s="64"/>
      <c r="I938" s="69"/>
      <c r="J938" s="65"/>
      <c r="K938" s="69"/>
      <c r="L938" s="69"/>
      <c r="M938" s="69"/>
      <c r="N938" s="69"/>
      <c r="O938" s="69"/>
      <c r="P938" s="70"/>
      <c r="Q938" s="69"/>
      <c r="R938" s="69"/>
      <c r="S938" s="69"/>
      <c r="T938" s="69"/>
      <c r="U938" s="69"/>
    </row>
    <row r="939" spans="1:21" x14ac:dyDescent="0.2">
      <c r="A939" s="65"/>
      <c r="B939" s="66"/>
      <c r="C939" s="67"/>
      <c r="D939" s="68"/>
      <c r="E939" s="69"/>
      <c r="F939" s="65"/>
      <c r="G939" s="69"/>
      <c r="H939" s="64"/>
      <c r="I939" s="69"/>
      <c r="J939" s="65"/>
      <c r="K939" s="69"/>
      <c r="L939" s="69"/>
      <c r="M939" s="69"/>
      <c r="N939" s="69"/>
      <c r="O939" s="69"/>
      <c r="P939" s="70"/>
      <c r="Q939" s="69"/>
      <c r="R939" s="69"/>
      <c r="S939" s="69"/>
      <c r="T939" s="69"/>
      <c r="U939" s="69"/>
    </row>
    <row r="940" spans="1:21" x14ac:dyDescent="0.2">
      <c r="A940" s="65"/>
      <c r="B940" s="66"/>
      <c r="C940" s="67"/>
      <c r="D940" s="68"/>
      <c r="E940" s="69"/>
      <c r="F940" s="65"/>
      <c r="G940" s="69"/>
      <c r="H940" s="64"/>
      <c r="I940" s="69"/>
      <c r="J940" s="65"/>
      <c r="K940" s="69"/>
      <c r="L940" s="69"/>
      <c r="M940" s="69"/>
      <c r="N940" s="69"/>
      <c r="O940" s="69"/>
      <c r="P940" s="70"/>
      <c r="Q940" s="69"/>
      <c r="R940" s="69"/>
      <c r="S940" s="69"/>
      <c r="T940" s="69"/>
      <c r="U940" s="69"/>
    </row>
    <row r="941" spans="1:21" x14ac:dyDescent="0.2">
      <c r="A941" s="65"/>
      <c r="B941" s="66"/>
      <c r="C941" s="67"/>
      <c r="D941" s="68"/>
      <c r="E941" s="69"/>
      <c r="F941" s="65"/>
      <c r="G941" s="69"/>
      <c r="H941" s="64"/>
      <c r="I941" s="69"/>
      <c r="J941" s="65"/>
      <c r="K941" s="69"/>
      <c r="L941" s="69"/>
      <c r="M941" s="69"/>
      <c r="N941" s="69"/>
      <c r="O941" s="69"/>
      <c r="P941" s="70"/>
      <c r="Q941" s="69"/>
      <c r="R941" s="69"/>
      <c r="S941" s="69"/>
      <c r="T941" s="69"/>
      <c r="U941" s="69"/>
    </row>
    <row r="942" spans="1:21" x14ac:dyDescent="0.2">
      <c r="A942" s="65"/>
      <c r="B942" s="66"/>
      <c r="C942" s="67"/>
      <c r="D942" s="68"/>
      <c r="E942" s="69"/>
      <c r="F942" s="65"/>
      <c r="G942" s="69"/>
      <c r="H942" s="64"/>
      <c r="I942" s="69"/>
      <c r="J942" s="65"/>
      <c r="K942" s="69"/>
      <c r="L942" s="69"/>
      <c r="M942" s="69"/>
      <c r="N942" s="69"/>
      <c r="O942" s="69"/>
      <c r="P942" s="70"/>
      <c r="Q942" s="69"/>
      <c r="R942" s="69"/>
      <c r="S942" s="69"/>
      <c r="T942" s="69"/>
      <c r="U942" s="69"/>
    </row>
    <row r="943" spans="1:21" x14ac:dyDescent="0.2">
      <c r="A943" s="65"/>
      <c r="B943" s="66"/>
      <c r="C943" s="67"/>
      <c r="D943" s="68"/>
      <c r="E943" s="69"/>
      <c r="F943" s="65"/>
      <c r="G943" s="69"/>
      <c r="H943" s="64"/>
      <c r="I943" s="69"/>
      <c r="J943" s="65"/>
      <c r="K943" s="69"/>
      <c r="L943" s="69"/>
      <c r="M943" s="69"/>
      <c r="N943" s="69"/>
      <c r="O943" s="69"/>
      <c r="P943" s="70"/>
      <c r="Q943" s="69"/>
      <c r="R943" s="69"/>
      <c r="S943" s="69"/>
      <c r="T943" s="69"/>
      <c r="U943" s="69"/>
    </row>
    <row r="944" spans="1:21" x14ac:dyDescent="0.2">
      <c r="A944" s="65"/>
      <c r="B944" s="66"/>
      <c r="C944" s="67"/>
      <c r="D944" s="68"/>
      <c r="E944" s="69"/>
      <c r="F944" s="65"/>
      <c r="G944" s="69"/>
      <c r="H944" s="64"/>
      <c r="I944" s="69"/>
      <c r="J944" s="65"/>
      <c r="K944" s="69"/>
      <c r="L944" s="69"/>
      <c r="M944" s="69"/>
      <c r="N944" s="69"/>
      <c r="O944" s="69"/>
      <c r="P944" s="70"/>
      <c r="Q944" s="69"/>
      <c r="R944" s="69"/>
      <c r="S944" s="69"/>
      <c r="T944" s="69"/>
      <c r="U944" s="69"/>
    </row>
    <row r="945" spans="1:21" x14ac:dyDescent="0.2">
      <c r="A945" s="65"/>
      <c r="B945" s="66"/>
      <c r="C945" s="67"/>
      <c r="D945" s="68"/>
      <c r="E945" s="69"/>
      <c r="F945" s="65"/>
      <c r="G945" s="69"/>
      <c r="H945" s="64"/>
      <c r="I945" s="69"/>
      <c r="J945" s="65"/>
      <c r="K945" s="69"/>
      <c r="L945" s="69"/>
      <c r="M945" s="69"/>
      <c r="N945" s="69"/>
      <c r="O945" s="69"/>
      <c r="P945" s="70"/>
      <c r="Q945" s="69"/>
      <c r="R945" s="69"/>
      <c r="S945" s="69"/>
      <c r="T945" s="69"/>
      <c r="U945" s="69"/>
    </row>
    <row r="946" spans="1:21" x14ac:dyDescent="0.2">
      <c r="A946" s="65"/>
      <c r="B946" s="66"/>
      <c r="C946" s="67"/>
      <c r="D946" s="68"/>
      <c r="E946" s="69"/>
      <c r="F946" s="65"/>
      <c r="G946" s="69"/>
      <c r="H946" s="64"/>
      <c r="I946" s="69"/>
      <c r="J946" s="65"/>
      <c r="K946" s="69"/>
      <c r="L946" s="69"/>
      <c r="M946" s="69"/>
      <c r="N946" s="69"/>
      <c r="O946" s="69"/>
      <c r="P946" s="70"/>
      <c r="Q946" s="69"/>
      <c r="R946" s="69"/>
      <c r="S946" s="69"/>
      <c r="T946" s="69"/>
      <c r="U946" s="69"/>
    </row>
    <row r="947" spans="1:21" x14ac:dyDescent="0.2">
      <c r="A947" s="65"/>
      <c r="B947" s="66"/>
      <c r="C947" s="67"/>
      <c r="D947" s="68"/>
      <c r="E947" s="69"/>
      <c r="F947" s="65"/>
      <c r="G947" s="69"/>
      <c r="H947" s="64"/>
      <c r="I947" s="69"/>
      <c r="J947" s="65"/>
      <c r="K947" s="69"/>
      <c r="L947" s="69"/>
      <c r="M947" s="69"/>
      <c r="N947" s="69"/>
      <c r="O947" s="69"/>
      <c r="P947" s="70"/>
      <c r="Q947" s="69"/>
      <c r="R947" s="69"/>
      <c r="S947" s="69"/>
      <c r="T947" s="69"/>
      <c r="U947" s="69"/>
    </row>
    <row r="948" spans="1:21" x14ac:dyDescent="0.2">
      <c r="A948" s="65"/>
      <c r="B948" s="66"/>
      <c r="C948" s="67"/>
      <c r="D948" s="68"/>
      <c r="E948" s="69"/>
      <c r="F948" s="65"/>
      <c r="G948" s="69"/>
      <c r="H948" s="64"/>
      <c r="I948" s="69"/>
      <c r="J948" s="65"/>
      <c r="K948" s="69"/>
      <c r="L948" s="69"/>
      <c r="M948" s="69"/>
      <c r="N948" s="69"/>
      <c r="O948" s="69"/>
      <c r="P948" s="70"/>
      <c r="Q948" s="69"/>
      <c r="R948" s="69"/>
      <c r="S948" s="69"/>
      <c r="T948" s="69"/>
      <c r="U948" s="69"/>
    </row>
    <row r="949" spans="1:21" x14ac:dyDescent="0.2">
      <c r="A949" s="65"/>
      <c r="B949" s="66"/>
      <c r="C949" s="67"/>
      <c r="D949" s="68"/>
      <c r="E949" s="69"/>
      <c r="F949" s="65"/>
      <c r="G949" s="69"/>
      <c r="H949" s="64"/>
      <c r="I949" s="69"/>
      <c r="J949" s="65"/>
      <c r="K949" s="69"/>
      <c r="L949" s="69"/>
      <c r="M949" s="69"/>
      <c r="N949" s="69"/>
      <c r="O949" s="69"/>
      <c r="P949" s="70"/>
      <c r="Q949" s="69"/>
      <c r="R949" s="69"/>
      <c r="S949" s="69"/>
      <c r="T949" s="69"/>
      <c r="U949" s="69"/>
    </row>
    <row r="950" spans="1:21" x14ac:dyDescent="0.2">
      <c r="A950" s="65"/>
      <c r="B950" s="66"/>
      <c r="C950" s="67"/>
      <c r="D950" s="68"/>
      <c r="E950" s="69"/>
      <c r="F950" s="65"/>
      <c r="G950" s="69"/>
      <c r="H950" s="64"/>
      <c r="I950" s="69"/>
      <c r="J950" s="65"/>
      <c r="K950" s="69"/>
      <c r="L950" s="69"/>
      <c r="M950" s="69"/>
      <c r="N950" s="69"/>
      <c r="O950" s="69"/>
      <c r="P950" s="70"/>
      <c r="Q950" s="69"/>
      <c r="R950" s="69"/>
      <c r="S950" s="69"/>
      <c r="T950" s="69"/>
      <c r="U950" s="69"/>
    </row>
    <row r="951" spans="1:21" x14ac:dyDescent="0.2">
      <c r="A951" s="65"/>
      <c r="B951" s="66"/>
      <c r="C951" s="67"/>
      <c r="D951" s="68"/>
      <c r="E951" s="69"/>
      <c r="F951" s="65"/>
      <c r="G951" s="69"/>
      <c r="H951" s="64"/>
      <c r="I951" s="69"/>
      <c r="J951" s="65"/>
      <c r="K951" s="69"/>
      <c r="L951" s="69"/>
      <c r="M951" s="69"/>
      <c r="N951" s="69"/>
      <c r="O951" s="69"/>
      <c r="P951" s="70"/>
      <c r="Q951" s="69"/>
      <c r="R951" s="69"/>
      <c r="S951" s="69"/>
      <c r="T951" s="69"/>
      <c r="U951" s="69"/>
    </row>
    <row r="952" spans="1:21" x14ac:dyDescent="0.2">
      <c r="A952" s="65"/>
      <c r="B952" s="66"/>
      <c r="C952" s="67"/>
      <c r="D952" s="68"/>
      <c r="E952" s="69"/>
      <c r="F952" s="65"/>
      <c r="G952" s="69"/>
      <c r="H952" s="64"/>
      <c r="I952" s="69"/>
      <c r="J952" s="65"/>
      <c r="K952" s="69"/>
      <c r="L952" s="69"/>
      <c r="M952" s="69"/>
      <c r="N952" s="69"/>
      <c r="O952" s="69"/>
      <c r="P952" s="70"/>
      <c r="Q952" s="69"/>
      <c r="R952" s="69"/>
      <c r="S952" s="69"/>
      <c r="T952" s="69"/>
      <c r="U952" s="69"/>
    </row>
    <row r="953" spans="1:21" x14ac:dyDescent="0.2">
      <c r="A953" s="65"/>
      <c r="B953" s="66"/>
      <c r="C953" s="67"/>
      <c r="D953" s="68"/>
      <c r="E953" s="69"/>
      <c r="F953" s="65"/>
      <c r="G953" s="69"/>
      <c r="H953" s="64"/>
      <c r="I953" s="69"/>
      <c r="J953" s="65"/>
      <c r="K953" s="69"/>
      <c r="L953" s="69"/>
      <c r="M953" s="69"/>
      <c r="N953" s="69"/>
      <c r="O953" s="69"/>
      <c r="P953" s="70"/>
      <c r="Q953" s="69"/>
      <c r="R953" s="69"/>
      <c r="S953" s="69"/>
      <c r="T953" s="69"/>
      <c r="U953" s="69"/>
    </row>
    <row r="954" spans="1:21" x14ac:dyDescent="0.2">
      <c r="A954" s="65"/>
      <c r="B954" s="66"/>
      <c r="C954" s="67"/>
      <c r="D954" s="68"/>
      <c r="E954" s="69"/>
      <c r="F954" s="65"/>
      <c r="G954" s="69"/>
      <c r="H954" s="64"/>
      <c r="I954" s="69"/>
      <c r="J954" s="65"/>
      <c r="K954" s="69"/>
      <c r="L954" s="69"/>
      <c r="M954" s="69"/>
      <c r="N954" s="69"/>
      <c r="O954" s="69"/>
      <c r="P954" s="70"/>
      <c r="Q954" s="69"/>
      <c r="R954" s="69"/>
      <c r="S954" s="69"/>
      <c r="T954" s="69"/>
      <c r="U954" s="69"/>
    </row>
    <row r="955" spans="1:21" x14ac:dyDescent="0.2">
      <c r="A955" s="65"/>
      <c r="B955" s="66"/>
      <c r="C955" s="67"/>
      <c r="D955" s="68"/>
      <c r="E955" s="69"/>
      <c r="F955" s="65"/>
      <c r="G955" s="69"/>
      <c r="H955" s="64"/>
      <c r="I955" s="69"/>
      <c r="J955" s="65"/>
      <c r="K955" s="69"/>
      <c r="L955" s="69"/>
      <c r="M955" s="69"/>
      <c r="N955" s="69"/>
      <c r="O955" s="69"/>
      <c r="P955" s="70"/>
      <c r="Q955" s="69"/>
      <c r="R955" s="69"/>
      <c r="S955" s="69"/>
      <c r="T955" s="69"/>
      <c r="U955" s="69"/>
    </row>
    <row r="956" spans="1:21" x14ac:dyDescent="0.2">
      <c r="A956" s="65"/>
      <c r="B956" s="66"/>
      <c r="C956" s="67"/>
      <c r="D956" s="68"/>
      <c r="E956" s="69"/>
      <c r="F956" s="65"/>
      <c r="G956" s="69"/>
      <c r="H956" s="64"/>
      <c r="I956" s="69"/>
      <c r="J956" s="65"/>
      <c r="K956" s="69"/>
      <c r="L956" s="69"/>
      <c r="M956" s="69"/>
      <c r="N956" s="69"/>
      <c r="O956" s="69"/>
      <c r="P956" s="70"/>
      <c r="Q956" s="69"/>
      <c r="R956" s="69"/>
      <c r="S956" s="69"/>
      <c r="T956" s="69"/>
      <c r="U956" s="69"/>
    </row>
    <row r="957" spans="1:21" x14ac:dyDescent="0.2">
      <c r="A957" s="65"/>
      <c r="B957" s="66"/>
      <c r="C957" s="67"/>
      <c r="D957" s="68"/>
      <c r="E957" s="69"/>
      <c r="F957" s="65"/>
      <c r="G957" s="69"/>
      <c r="H957" s="64"/>
      <c r="I957" s="69"/>
      <c r="J957" s="65"/>
      <c r="K957" s="69"/>
      <c r="L957" s="69"/>
      <c r="M957" s="69"/>
      <c r="N957" s="69"/>
      <c r="O957" s="69"/>
      <c r="P957" s="70"/>
      <c r="Q957" s="69"/>
      <c r="R957" s="69"/>
      <c r="S957" s="69"/>
      <c r="T957" s="69"/>
      <c r="U957" s="69"/>
    </row>
    <row r="958" spans="1:21" x14ac:dyDescent="0.2">
      <c r="A958" s="65"/>
      <c r="B958" s="66"/>
      <c r="C958" s="67"/>
      <c r="D958" s="68"/>
      <c r="E958" s="69"/>
      <c r="F958" s="65"/>
      <c r="G958" s="69"/>
      <c r="H958" s="64"/>
      <c r="I958" s="69"/>
      <c r="J958" s="65"/>
      <c r="K958" s="69"/>
      <c r="L958" s="69"/>
      <c r="M958" s="69"/>
      <c r="N958" s="69"/>
      <c r="O958" s="69"/>
      <c r="P958" s="70"/>
      <c r="Q958" s="69"/>
      <c r="R958" s="69"/>
      <c r="S958" s="69"/>
      <c r="T958" s="69"/>
      <c r="U958" s="69"/>
    </row>
    <row r="959" spans="1:21" x14ac:dyDescent="0.2">
      <c r="A959" s="65"/>
      <c r="B959" s="66"/>
      <c r="C959" s="67"/>
      <c r="D959" s="68"/>
      <c r="E959" s="69"/>
      <c r="F959" s="65"/>
      <c r="G959" s="69"/>
      <c r="H959" s="64"/>
      <c r="I959" s="69"/>
      <c r="J959" s="65"/>
      <c r="K959" s="69"/>
      <c r="L959" s="69"/>
      <c r="M959" s="69"/>
      <c r="N959" s="69"/>
      <c r="O959" s="69"/>
      <c r="P959" s="70"/>
      <c r="Q959" s="69"/>
      <c r="R959" s="69"/>
      <c r="S959" s="69"/>
      <c r="T959" s="69"/>
      <c r="U959" s="69"/>
    </row>
    <row r="960" spans="1:21" x14ac:dyDescent="0.2">
      <c r="A960" s="65"/>
      <c r="B960" s="66"/>
      <c r="C960" s="67"/>
      <c r="D960" s="68"/>
      <c r="E960" s="69"/>
      <c r="F960" s="65"/>
      <c r="G960" s="69"/>
      <c r="H960" s="64"/>
      <c r="I960" s="69"/>
      <c r="J960" s="65"/>
      <c r="K960" s="69"/>
      <c r="L960" s="69"/>
      <c r="M960" s="69"/>
      <c r="N960" s="69"/>
      <c r="O960" s="69"/>
      <c r="P960" s="70"/>
      <c r="Q960" s="69"/>
      <c r="R960" s="69"/>
      <c r="S960" s="69"/>
      <c r="T960" s="69"/>
      <c r="U960" s="69"/>
    </row>
    <row r="961" spans="1:21" x14ac:dyDescent="0.2">
      <c r="A961" s="65"/>
      <c r="B961" s="66"/>
      <c r="C961" s="67"/>
      <c r="D961" s="68"/>
      <c r="E961" s="69"/>
      <c r="F961" s="65"/>
      <c r="G961" s="65"/>
      <c r="H961" s="64"/>
      <c r="I961" s="69"/>
      <c r="J961" s="65"/>
      <c r="K961" s="69"/>
      <c r="L961" s="69"/>
      <c r="M961" s="69"/>
      <c r="N961" s="69"/>
      <c r="O961" s="69"/>
      <c r="P961" s="70"/>
      <c r="Q961" s="69"/>
      <c r="R961" s="69"/>
      <c r="S961" s="69"/>
      <c r="T961" s="69"/>
      <c r="U961" s="69"/>
    </row>
    <row r="962" spans="1:21" x14ac:dyDescent="0.2">
      <c r="A962" s="65"/>
      <c r="B962" s="66"/>
      <c r="C962" s="67"/>
      <c r="D962" s="68"/>
      <c r="E962" s="69"/>
      <c r="F962" s="65"/>
      <c r="G962" s="69"/>
      <c r="H962" s="64"/>
      <c r="I962" s="69"/>
      <c r="J962" s="65"/>
      <c r="K962" s="69"/>
      <c r="L962" s="69"/>
      <c r="M962" s="69"/>
      <c r="N962" s="69"/>
      <c r="O962" s="69"/>
      <c r="P962" s="70"/>
      <c r="Q962" s="69"/>
      <c r="R962" s="69"/>
      <c r="S962" s="69"/>
      <c r="T962" s="69"/>
      <c r="U962" s="69"/>
    </row>
    <row r="963" spans="1:21" x14ac:dyDescent="0.2">
      <c r="A963" s="65"/>
      <c r="B963" s="66"/>
      <c r="C963" s="67"/>
      <c r="D963" s="68"/>
      <c r="E963" s="69"/>
      <c r="F963" s="65"/>
      <c r="G963" s="69"/>
      <c r="H963" s="64"/>
      <c r="I963" s="69"/>
      <c r="J963" s="65"/>
      <c r="K963" s="69"/>
      <c r="L963" s="69"/>
      <c r="M963" s="69"/>
      <c r="N963" s="69"/>
      <c r="O963" s="69"/>
      <c r="P963" s="70"/>
      <c r="Q963" s="69"/>
      <c r="R963" s="69"/>
      <c r="S963" s="69"/>
      <c r="T963" s="69"/>
      <c r="U963" s="69"/>
    </row>
    <row r="964" spans="1:21" x14ac:dyDescent="0.2">
      <c r="A964" s="65"/>
      <c r="B964" s="66"/>
      <c r="C964" s="67"/>
      <c r="D964" s="68"/>
      <c r="E964" s="69"/>
      <c r="F964" s="65"/>
      <c r="G964" s="69"/>
      <c r="H964" s="64"/>
      <c r="I964" s="69"/>
      <c r="J964" s="65"/>
      <c r="K964" s="69"/>
      <c r="L964" s="69"/>
      <c r="M964" s="69"/>
      <c r="N964" s="69"/>
      <c r="O964" s="69"/>
      <c r="P964" s="70"/>
      <c r="Q964" s="69"/>
      <c r="R964" s="69"/>
      <c r="S964" s="69"/>
      <c r="T964" s="69"/>
      <c r="U964" s="69"/>
    </row>
    <row r="965" spans="1:21" x14ac:dyDescent="0.2">
      <c r="A965" s="65"/>
      <c r="B965" s="66"/>
      <c r="C965" s="67"/>
      <c r="D965" s="68"/>
      <c r="E965" s="69"/>
      <c r="F965" s="65"/>
      <c r="G965" s="69"/>
      <c r="H965" s="64"/>
      <c r="I965" s="69"/>
      <c r="J965" s="65"/>
      <c r="K965" s="69"/>
      <c r="L965" s="69"/>
      <c r="M965" s="69"/>
      <c r="N965" s="69"/>
      <c r="O965" s="69"/>
      <c r="P965" s="70"/>
      <c r="Q965" s="69"/>
      <c r="R965" s="69"/>
      <c r="S965" s="69"/>
      <c r="T965" s="69"/>
      <c r="U965" s="69"/>
    </row>
    <row r="966" spans="1:21" x14ac:dyDescent="0.2">
      <c r="A966" s="65"/>
      <c r="B966" s="66"/>
      <c r="C966" s="67"/>
      <c r="D966" s="68"/>
      <c r="E966" s="69"/>
      <c r="F966" s="65"/>
      <c r="G966" s="69"/>
      <c r="H966" s="64"/>
      <c r="I966" s="69"/>
      <c r="J966" s="65"/>
      <c r="K966" s="69"/>
      <c r="L966" s="69"/>
      <c r="M966" s="69"/>
      <c r="N966" s="69"/>
      <c r="O966" s="69"/>
      <c r="P966" s="70"/>
      <c r="Q966" s="69"/>
      <c r="R966" s="69"/>
      <c r="S966" s="69"/>
      <c r="T966" s="69"/>
      <c r="U966" s="69"/>
    </row>
    <row r="967" spans="1:21" x14ac:dyDescent="0.2">
      <c r="A967" s="65"/>
      <c r="B967" s="66"/>
      <c r="C967" s="67"/>
      <c r="D967" s="68"/>
      <c r="E967" s="69"/>
      <c r="F967" s="65"/>
      <c r="G967" s="69"/>
      <c r="H967" s="64"/>
      <c r="I967" s="69"/>
      <c r="J967" s="65"/>
      <c r="K967" s="69"/>
      <c r="L967" s="69"/>
      <c r="M967" s="69"/>
      <c r="N967" s="69"/>
      <c r="O967" s="69"/>
      <c r="P967" s="70"/>
      <c r="Q967" s="69"/>
      <c r="R967" s="69"/>
      <c r="S967" s="69"/>
      <c r="T967" s="69"/>
      <c r="U967" s="69"/>
    </row>
    <row r="968" spans="1:21" x14ac:dyDescent="0.2">
      <c r="A968" s="65"/>
      <c r="B968" s="66"/>
      <c r="C968" s="67"/>
      <c r="D968" s="68"/>
      <c r="E968" s="69"/>
      <c r="F968" s="65"/>
      <c r="G968" s="69"/>
      <c r="H968" s="64"/>
      <c r="I968" s="69"/>
      <c r="J968" s="65"/>
      <c r="K968" s="69"/>
      <c r="L968" s="69"/>
      <c r="M968" s="69"/>
      <c r="N968" s="69"/>
      <c r="O968" s="69"/>
      <c r="P968" s="70"/>
      <c r="Q968" s="69"/>
      <c r="R968" s="69"/>
      <c r="S968" s="69"/>
      <c r="T968" s="69"/>
      <c r="U968" s="69"/>
    </row>
    <row r="969" spans="1:21" x14ac:dyDescent="0.2">
      <c r="A969" s="65"/>
      <c r="B969" s="66"/>
      <c r="C969" s="67"/>
      <c r="D969" s="68"/>
      <c r="E969" s="69"/>
      <c r="F969" s="65"/>
      <c r="G969" s="69"/>
      <c r="H969" s="64"/>
      <c r="I969" s="69"/>
      <c r="J969" s="65"/>
      <c r="K969" s="69"/>
      <c r="L969" s="69"/>
      <c r="M969" s="69"/>
      <c r="N969" s="69"/>
      <c r="O969" s="69"/>
      <c r="P969" s="70"/>
      <c r="Q969" s="69"/>
      <c r="R969" s="69"/>
      <c r="S969" s="69"/>
      <c r="T969" s="69"/>
      <c r="U969" s="69"/>
    </row>
    <row r="970" spans="1:21" x14ac:dyDescent="0.2">
      <c r="A970" s="65"/>
      <c r="B970" s="66"/>
      <c r="C970" s="67"/>
      <c r="D970" s="68"/>
      <c r="E970" s="69"/>
      <c r="F970" s="65"/>
      <c r="G970" s="65"/>
      <c r="H970" s="64"/>
      <c r="I970" s="69"/>
      <c r="J970" s="65"/>
      <c r="K970" s="69"/>
      <c r="L970" s="69"/>
      <c r="M970" s="69"/>
      <c r="N970" s="69"/>
      <c r="O970" s="69"/>
      <c r="P970" s="70"/>
      <c r="Q970" s="69"/>
      <c r="R970" s="69"/>
      <c r="S970" s="69"/>
      <c r="T970" s="69"/>
      <c r="U970" s="69"/>
    </row>
    <row r="971" spans="1:21" x14ac:dyDescent="0.2">
      <c r="A971" s="65"/>
      <c r="B971" s="66"/>
      <c r="C971" s="67"/>
      <c r="D971" s="68"/>
      <c r="E971" s="69"/>
      <c r="F971" s="65"/>
      <c r="G971" s="65"/>
      <c r="H971" s="64"/>
      <c r="I971" s="69"/>
      <c r="J971" s="65"/>
      <c r="K971" s="69"/>
      <c r="L971" s="69"/>
      <c r="M971" s="69"/>
      <c r="N971" s="69"/>
      <c r="O971" s="69"/>
      <c r="P971" s="70"/>
      <c r="Q971" s="69"/>
      <c r="R971" s="69"/>
      <c r="S971" s="69"/>
      <c r="T971" s="69"/>
      <c r="U971" s="69"/>
    </row>
    <row r="972" spans="1:21" x14ac:dyDescent="0.2">
      <c r="A972" s="65"/>
      <c r="B972" s="66"/>
      <c r="C972" s="67"/>
      <c r="D972" s="68"/>
      <c r="E972" s="69"/>
      <c r="F972" s="65"/>
      <c r="G972" s="69"/>
      <c r="H972" s="64"/>
      <c r="I972" s="69"/>
      <c r="J972" s="65"/>
      <c r="K972" s="69"/>
      <c r="L972" s="69"/>
      <c r="M972" s="69"/>
      <c r="N972" s="69"/>
      <c r="O972" s="69"/>
      <c r="P972" s="70"/>
      <c r="Q972" s="69"/>
      <c r="R972" s="69"/>
      <c r="S972" s="69"/>
      <c r="T972" s="69"/>
      <c r="U972" s="69"/>
    </row>
    <row r="973" spans="1:21" x14ac:dyDescent="0.2">
      <c r="A973" s="65"/>
      <c r="B973" s="66"/>
      <c r="C973" s="67"/>
      <c r="D973" s="68"/>
      <c r="E973" s="69"/>
      <c r="F973" s="65"/>
      <c r="G973" s="69"/>
      <c r="H973" s="64"/>
      <c r="I973" s="69"/>
      <c r="J973" s="65"/>
      <c r="K973" s="69"/>
      <c r="L973" s="69"/>
      <c r="M973" s="69"/>
      <c r="N973" s="69"/>
      <c r="O973" s="69"/>
      <c r="P973" s="70"/>
      <c r="Q973" s="69"/>
      <c r="R973" s="69"/>
      <c r="S973" s="69"/>
      <c r="T973" s="69"/>
      <c r="U973" s="69"/>
    </row>
    <row r="974" spans="1:21" x14ac:dyDescent="0.2">
      <c r="A974" s="65"/>
      <c r="B974" s="66"/>
      <c r="C974" s="67"/>
      <c r="D974" s="68"/>
      <c r="E974" s="69"/>
      <c r="F974" s="65"/>
      <c r="G974" s="69"/>
      <c r="H974" s="64"/>
      <c r="I974" s="69"/>
      <c r="J974" s="65"/>
      <c r="K974" s="69"/>
      <c r="L974" s="69"/>
      <c r="M974" s="69"/>
      <c r="N974" s="69"/>
      <c r="O974" s="69"/>
      <c r="P974" s="70"/>
      <c r="Q974" s="69"/>
      <c r="R974" s="69"/>
      <c r="S974" s="69"/>
      <c r="T974" s="69"/>
      <c r="U974" s="69"/>
    </row>
    <row r="975" spans="1:21" x14ac:dyDescent="0.2">
      <c r="A975" s="65"/>
      <c r="B975" s="66"/>
      <c r="C975" s="67"/>
      <c r="D975" s="68"/>
      <c r="E975" s="69"/>
      <c r="F975" s="65"/>
      <c r="G975" s="69"/>
      <c r="H975" s="64"/>
      <c r="I975" s="69"/>
      <c r="J975" s="65"/>
      <c r="K975" s="69"/>
      <c r="L975" s="69"/>
      <c r="M975" s="69"/>
      <c r="N975" s="69"/>
      <c r="O975" s="69"/>
      <c r="P975" s="70"/>
      <c r="Q975" s="69"/>
      <c r="R975" s="69"/>
      <c r="S975" s="69"/>
      <c r="T975" s="69"/>
      <c r="U975" s="69"/>
    </row>
    <row r="976" spans="1:21" x14ac:dyDescent="0.2">
      <c r="A976" s="65"/>
      <c r="B976" s="66"/>
      <c r="C976" s="67"/>
      <c r="D976" s="68"/>
      <c r="E976" s="69"/>
      <c r="F976" s="65"/>
      <c r="G976" s="69"/>
      <c r="H976" s="64"/>
      <c r="I976" s="69"/>
      <c r="J976" s="65"/>
      <c r="K976" s="69"/>
      <c r="L976" s="69"/>
      <c r="M976" s="69"/>
      <c r="N976" s="69"/>
      <c r="O976" s="69"/>
      <c r="P976" s="70"/>
      <c r="Q976" s="69"/>
      <c r="R976" s="69"/>
      <c r="S976" s="69"/>
      <c r="T976" s="69"/>
      <c r="U976" s="69"/>
    </row>
    <row r="977" spans="1:21" x14ac:dyDescent="0.2">
      <c r="A977" s="65"/>
      <c r="B977" s="66"/>
      <c r="C977" s="67"/>
      <c r="D977" s="68"/>
      <c r="E977" s="69"/>
      <c r="F977" s="65"/>
      <c r="G977" s="69"/>
      <c r="H977" s="64"/>
      <c r="I977" s="69"/>
      <c r="J977" s="65"/>
      <c r="K977" s="69"/>
      <c r="L977" s="69"/>
      <c r="M977" s="69"/>
      <c r="N977" s="69"/>
      <c r="O977" s="69"/>
      <c r="P977" s="70"/>
      <c r="Q977" s="69"/>
      <c r="R977" s="69"/>
      <c r="S977" s="69"/>
      <c r="T977" s="69"/>
      <c r="U977" s="69"/>
    </row>
    <row r="978" spans="1:21" x14ac:dyDescent="0.2">
      <c r="A978" s="65"/>
      <c r="B978" s="66"/>
      <c r="C978" s="67"/>
      <c r="D978" s="68"/>
      <c r="E978" s="69"/>
      <c r="F978" s="65"/>
      <c r="G978" s="69"/>
      <c r="H978" s="64"/>
      <c r="I978" s="69"/>
      <c r="J978" s="65"/>
      <c r="K978" s="69"/>
      <c r="L978" s="69"/>
      <c r="M978" s="69"/>
      <c r="N978" s="69"/>
      <c r="O978" s="69"/>
      <c r="P978" s="70"/>
      <c r="Q978" s="69"/>
      <c r="R978" s="69"/>
      <c r="S978" s="69"/>
      <c r="T978" s="69"/>
      <c r="U978" s="69"/>
    </row>
    <row r="979" spans="1:21" x14ac:dyDescent="0.2">
      <c r="A979" s="65"/>
      <c r="B979" s="66"/>
      <c r="C979" s="67"/>
      <c r="D979" s="68"/>
      <c r="E979" s="69"/>
      <c r="F979" s="65"/>
      <c r="G979" s="69"/>
      <c r="H979" s="64"/>
      <c r="I979" s="69"/>
      <c r="J979" s="65"/>
      <c r="K979" s="69"/>
      <c r="L979" s="69"/>
      <c r="M979" s="69"/>
      <c r="N979" s="69"/>
      <c r="O979" s="69"/>
      <c r="P979" s="70"/>
      <c r="Q979" s="69"/>
      <c r="R979" s="69"/>
      <c r="S979" s="69"/>
      <c r="T979" s="69"/>
      <c r="U979" s="69"/>
    </row>
    <row r="980" spans="1:21" x14ac:dyDescent="0.2">
      <c r="A980" s="65"/>
      <c r="B980" s="66"/>
      <c r="C980" s="67"/>
      <c r="D980" s="68"/>
      <c r="E980" s="69"/>
      <c r="F980" s="65"/>
      <c r="G980" s="69"/>
      <c r="H980" s="64"/>
      <c r="I980" s="69"/>
      <c r="J980" s="65"/>
      <c r="K980" s="69"/>
      <c r="L980" s="69"/>
      <c r="M980" s="69"/>
      <c r="N980" s="69"/>
      <c r="O980" s="69"/>
      <c r="P980" s="70"/>
      <c r="Q980" s="69"/>
      <c r="R980" s="69"/>
      <c r="S980" s="69"/>
      <c r="T980" s="69"/>
      <c r="U980" s="69"/>
    </row>
    <row r="981" spans="1:21" x14ac:dyDescent="0.2">
      <c r="A981" s="65"/>
      <c r="B981" s="66"/>
      <c r="C981" s="67"/>
      <c r="D981" s="68"/>
      <c r="E981" s="69"/>
      <c r="F981" s="65"/>
      <c r="G981" s="69"/>
      <c r="H981" s="64"/>
      <c r="I981" s="69"/>
      <c r="J981" s="65"/>
      <c r="K981" s="69"/>
      <c r="L981" s="69"/>
      <c r="M981" s="69"/>
      <c r="N981" s="69"/>
      <c r="O981" s="69"/>
      <c r="P981" s="70"/>
      <c r="Q981" s="69"/>
      <c r="R981" s="69"/>
      <c r="S981" s="69"/>
      <c r="T981" s="69"/>
      <c r="U981" s="69"/>
    </row>
    <row r="982" spans="1:21" x14ac:dyDescent="0.2">
      <c r="A982" s="65"/>
      <c r="B982" s="66"/>
      <c r="C982" s="67"/>
      <c r="D982" s="68"/>
      <c r="E982" s="69"/>
      <c r="F982" s="65"/>
      <c r="G982" s="69"/>
      <c r="H982" s="64"/>
      <c r="I982" s="69"/>
      <c r="J982" s="65"/>
      <c r="K982" s="69"/>
      <c r="L982" s="69"/>
      <c r="M982" s="69"/>
      <c r="N982" s="69"/>
      <c r="O982" s="69"/>
      <c r="P982" s="70"/>
      <c r="Q982" s="69"/>
      <c r="R982" s="69"/>
      <c r="S982" s="69"/>
      <c r="T982" s="69"/>
      <c r="U982" s="69"/>
    </row>
    <row r="983" spans="1:21" x14ac:dyDescent="0.2">
      <c r="A983" s="65"/>
      <c r="B983" s="66"/>
      <c r="C983" s="67"/>
      <c r="D983" s="68"/>
      <c r="E983" s="69"/>
      <c r="F983" s="65"/>
      <c r="G983" s="69"/>
      <c r="H983" s="64"/>
      <c r="I983" s="69"/>
      <c r="J983" s="65"/>
      <c r="K983" s="69"/>
      <c r="L983" s="69"/>
      <c r="M983" s="69"/>
      <c r="N983" s="69"/>
      <c r="O983" s="69"/>
      <c r="P983" s="70"/>
      <c r="Q983" s="69"/>
      <c r="R983" s="69"/>
      <c r="S983" s="69"/>
      <c r="T983" s="69"/>
      <c r="U983" s="69"/>
    </row>
    <row r="984" spans="1:21" x14ac:dyDescent="0.2">
      <c r="A984" s="65"/>
      <c r="B984" s="66"/>
      <c r="C984" s="67"/>
      <c r="D984" s="68"/>
      <c r="E984" s="69"/>
      <c r="F984" s="65"/>
      <c r="G984" s="69"/>
      <c r="H984" s="64"/>
      <c r="I984" s="69"/>
      <c r="J984" s="65"/>
      <c r="K984" s="69"/>
      <c r="L984" s="69"/>
      <c r="M984" s="69"/>
      <c r="N984" s="69"/>
      <c r="O984" s="69"/>
      <c r="P984" s="70"/>
      <c r="Q984" s="69"/>
      <c r="R984" s="69"/>
      <c r="S984" s="69"/>
      <c r="T984" s="69"/>
      <c r="U984" s="69"/>
    </row>
    <row r="985" spans="1:21" x14ac:dyDescent="0.2">
      <c r="A985" s="65"/>
      <c r="B985" s="66"/>
      <c r="C985" s="67"/>
      <c r="D985" s="68"/>
      <c r="E985" s="69"/>
      <c r="F985" s="65"/>
      <c r="G985" s="65"/>
      <c r="H985" s="64"/>
      <c r="I985" s="69"/>
      <c r="J985" s="65"/>
      <c r="K985" s="69"/>
      <c r="L985" s="69"/>
      <c r="M985" s="69"/>
      <c r="N985" s="69"/>
      <c r="O985" s="69"/>
      <c r="P985" s="70"/>
      <c r="Q985" s="69"/>
      <c r="R985" s="69"/>
      <c r="S985" s="69"/>
      <c r="T985" s="69"/>
      <c r="U985" s="69"/>
    </row>
    <row r="986" spans="1:21" x14ac:dyDescent="0.2">
      <c r="A986" s="65"/>
      <c r="B986" s="66"/>
      <c r="C986" s="67"/>
      <c r="D986" s="68"/>
      <c r="E986" s="69"/>
      <c r="F986" s="65"/>
      <c r="G986" s="69"/>
      <c r="H986" s="64"/>
      <c r="I986" s="69"/>
      <c r="J986" s="65"/>
      <c r="K986" s="69"/>
      <c r="L986" s="69"/>
      <c r="M986" s="69"/>
      <c r="N986" s="69"/>
      <c r="O986" s="69"/>
      <c r="P986" s="70"/>
      <c r="Q986" s="69"/>
      <c r="R986" s="69"/>
      <c r="S986" s="69"/>
      <c r="T986" s="69"/>
      <c r="U986" s="69"/>
    </row>
    <row r="987" spans="1:21" x14ac:dyDescent="0.2">
      <c r="A987" s="65"/>
      <c r="B987" s="66"/>
      <c r="C987" s="67"/>
      <c r="D987" s="68"/>
      <c r="E987" s="69"/>
      <c r="F987" s="65"/>
      <c r="G987" s="65"/>
      <c r="H987" s="64"/>
      <c r="I987" s="69"/>
      <c r="J987" s="65"/>
      <c r="K987" s="69"/>
      <c r="L987" s="69"/>
      <c r="M987" s="69"/>
      <c r="N987" s="69"/>
      <c r="O987" s="69"/>
      <c r="P987" s="70"/>
      <c r="Q987" s="69"/>
      <c r="R987" s="69"/>
      <c r="S987" s="69"/>
      <c r="T987" s="69"/>
      <c r="U987" s="69"/>
    </row>
    <row r="988" spans="1:21" x14ac:dyDescent="0.2">
      <c r="A988" s="65"/>
      <c r="B988" s="66"/>
      <c r="C988" s="67"/>
      <c r="D988" s="68"/>
      <c r="E988" s="69"/>
      <c r="F988" s="65"/>
      <c r="G988" s="69"/>
      <c r="H988" s="64"/>
      <c r="I988" s="69"/>
      <c r="J988" s="65"/>
      <c r="K988" s="69"/>
      <c r="L988" s="69"/>
      <c r="M988" s="69"/>
      <c r="N988" s="69"/>
      <c r="O988" s="69"/>
      <c r="P988" s="70"/>
      <c r="Q988" s="69"/>
      <c r="R988" s="69"/>
      <c r="S988" s="69"/>
      <c r="T988" s="69"/>
      <c r="U988" s="69"/>
    </row>
    <row r="989" spans="1:21" x14ac:dyDescent="0.2">
      <c r="A989" s="65"/>
      <c r="B989" s="66"/>
      <c r="C989" s="67"/>
      <c r="D989" s="68"/>
      <c r="E989" s="69"/>
      <c r="F989" s="65"/>
      <c r="G989" s="69"/>
      <c r="H989" s="64"/>
      <c r="I989" s="69"/>
      <c r="J989" s="65"/>
      <c r="K989" s="69"/>
      <c r="L989" s="69"/>
      <c r="M989" s="69"/>
      <c r="N989" s="69"/>
      <c r="O989" s="69"/>
      <c r="P989" s="70"/>
      <c r="Q989" s="69"/>
      <c r="R989" s="69"/>
      <c r="S989" s="69"/>
      <c r="T989" s="69"/>
      <c r="U989" s="69"/>
    </row>
    <row r="990" spans="1:21" x14ac:dyDescent="0.2">
      <c r="A990" s="65"/>
      <c r="B990" s="66"/>
      <c r="C990" s="67"/>
      <c r="D990" s="68"/>
      <c r="E990" s="69"/>
      <c r="F990" s="65"/>
      <c r="G990" s="69"/>
      <c r="H990" s="64"/>
      <c r="I990" s="69"/>
      <c r="J990" s="65"/>
      <c r="K990" s="69"/>
      <c r="L990" s="69"/>
      <c r="M990" s="69"/>
      <c r="N990" s="69"/>
      <c r="O990" s="69"/>
      <c r="P990" s="70"/>
      <c r="Q990" s="69"/>
      <c r="R990" s="69"/>
      <c r="S990" s="69"/>
      <c r="T990" s="69"/>
      <c r="U990" s="69"/>
    </row>
    <row r="991" spans="1:21" x14ac:dyDescent="0.2">
      <c r="A991" s="65"/>
      <c r="B991" s="66"/>
      <c r="C991" s="67"/>
      <c r="D991" s="68"/>
      <c r="E991" s="69"/>
      <c r="F991" s="65"/>
      <c r="G991" s="69"/>
      <c r="H991" s="64"/>
      <c r="I991" s="69"/>
      <c r="J991" s="65"/>
      <c r="K991" s="69"/>
      <c r="L991" s="69"/>
      <c r="M991" s="69"/>
      <c r="N991" s="69"/>
      <c r="O991" s="69"/>
      <c r="P991" s="70"/>
      <c r="Q991" s="69"/>
      <c r="R991" s="69"/>
      <c r="S991" s="69"/>
      <c r="T991" s="69"/>
      <c r="U991" s="69"/>
    </row>
    <row r="992" spans="1:21" x14ac:dyDescent="0.2">
      <c r="A992" s="65"/>
      <c r="B992" s="66"/>
      <c r="C992" s="67"/>
      <c r="D992" s="68"/>
      <c r="E992" s="69"/>
      <c r="F992" s="65"/>
      <c r="G992" s="69"/>
      <c r="H992" s="64"/>
      <c r="I992" s="69"/>
      <c r="J992" s="65"/>
      <c r="K992" s="69"/>
      <c r="L992" s="69"/>
      <c r="M992" s="69"/>
      <c r="N992" s="69"/>
      <c r="O992" s="69"/>
      <c r="P992" s="70"/>
      <c r="Q992" s="69"/>
      <c r="R992" s="69"/>
      <c r="S992" s="69"/>
      <c r="T992" s="69"/>
      <c r="U992" s="69"/>
    </row>
    <row r="993" spans="1:21" x14ac:dyDescent="0.2">
      <c r="A993" s="65"/>
      <c r="B993" s="66"/>
      <c r="C993" s="67"/>
      <c r="D993" s="68"/>
      <c r="E993" s="69"/>
      <c r="F993" s="65"/>
      <c r="G993" s="69"/>
      <c r="H993" s="64"/>
      <c r="I993" s="69"/>
      <c r="J993" s="65"/>
      <c r="K993" s="69"/>
      <c r="L993" s="69"/>
      <c r="M993" s="69"/>
      <c r="N993" s="69"/>
      <c r="O993" s="69"/>
      <c r="P993" s="70"/>
      <c r="Q993" s="69"/>
      <c r="R993" s="69"/>
      <c r="S993" s="69"/>
      <c r="T993" s="69"/>
      <c r="U993" s="69"/>
    </row>
    <row r="994" spans="1:21" x14ac:dyDescent="0.2">
      <c r="A994" s="65"/>
      <c r="B994" s="66"/>
      <c r="C994" s="67"/>
      <c r="D994" s="68"/>
      <c r="E994" s="69"/>
      <c r="F994" s="65"/>
      <c r="G994" s="69"/>
      <c r="H994" s="64"/>
      <c r="I994" s="69"/>
      <c r="J994" s="65"/>
      <c r="K994" s="69"/>
      <c r="L994" s="69"/>
      <c r="M994" s="69"/>
      <c r="N994" s="69"/>
      <c r="O994" s="69"/>
      <c r="P994" s="70"/>
      <c r="Q994" s="69"/>
      <c r="R994" s="69"/>
      <c r="S994" s="69"/>
      <c r="T994" s="69"/>
      <c r="U994" s="69"/>
    </row>
    <row r="995" spans="1:21" x14ac:dyDescent="0.2">
      <c r="A995" s="65"/>
      <c r="B995" s="66"/>
      <c r="C995" s="67"/>
      <c r="D995" s="68"/>
      <c r="E995" s="69"/>
      <c r="F995" s="65"/>
      <c r="G995" s="69"/>
      <c r="H995" s="64"/>
      <c r="I995" s="69"/>
      <c r="J995" s="65"/>
      <c r="K995" s="69"/>
      <c r="L995" s="69"/>
      <c r="M995" s="69"/>
      <c r="N995" s="69"/>
      <c r="O995" s="69"/>
      <c r="P995" s="70"/>
      <c r="Q995" s="69"/>
      <c r="R995" s="69"/>
      <c r="S995" s="69"/>
      <c r="T995" s="69"/>
      <c r="U995" s="69"/>
    </row>
    <row r="996" spans="1:21" x14ac:dyDescent="0.2">
      <c r="A996" s="65"/>
      <c r="B996" s="66"/>
      <c r="C996" s="67"/>
      <c r="D996" s="68"/>
      <c r="E996" s="69"/>
      <c r="F996" s="65"/>
      <c r="G996" s="69"/>
      <c r="H996" s="64"/>
      <c r="I996" s="69"/>
      <c r="J996" s="65"/>
      <c r="K996" s="69"/>
      <c r="L996" s="69"/>
      <c r="M996" s="69"/>
      <c r="N996" s="69"/>
      <c r="O996" s="69"/>
      <c r="P996" s="70"/>
      <c r="Q996" s="69"/>
      <c r="R996" s="69"/>
      <c r="S996" s="69"/>
      <c r="T996" s="69"/>
      <c r="U996" s="69"/>
    </row>
    <row r="997" spans="1:21" x14ac:dyDescent="0.2">
      <c r="A997" s="65"/>
      <c r="B997" s="66"/>
      <c r="C997" s="67"/>
      <c r="D997" s="68"/>
      <c r="E997" s="69"/>
      <c r="F997" s="65"/>
      <c r="G997" s="69"/>
      <c r="H997" s="64"/>
      <c r="I997" s="69"/>
      <c r="J997" s="65"/>
      <c r="K997" s="69"/>
      <c r="L997" s="69"/>
      <c r="M997" s="69"/>
      <c r="N997" s="69"/>
      <c r="O997" s="69"/>
      <c r="P997" s="70"/>
      <c r="Q997" s="69"/>
      <c r="R997" s="69"/>
      <c r="S997" s="69"/>
      <c r="T997" s="69"/>
      <c r="U997" s="69"/>
    </row>
    <row r="998" spans="1:21" x14ac:dyDescent="0.2">
      <c r="A998" s="65"/>
      <c r="B998" s="66"/>
      <c r="C998" s="67"/>
      <c r="D998" s="68"/>
      <c r="E998" s="69"/>
      <c r="F998" s="65"/>
      <c r="G998" s="69"/>
      <c r="H998" s="64"/>
      <c r="I998" s="69"/>
      <c r="J998" s="65"/>
      <c r="K998" s="69"/>
      <c r="L998" s="69"/>
      <c r="M998" s="69"/>
      <c r="N998" s="69"/>
      <c r="O998" s="69"/>
      <c r="P998" s="70"/>
      <c r="Q998" s="69"/>
      <c r="R998" s="69"/>
      <c r="S998" s="69"/>
      <c r="T998" s="69"/>
      <c r="U998" s="69"/>
    </row>
    <row r="999" spans="1:21" x14ac:dyDescent="0.2">
      <c r="A999" s="65"/>
      <c r="B999" s="66"/>
      <c r="C999" s="67"/>
      <c r="D999" s="68"/>
      <c r="E999" s="69"/>
      <c r="F999" s="65"/>
      <c r="G999" s="65"/>
      <c r="H999" s="64"/>
      <c r="I999" s="69"/>
      <c r="J999" s="65"/>
      <c r="K999" s="69"/>
      <c r="L999" s="69"/>
      <c r="M999" s="69"/>
      <c r="N999" s="69"/>
      <c r="O999" s="69"/>
      <c r="P999" s="70"/>
      <c r="Q999" s="69"/>
      <c r="R999" s="69"/>
      <c r="S999" s="69"/>
      <c r="T999" s="69"/>
      <c r="U999" s="69"/>
    </row>
    <row r="1000" spans="1:21" x14ac:dyDescent="0.2">
      <c r="A1000" s="65"/>
      <c r="B1000" s="66"/>
      <c r="C1000" s="67"/>
      <c r="D1000" s="68"/>
      <c r="E1000" s="69"/>
      <c r="F1000" s="65"/>
      <c r="G1000" s="69"/>
      <c r="H1000" s="64"/>
      <c r="I1000" s="69"/>
      <c r="J1000" s="65"/>
      <c r="K1000" s="69"/>
      <c r="L1000" s="69"/>
      <c r="M1000" s="69"/>
      <c r="N1000" s="69"/>
      <c r="O1000" s="69"/>
      <c r="P1000" s="70"/>
      <c r="Q1000" s="69"/>
      <c r="R1000" s="69"/>
      <c r="S1000" s="69"/>
      <c r="T1000" s="69"/>
      <c r="U1000" s="69"/>
    </row>
    <row r="1001" spans="1:21" x14ac:dyDescent="0.2">
      <c r="A1001" s="65"/>
      <c r="B1001" s="66"/>
      <c r="C1001" s="73"/>
      <c r="D1001" s="68"/>
      <c r="E1001" s="74"/>
      <c r="F1001" s="75"/>
      <c r="G1001" s="74"/>
      <c r="H1001" s="76"/>
      <c r="I1001" s="74"/>
      <c r="J1001" s="75"/>
      <c r="K1001" s="74"/>
      <c r="L1001" s="74"/>
      <c r="M1001" s="74"/>
      <c r="N1001" s="74"/>
      <c r="O1001" s="74"/>
      <c r="P1001" s="77"/>
      <c r="Q1001" s="74"/>
      <c r="R1001" s="78"/>
      <c r="S1001" s="78"/>
      <c r="T1001" s="74"/>
      <c r="U1001" s="74"/>
    </row>
    <row r="1002" spans="1:21" x14ac:dyDescent="0.2">
      <c r="C1002" s="79"/>
      <c r="G1002" s="52"/>
      <c r="P1002" s="80"/>
    </row>
    <row r="1003" spans="1:21" x14ac:dyDescent="0.2">
      <c r="C1003" s="79"/>
      <c r="G1003" s="52"/>
      <c r="P1003" s="80"/>
    </row>
    <row r="1004" spans="1:21" x14ac:dyDescent="0.2">
      <c r="C1004" s="79"/>
      <c r="G1004" s="52"/>
      <c r="P1004" s="80"/>
    </row>
    <row r="1005" spans="1:21" x14ac:dyDescent="0.2">
      <c r="C1005" s="79"/>
      <c r="G1005" s="52"/>
      <c r="P1005" s="80"/>
    </row>
    <row r="1006" spans="1:21" x14ac:dyDescent="0.2">
      <c r="C1006" s="79"/>
      <c r="G1006" s="52"/>
      <c r="P1006" s="80"/>
    </row>
    <row r="1007" spans="1:21" x14ac:dyDescent="0.2">
      <c r="C1007" s="79"/>
      <c r="G1007" s="52"/>
      <c r="P1007" s="80"/>
    </row>
    <row r="1008" spans="1:21" x14ac:dyDescent="0.2">
      <c r="C1008" s="79"/>
      <c r="G1008" s="52"/>
      <c r="P1008" s="80"/>
    </row>
    <row r="1009" spans="3:16" x14ac:dyDescent="0.2">
      <c r="C1009" s="79"/>
      <c r="G1009" s="52"/>
      <c r="P1009" s="80"/>
    </row>
    <row r="1010" spans="3:16" x14ac:dyDescent="0.2">
      <c r="C1010" s="79"/>
      <c r="G1010" s="52"/>
      <c r="P1010" s="80"/>
    </row>
    <row r="1011" spans="3:16" x14ac:dyDescent="0.2">
      <c r="C1011" s="79"/>
      <c r="G1011" s="52"/>
      <c r="P1011" s="80"/>
    </row>
    <row r="1012" spans="3:16" x14ac:dyDescent="0.2">
      <c r="C1012" s="79"/>
      <c r="P1012" s="80"/>
    </row>
    <row r="1013" spans="3:16" x14ac:dyDescent="0.2">
      <c r="C1013" s="79"/>
      <c r="G1013" s="52"/>
      <c r="P1013" s="80"/>
    </row>
    <row r="1014" spans="3:16" x14ac:dyDescent="0.2">
      <c r="C1014" s="79"/>
      <c r="G1014" s="52"/>
      <c r="P1014" s="80"/>
    </row>
    <row r="1015" spans="3:16" x14ac:dyDescent="0.2">
      <c r="C1015" s="79"/>
      <c r="G1015" s="52"/>
      <c r="P1015" s="80"/>
    </row>
    <row r="1016" spans="3:16" x14ac:dyDescent="0.2">
      <c r="C1016" s="79"/>
      <c r="G1016" s="52"/>
      <c r="P1016" s="80"/>
    </row>
    <row r="1017" spans="3:16" x14ac:dyDescent="0.2">
      <c r="C1017" s="79"/>
      <c r="G1017" s="52"/>
      <c r="P1017" s="80"/>
    </row>
    <row r="1018" spans="3:16" x14ac:dyDescent="0.2">
      <c r="C1018" s="79"/>
      <c r="P1018" s="80"/>
    </row>
    <row r="1019" spans="3:16" x14ac:dyDescent="0.2">
      <c r="C1019" s="79"/>
      <c r="P1019" s="80"/>
    </row>
    <row r="1020" spans="3:16" x14ac:dyDescent="0.2">
      <c r="C1020" s="79"/>
      <c r="P1020" s="80"/>
    </row>
    <row r="1021" spans="3:16" x14ac:dyDescent="0.2">
      <c r="C1021" s="79"/>
      <c r="P1021" s="80"/>
    </row>
    <row r="1022" spans="3:16" x14ac:dyDescent="0.2">
      <c r="C1022" s="79"/>
      <c r="P1022" s="80"/>
    </row>
    <row r="1023" spans="3:16" x14ac:dyDescent="0.2">
      <c r="C1023" s="79"/>
      <c r="G1023" s="52"/>
      <c r="P1023" s="80"/>
    </row>
    <row r="1024" spans="3:16" x14ac:dyDescent="0.2">
      <c r="C1024" s="79"/>
      <c r="G1024" s="52"/>
      <c r="P1024" s="80"/>
    </row>
    <row r="1025" spans="3:16" x14ac:dyDescent="0.2">
      <c r="C1025" s="79"/>
      <c r="P1025" s="80"/>
    </row>
    <row r="1026" spans="3:16" x14ac:dyDescent="0.2">
      <c r="C1026" s="79"/>
      <c r="P1026" s="80"/>
    </row>
    <row r="1027" spans="3:16" x14ac:dyDescent="0.2">
      <c r="C1027" s="79"/>
      <c r="G1027" s="52"/>
      <c r="P1027" s="80"/>
    </row>
    <row r="1028" spans="3:16" x14ac:dyDescent="0.2">
      <c r="C1028" s="79"/>
      <c r="P1028" s="80"/>
    </row>
    <row r="1029" spans="3:16" x14ac:dyDescent="0.2">
      <c r="C1029" s="79"/>
      <c r="P1029" s="80"/>
    </row>
    <row r="1030" spans="3:16" x14ac:dyDescent="0.2">
      <c r="C1030" s="79"/>
      <c r="P1030" s="80"/>
    </row>
    <row r="1031" spans="3:16" x14ac:dyDescent="0.2">
      <c r="C1031" s="79"/>
      <c r="P1031" s="80"/>
    </row>
    <row r="1032" spans="3:16" x14ac:dyDescent="0.2">
      <c r="C1032" s="79"/>
      <c r="P1032" s="80"/>
    </row>
    <row r="1033" spans="3:16" x14ac:dyDescent="0.2">
      <c r="C1033" s="79"/>
      <c r="P1033" s="80"/>
    </row>
    <row r="1034" spans="3:16" x14ac:dyDescent="0.2">
      <c r="C1034" s="79"/>
      <c r="P1034" s="80"/>
    </row>
    <row r="1035" spans="3:16" x14ac:dyDescent="0.2">
      <c r="C1035" s="79"/>
      <c r="P1035" s="80"/>
    </row>
    <row r="1036" spans="3:16" x14ac:dyDescent="0.2">
      <c r="C1036" s="79"/>
      <c r="P1036" s="80"/>
    </row>
    <row r="1037" spans="3:16" x14ac:dyDescent="0.2">
      <c r="C1037" s="79"/>
      <c r="P1037" s="80"/>
    </row>
    <row r="1038" spans="3:16" x14ac:dyDescent="0.2">
      <c r="C1038" s="79"/>
      <c r="P1038" s="80"/>
    </row>
    <row r="1039" spans="3:16" x14ac:dyDescent="0.2">
      <c r="C1039" s="79"/>
      <c r="P1039" s="80"/>
    </row>
    <row r="1040" spans="3:16" x14ac:dyDescent="0.2">
      <c r="C1040" s="79"/>
      <c r="P1040" s="80"/>
    </row>
    <row r="1041" spans="3:16" x14ac:dyDescent="0.2">
      <c r="C1041" s="79"/>
      <c r="P1041" s="80"/>
    </row>
    <row r="1042" spans="3:16" x14ac:dyDescent="0.2">
      <c r="C1042" s="79"/>
      <c r="P1042" s="80"/>
    </row>
    <row r="1043" spans="3:16" x14ac:dyDescent="0.2">
      <c r="C1043" s="79"/>
      <c r="P1043" s="80"/>
    </row>
    <row r="1044" spans="3:16" x14ac:dyDescent="0.2">
      <c r="C1044" s="79"/>
      <c r="P1044" s="80"/>
    </row>
    <row r="1045" spans="3:16" x14ac:dyDescent="0.2">
      <c r="C1045" s="79"/>
      <c r="P1045" s="80"/>
    </row>
    <row r="1046" spans="3:16" x14ac:dyDescent="0.2">
      <c r="C1046" s="79"/>
      <c r="P1046" s="80"/>
    </row>
    <row r="1047" spans="3:16" x14ac:dyDescent="0.2">
      <c r="C1047" s="79"/>
      <c r="P1047" s="80"/>
    </row>
    <row r="1048" spans="3:16" x14ac:dyDescent="0.2">
      <c r="C1048" s="79"/>
      <c r="P1048" s="80"/>
    </row>
    <row r="1049" spans="3:16" x14ac:dyDescent="0.2">
      <c r="C1049" s="79"/>
      <c r="P1049" s="80"/>
    </row>
    <row r="1050" spans="3:16" x14ac:dyDescent="0.2">
      <c r="C1050" s="79"/>
      <c r="P1050" s="80"/>
    </row>
    <row r="1051" spans="3:16" x14ac:dyDescent="0.2">
      <c r="C1051" s="79"/>
      <c r="P1051" s="80"/>
    </row>
    <row r="1052" spans="3:16" x14ac:dyDescent="0.2">
      <c r="C1052" s="79"/>
      <c r="P1052" s="80"/>
    </row>
    <row r="1053" spans="3:16" x14ac:dyDescent="0.2">
      <c r="C1053" s="79"/>
      <c r="P1053" s="80"/>
    </row>
    <row r="1054" spans="3:16" x14ac:dyDescent="0.2">
      <c r="C1054" s="79"/>
      <c r="P1054" s="80"/>
    </row>
    <row r="1055" spans="3:16" x14ac:dyDescent="0.2">
      <c r="C1055" s="79"/>
      <c r="P1055" s="80"/>
    </row>
    <row r="1056" spans="3:16" x14ac:dyDescent="0.2">
      <c r="C1056" s="79"/>
      <c r="P1056" s="80"/>
    </row>
    <row r="1057" spans="3:16" x14ac:dyDescent="0.2">
      <c r="C1057" s="79"/>
      <c r="P1057" s="80"/>
    </row>
    <row r="1058" spans="3:16" x14ac:dyDescent="0.2">
      <c r="C1058" s="79"/>
      <c r="P1058" s="80"/>
    </row>
    <row r="1059" spans="3:16" x14ac:dyDescent="0.2">
      <c r="C1059" s="79"/>
      <c r="P1059" s="80"/>
    </row>
    <row r="1060" spans="3:16" x14ac:dyDescent="0.2">
      <c r="C1060" s="79"/>
      <c r="P1060" s="80"/>
    </row>
    <row r="1061" spans="3:16" x14ac:dyDescent="0.2">
      <c r="C1061" s="79"/>
      <c r="P1061" s="80"/>
    </row>
    <row r="1062" spans="3:16" x14ac:dyDescent="0.2">
      <c r="C1062" s="79"/>
      <c r="P1062" s="80"/>
    </row>
    <row r="1063" spans="3:16" x14ac:dyDescent="0.2">
      <c r="C1063" s="79"/>
      <c r="P1063" s="80"/>
    </row>
    <row r="1064" spans="3:16" x14ac:dyDescent="0.2">
      <c r="C1064" s="79"/>
      <c r="P1064" s="80"/>
    </row>
    <row r="1065" spans="3:16" x14ac:dyDescent="0.2">
      <c r="C1065" s="79"/>
      <c r="P1065" s="80"/>
    </row>
    <row r="1066" spans="3:16" x14ac:dyDescent="0.2">
      <c r="C1066" s="79"/>
      <c r="P1066" s="80"/>
    </row>
    <row r="1067" spans="3:16" x14ac:dyDescent="0.2">
      <c r="C1067" s="79"/>
      <c r="P1067" s="80"/>
    </row>
    <row r="1068" spans="3:16" x14ac:dyDescent="0.2">
      <c r="C1068" s="79"/>
      <c r="P1068" s="80"/>
    </row>
    <row r="1069" spans="3:16" x14ac:dyDescent="0.2">
      <c r="C1069" s="79"/>
      <c r="P1069" s="80"/>
    </row>
    <row r="1070" spans="3:16" x14ac:dyDescent="0.2">
      <c r="C1070" s="79"/>
      <c r="P1070" s="80"/>
    </row>
    <row r="1071" spans="3:16" x14ac:dyDescent="0.2">
      <c r="C1071" s="79"/>
      <c r="P1071" s="80"/>
    </row>
    <row r="1072" spans="3:16" x14ac:dyDescent="0.2">
      <c r="C1072" s="79"/>
      <c r="P1072" s="80"/>
    </row>
    <row r="1073" spans="3:16" x14ac:dyDescent="0.2">
      <c r="C1073" s="79"/>
      <c r="P1073" s="80"/>
    </row>
    <row r="1074" spans="3:16" x14ac:dyDescent="0.2">
      <c r="C1074" s="79"/>
      <c r="P1074" s="80"/>
    </row>
    <row r="1075" spans="3:16" x14ac:dyDescent="0.2">
      <c r="C1075" s="79"/>
      <c r="P1075" s="80"/>
    </row>
    <row r="1076" spans="3:16" x14ac:dyDescent="0.2">
      <c r="C1076" s="79"/>
      <c r="P1076" s="80"/>
    </row>
    <row r="1077" spans="3:16" x14ac:dyDescent="0.2">
      <c r="C1077" s="79"/>
      <c r="P1077" s="80"/>
    </row>
    <row r="1078" spans="3:16" x14ac:dyDescent="0.2">
      <c r="C1078" s="79"/>
      <c r="P1078" s="80"/>
    </row>
    <row r="1079" spans="3:16" x14ac:dyDescent="0.2">
      <c r="C1079" s="79"/>
      <c r="P1079" s="80"/>
    </row>
    <row r="1080" spans="3:16" x14ac:dyDescent="0.2">
      <c r="C1080" s="79"/>
      <c r="P1080" s="80"/>
    </row>
    <row r="1081" spans="3:16" x14ac:dyDescent="0.2">
      <c r="C1081" s="79"/>
      <c r="P1081" s="80"/>
    </row>
    <row r="1082" spans="3:16" x14ac:dyDescent="0.2">
      <c r="C1082" s="79"/>
      <c r="P1082" s="80"/>
    </row>
    <row r="1083" spans="3:16" x14ac:dyDescent="0.2">
      <c r="C1083" s="79"/>
      <c r="P1083" s="80"/>
    </row>
    <row r="1084" spans="3:16" x14ac:dyDescent="0.2">
      <c r="C1084" s="79"/>
      <c r="P1084" s="80"/>
    </row>
    <row r="1085" spans="3:16" x14ac:dyDescent="0.2">
      <c r="C1085" s="79"/>
      <c r="P1085" s="80"/>
    </row>
    <row r="1086" spans="3:16" x14ac:dyDescent="0.2">
      <c r="C1086" s="79"/>
      <c r="P1086" s="80"/>
    </row>
    <row r="1087" spans="3:16" x14ac:dyDescent="0.2">
      <c r="C1087" s="79"/>
      <c r="P1087" s="80"/>
    </row>
    <row r="1088" spans="3:16" x14ac:dyDescent="0.2">
      <c r="C1088" s="79"/>
      <c r="P1088" s="80"/>
    </row>
    <row r="1089" spans="3:16" x14ac:dyDescent="0.2">
      <c r="C1089" s="79"/>
      <c r="P1089" s="80"/>
    </row>
    <row r="1090" spans="3:16" x14ac:dyDescent="0.2">
      <c r="C1090" s="79"/>
      <c r="P1090" s="80"/>
    </row>
    <row r="1091" spans="3:16" x14ac:dyDescent="0.2">
      <c r="C1091" s="79"/>
      <c r="P1091" s="80"/>
    </row>
    <row r="1092" spans="3:16" x14ac:dyDescent="0.2">
      <c r="C1092" s="79"/>
      <c r="P1092" s="80"/>
    </row>
    <row r="1093" spans="3:16" x14ac:dyDescent="0.2">
      <c r="C1093" s="79"/>
      <c r="P1093" s="80"/>
    </row>
    <row r="1094" spans="3:16" x14ac:dyDescent="0.2">
      <c r="C1094" s="79"/>
      <c r="P1094" s="80"/>
    </row>
    <row r="1095" spans="3:16" x14ac:dyDescent="0.2">
      <c r="C1095" s="79"/>
      <c r="P1095" s="80"/>
    </row>
    <row r="1096" spans="3:16" x14ac:dyDescent="0.2">
      <c r="C1096" s="79"/>
      <c r="P1096" s="80"/>
    </row>
    <row r="1097" spans="3:16" x14ac:dyDescent="0.2">
      <c r="C1097" s="79"/>
      <c r="P1097" s="80"/>
    </row>
    <row r="1098" spans="3:16" x14ac:dyDescent="0.2">
      <c r="C1098" s="79"/>
      <c r="P1098" s="80"/>
    </row>
    <row r="1099" spans="3:16" x14ac:dyDescent="0.2">
      <c r="C1099" s="79"/>
      <c r="P1099" s="80"/>
    </row>
    <row r="1100" spans="3:16" x14ac:dyDescent="0.2">
      <c r="C1100" s="79"/>
      <c r="P1100" s="80"/>
    </row>
    <row r="1101" spans="3:16" x14ac:dyDescent="0.2">
      <c r="C1101" s="79"/>
      <c r="P1101" s="80"/>
    </row>
    <row r="1102" spans="3:16" x14ac:dyDescent="0.2">
      <c r="C1102" s="79"/>
      <c r="P1102" s="80"/>
    </row>
    <row r="1103" spans="3:16" x14ac:dyDescent="0.2">
      <c r="C1103" s="79"/>
      <c r="P1103" s="80"/>
    </row>
    <row r="1104" spans="3:16" x14ac:dyDescent="0.2">
      <c r="C1104" s="79"/>
      <c r="P1104" s="80"/>
    </row>
    <row r="1105" spans="3:16" x14ac:dyDescent="0.2">
      <c r="C1105" s="79"/>
      <c r="P1105" s="80"/>
    </row>
    <row r="1106" spans="3:16" x14ac:dyDescent="0.2">
      <c r="C1106" s="79"/>
      <c r="P1106" s="80"/>
    </row>
    <row r="1107" spans="3:16" x14ac:dyDescent="0.2">
      <c r="C1107" s="79"/>
      <c r="P1107" s="80"/>
    </row>
    <row r="1108" spans="3:16" x14ac:dyDescent="0.2">
      <c r="C1108" s="79"/>
      <c r="P1108" s="80"/>
    </row>
    <row r="1109" spans="3:16" x14ac:dyDescent="0.2">
      <c r="C1109" s="79"/>
      <c r="P1109" s="80"/>
    </row>
    <row r="1110" spans="3:16" x14ac:dyDescent="0.2">
      <c r="C1110" s="79"/>
      <c r="P1110" s="80"/>
    </row>
    <row r="1111" spans="3:16" x14ac:dyDescent="0.2">
      <c r="C1111" s="79"/>
      <c r="P1111" s="80"/>
    </row>
    <row r="1112" spans="3:16" x14ac:dyDescent="0.2">
      <c r="C1112" s="79"/>
      <c r="P1112" s="80"/>
    </row>
    <row r="1113" spans="3:16" x14ac:dyDescent="0.2">
      <c r="C1113" s="79"/>
      <c r="P1113" s="80"/>
    </row>
    <row r="1114" spans="3:16" x14ac:dyDescent="0.2">
      <c r="C1114" s="79"/>
      <c r="P1114" s="80"/>
    </row>
    <row r="1115" spans="3:16" x14ac:dyDescent="0.2">
      <c r="C1115" s="79"/>
      <c r="P1115" s="80"/>
    </row>
    <row r="1116" spans="3:16" x14ac:dyDescent="0.2">
      <c r="C1116" s="79"/>
      <c r="P1116" s="80"/>
    </row>
    <row r="1117" spans="3:16" x14ac:dyDescent="0.2">
      <c r="C1117" s="79"/>
      <c r="P1117" s="80"/>
    </row>
    <row r="1118" spans="3:16" x14ac:dyDescent="0.2">
      <c r="C1118" s="79"/>
      <c r="P1118" s="80"/>
    </row>
    <row r="1119" spans="3:16" x14ac:dyDescent="0.2">
      <c r="C1119" s="79"/>
      <c r="P1119" s="80"/>
    </row>
    <row r="1120" spans="3:16" x14ac:dyDescent="0.2">
      <c r="C1120" s="79"/>
      <c r="P1120" s="80"/>
    </row>
    <row r="1121" spans="3:16" x14ac:dyDescent="0.2">
      <c r="C1121" s="79"/>
      <c r="P1121" s="80"/>
    </row>
    <row r="1122" spans="3:16" x14ac:dyDescent="0.2">
      <c r="C1122" s="79"/>
      <c r="P1122" s="80"/>
    </row>
    <row r="1123" spans="3:16" x14ac:dyDescent="0.2">
      <c r="C1123" s="79"/>
      <c r="P1123" s="80"/>
    </row>
    <row r="1124" spans="3:16" x14ac:dyDescent="0.2">
      <c r="C1124" s="79"/>
      <c r="P1124" s="80"/>
    </row>
    <row r="1125" spans="3:16" x14ac:dyDescent="0.2">
      <c r="C1125" s="79"/>
      <c r="P1125" s="80"/>
    </row>
    <row r="1126" spans="3:16" x14ac:dyDescent="0.2">
      <c r="C1126" s="79"/>
      <c r="P1126" s="80"/>
    </row>
    <row r="1127" spans="3:16" x14ac:dyDescent="0.2">
      <c r="C1127" s="79"/>
      <c r="P1127" s="80"/>
    </row>
    <row r="1128" spans="3:16" x14ac:dyDescent="0.2">
      <c r="C1128" s="79"/>
      <c r="P1128" s="80"/>
    </row>
    <row r="1129" spans="3:16" x14ac:dyDescent="0.2">
      <c r="C1129" s="79"/>
      <c r="P1129" s="80"/>
    </row>
    <row r="1130" spans="3:16" x14ac:dyDescent="0.2">
      <c r="C1130" s="79"/>
      <c r="P1130" s="80"/>
    </row>
    <row r="1131" spans="3:16" x14ac:dyDescent="0.2">
      <c r="C1131" s="79"/>
      <c r="P1131" s="80"/>
    </row>
    <row r="1132" spans="3:16" x14ac:dyDescent="0.2">
      <c r="C1132" s="79"/>
      <c r="P1132" s="80"/>
    </row>
    <row r="1133" spans="3:16" x14ac:dyDescent="0.2">
      <c r="C1133" s="79"/>
      <c r="P1133" s="80"/>
    </row>
    <row r="1134" spans="3:16" x14ac:dyDescent="0.2">
      <c r="C1134" s="79"/>
      <c r="P1134" s="80"/>
    </row>
    <row r="1135" spans="3:16" x14ac:dyDescent="0.2">
      <c r="C1135" s="79"/>
      <c r="P1135" s="80"/>
    </row>
    <row r="1136" spans="3:16" x14ac:dyDescent="0.2">
      <c r="C1136" s="79"/>
      <c r="P1136" s="80"/>
    </row>
    <row r="1137" spans="3:16" x14ac:dyDescent="0.2">
      <c r="C1137" s="79"/>
      <c r="P1137" s="80"/>
    </row>
    <row r="1138" spans="3:16" x14ac:dyDescent="0.2">
      <c r="C1138" s="79"/>
      <c r="P1138" s="80"/>
    </row>
    <row r="1139" spans="3:16" x14ac:dyDescent="0.2">
      <c r="C1139" s="79"/>
      <c r="P1139" s="80"/>
    </row>
    <row r="1140" spans="3:16" x14ac:dyDescent="0.2">
      <c r="C1140" s="79"/>
      <c r="P1140" s="80"/>
    </row>
    <row r="1141" spans="3:16" x14ac:dyDescent="0.2">
      <c r="C1141" s="79"/>
      <c r="P1141" s="80"/>
    </row>
    <row r="1142" spans="3:16" x14ac:dyDescent="0.2">
      <c r="C1142" s="79"/>
      <c r="P1142" s="80"/>
    </row>
    <row r="1143" spans="3:16" x14ac:dyDescent="0.2">
      <c r="C1143" s="79"/>
      <c r="P1143" s="80"/>
    </row>
    <row r="1144" spans="3:16" x14ac:dyDescent="0.2">
      <c r="C1144" s="79"/>
      <c r="P1144" s="80"/>
    </row>
    <row r="1145" spans="3:16" x14ac:dyDescent="0.2">
      <c r="C1145" s="79"/>
      <c r="P1145" s="80"/>
    </row>
    <row r="1146" spans="3:16" x14ac:dyDescent="0.2">
      <c r="C1146" s="79"/>
      <c r="P1146" s="80"/>
    </row>
    <row r="1147" spans="3:16" x14ac:dyDescent="0.2">
      <c r="C1147" s="79"/>
      <c r="P1147" s="80"/>
    </row>
    <row r="1148" spans="3:16" x14ac:dyDescent="0.2">
      <c r="C1148" s="79"/>
      <c r="P1148" s="80"/>
    </row>
    <row r="1149" spans="3:16" x14ac:dyDescent="0.2">
      <c r="C1149" s="79"/>
      <c r="P1149" s="80"/>
    </row>
    <row r="1150" spans="3:16" x14ac:dyDescent="0.2">
      <c r="C1150" s="79"/>
      <c r="P1150" s="80"/>
    </row>
    <row r="1151" spans="3:16" x14ac:dyDescent="0.2">
      <c r="C1151" s="79"/>
      <c r="P1151" s="80"/>
    </row>
    <row r="1152" spans="3:16" x14ac:dyDescent="0.2">
      <c r="C1152" s="79"/>
      <c r="P1152" s="80"/>
    </row>
    <row r="1153" spans="3:16" x14ac:dyDescent="0.2">
      <c r="C1153" s="79"/>
      <c r="P1153" s="80"/>
    </row>
    <row r="1154" spans="3:16" x14ac:dyDescent="0.2">
      <c r="C1154" s="79"/>
      <c r="P1154" s="80"/>
    </row>
    <row r="1155" spans="3:16" x14ac:dyDescent="0.2">
      <c r="C1155" s="79"/>
      <c r="P1155" s="80"/>
    </row>
    <row r="1156" spans="3:16" x14ac:dyDescent="0.2">
      <c r="C1156" s="79"/>
      <c r="P1156" s="80"/>
    </row>
    <row r="1157" spans="3:16" x14ac:dyDescent="0.2">
      <c r="C1157" s="79"/>
      <c r="P1157" s="80"/>
    </row>
    <row r="1158" spans="3:16" x14ac:dyDescent="0.2">
      <c r="C1158" s="79"/>
      <c r="P1158" s="80"/>
    </row>
    <row r="1159" spans="3:16" x14ac:dyDescent="0.2">
      <c r="C1159" s="79"/>
      <c r="P1159" s="80"/>
    </row>
    <row r="1160" spans="3:16" x14ac:dyDescent="0.2">
      <c r="C1160" s="79"/>
      <c r="P1160" s="80"/>
    </row>
    <row r="1161" spans="3:16" x14ac:dyDescent="0.2">
      <c r="C1161" s="79"/>
      <c r="P1161" s="80"/>
    </row>
    <row r="1162" spans="3:16" x14ac:dyDescent="0.2">
      <c r="C1162" s="79"/>
      <c r="P1162" s="80"/>
    </row>
    <row r="1163" spans="3:16" x14ac:dyDescent="0.2">
      <c r="C1163" s="79"/>
      <c r="P1163" s="80"/>
    </row>
    <row r="1164" spans="3:16" x14ac:dyDescent="0.2">
      <c r="C1164" s="79"/>
      <c r="P1164" s="80"/>
    </row>
    <row r="1165" spans="3:16" x14ac:dyDescent="0.2">
      <c r="C1165" s="79"/>
      <c r="P1165" s="80"/>
    </row>
    <row r="1166" spans="3:16" x14ac:dyDescent="0.2">
      <c r="C1166" s="79"/>
      <c r="P1166" s="80"/>
    </row>
    <row r="1167" spans="3:16" x14ac:dyDescent="0.2">
      <c r="C1167" s="79"/>
      <c r="P1167" s="80"/>
    </row>
    <row r="1168" spans="3:16" x14ac:dyDescent="0.2">
      <c r="C1168" s="79"/>
      <c r="P1168" s="80"/>
    </row>
    <row r="1169" spans="3:16" x14ac:dyDescent="0.2">
      <c r="C1169" s="79"/>
      <c r="P1169" s="80"/>
    </row>
    <row r="1170" spans="3:16" x14ac:dyDescent="0.2">
      <c r="C1170" s="79"/>
      <c r="P1170" s="80"/>
    </row>
    <row r="1171" spans="3:16" x14ac:dyDescent="0.2">
      <c r="C1171" s="79"/>
      <c r="P1171" s="80"/>
    </row>
    <row r="1172" spans="3:16" x14ac:dyDescent="0.2">
      <c r="C1172" s="79"/>
      <c r="P1172" s="80"/>
    </row>
    <row r="1173" spans="3:16" x14ac:dyDescent="0.2">
      <c r="C1173" s="79"/>
      <c r="P1173" s="80"/>
    </row>
    <row r="1174" spans="3:16" x14ac:dyDescent="0.2">
      <c r="C1174" s="79"/>
      <c r="P1174" s="80"/>
    </row>
    <row r="1175" spans="3:16" x14ac:dyDescent="0.2">
      <c r="C1175" s="79"/>
      <c r="P1175" s="80"/>
    </row>
    <row r="1176" spans="3:16" x14ac:dyDescent="0.2">
      <c r="C1176" s="79"/>
      <c r="P1176" s="80"/>
    </row>
    <row r="1177" spans="3:16" x14ac:dyDescent="0.2">
      <c r="C1177" s="79"/>
      <c r="P1177" s="80"/>
    </row>
    <row r="1178" spans="3:16" x14ac:dyDescent="0.2">
      <c r="C1178" s="79"/>
      <c r="P1178" s="80"/>
    </row>
    <row r="1179" spans="3:16" x14ac:dyDescent="0.2">
      <c r="C1179" s="79"/>
      <c r="P1179" s="80"/>
    </row>
    <row r="1180" spans="3:16" x14ac:dyDescent="0.2">
      <c r="C1180" s="79"/>
      <c r="P1180" s="80"/>
    </row>
    <row r="1181" spans="3:16" x14ac:dyDescent="0.2">
      <c r="C1181" s="79"/>
      <c r="P1181" s="80"/>
    </row>
    <row r="1182" spans="3:16" x14ac:dyDescent="0.2">
      <c r="C1182" s="79"/>
      <c r="P1182" s="80"/>
    </row>
    <row r="1183" spans="3:16" x14ac:dyDescent="0.2">
      <c r="C1183" s="79"/>
      <c r="P1183" s="80"/>
    </row>
    <row r="1184" spans="3:16" x14ac:dyDescent="0.2">
      <c r="C1184" s="79"/>
      <c r="P1184" s="80"/>
    </row>
    <row r="1185" spans="3:16" x14ac:dyDescent="0.2">
      <c r="C1185" s="79"/>
      <c r="P1185" s="80"/>
    </row>
    <row r="1186" spans="3:16" x14ac:dyDescent="0.2">
      <c r="C1186" s="79"/>
      <c r="P1186" s="80"/>
    </row>
    <row r="1187" spans="3:16" x14ac:dyDescent="0.2">
      <c r="C1187" s="79"/>
      <c r="P1187" s="80"/>
    </row>
    <row r="1188" spans="3:16" x14ac:dyDescent="0.2">
      <c r="C1188" s="79"/>
      <c r="P1188" s="80"/>
    </row>
    <row r="1189" spans="3:16" x14ac:dyDescent="0.2">
      <c r="C1189" s="79"/>
      <c r="P1189" s="80"/>
    </row>
    <row r="1190" spans="3:16" x14ac:dyDescent="0.2">
      <c r="C1190" s="79"/>
      <c r="P1190" s="80"/>
    </row>
    <row r="1191" spans="3:16" x14ac:dyDescent="0.2">
      <c r="C1191" s="79"/>
      <c r="P1191" s="80"/>
    </row>
    <row r="1192" spans="3:16" x14ac:dyDescent="0.2">
      <c r="C1192" s="79"/>
      <c r="P1192" s="80"/>
    </row>
    <row r="1193" spans="3:16" x14ac:dyDescent="0.2">
      <c r="C1193" s="79"/>
      <c r="P1193" s="80"/>
    </row>
    <row r="1194" spans="3:16" x14ac:dyDescent="0.2">
      <c r="C1194" s="79"/>
      <c r="P1194" s="80"/>
    </row>
    <row r="1195" spans="3:16" x14ac:dyDescent="0.2">
      <c r="C1195" s="79"/>
      <c r="P1195" s="80"/>
    </row>
    <row r="1196" spans="3:16" x14ac:dyDescent="0.2">
      <c r="C1196" s="79"/>
      <c r="P1196" s="80"/>
    </row>
    <row r="1197" spans="3:16" x14ac:dyDescent="0.2">
      <c r="C1197" s="79"/>
      <c r="P1197" s="80"/>
    </row>
    <row r="1198" spans="3:16" x14ac:dyDescent="0.2">
      <c r="C1198" s="79"/>
      <c r="P1198" s="80"/>
    </row>
    <row r="1199" spans="3:16" x14ac:dyDescent="0.2">
      <c r="C1199" s="79"/>
      <c r="P1199" s="80"/>
    </row>
    <row r="1200" spans="3:16" x14ac:dyDescent="0.2">
      <c r="C1200" s="79"/>
      <c r="P1200" s="80"/>
    </row>
    <row r="1201" spans="3:16" x14ac:dyDescent="0.2">
      <c r="C1201" s="79"/>
      <c r="P1201" s="80"/>
    </row>
    <row r="1202" spans="3:16" x14ac:dyDescent="0.2">
      <c r="C1202" s="79"/>
      <c r="P1202" s="80"/>
    </row>
    <row r="1203" spans="3:16" x14ac:dyDescent="0.2">
      <c r="C1203" s="79"/>
      <c r="P1203" s="80"/>
    </row>
    <row r="1204" spans="3:16" x14ac:dyDescent="0.2">
      <c r="C1204" s="79"/>
      <c r="P1204" s="80"/>
    </row>
    <row r="1205" spans="3:16" x14ac:dyDescent="0.2">
      <c r="C1205" s="79"/>
      <c r="P1205" s="80"/>
    </row>
    <row r="1206" spans="3:16" x14ac:dyDescent="0.2">
      <c r="C1206" s="79"/>
      <c r="P1206" s="80"/>
    </row>
    <row r="1207" spans="3:16" x14ac:dyDescent="0.2">
      <c r="C1207" s="79"/>
      <c r="P1207" s="80"/>
    </row>
    <row r="1208" spans="3:16" x14ac:dyDescent="0.2">
      <c r="C1208" s="79"/>
      <c r="P1208" s="80"/>
    </row>
    <row r="1209" spans="3:16" x14ac:dyDescent="0.2">
      <c r="C1209" s="79"/>
      <c r="P1209" s="80"/>
    </row>
    <row r="1210" spans="3:16" x14ac:dyDescent="0.2">
      <c r="C1210" s="79"/>
      <c r="P1210" s="80"/>
    </row>
    <row r="1211" spans="3:16" x14ac:dyDescent="0.2">
      <c r="C1211" s="79"/>
      <c r="P1211" s="80"/>
    </row>
    <row r="1212" spans="3:16" x14ac:dyDescent="0.2">
      <c r="C1212" s="79"/>
      <c r="P1212" s="80"/>
    </row>
    <row r="1213" spans="3:16" x14ac:dyDescent="0.2">
      <c r="C1213" s="79"/>
      <c r="P1213" s="80"/>
    </row>
    <row r="1214" spans="3:16" x14ac:dyDescent="0.2">
      <c r="C1214" s="79"/>
      <c r="P1214" s="80"/>
    </row>
    <row r="1215" spans="3:16" x14ac:dyDescent="0.2">
      <c r="C1215" s="79"/>
      <c r="P1215" s="80"/>
    </row>
    <row r="1216" spans="3:16" x14ac:dyDescent="0.2">
      <c r="C1216" s="79"/>
      <c r="P1216" s="80"/>
    </row>
    <row r="1217" spans="3:16" x14ac:dyDescent="0.2">
      <c r="C1217" s="79"/>
      <c r="P1217" s="80"/>
    </row>
    <row r="1218" spans="3:16" x14ac:dyDescent="0.2">
      <c r="C1218" s="79"/>
      <c r="P1218" s="80"/>
    </row>
    <row r="1219" spans="3:16" x14ac:dyDescent="0.2">
      <c r="C1219" s="79"/>
      <c r="P1219" s="80"/>
    </row>
    <row r="1220" spans="3:16" x14ac:dyDescent="0.2">
      <c r="C1220" s="79"/>
      <c r="P1220" s="80"/>
    </row>
    <row r="1221" spans="3:16" x14ac:dyDescent="0.2">
      <c r="C1221" s="79"/>
      <c r="P1221" s="80"/>
    </row>
    <row r="1222" spans="3:16" x14ac:dyDescent="0.2">
      <c r="C1222" s="79"/>
      <c r="P1222" s="80"/>
    </row>
    <row r="1223" spans="3:16" x14ac:dyDescent="0.2">
      <c r="C1223" s="79"/>
      <c r="P1223" s="80"/>
    </row>
    <row r="1224" spans="3:16" x14ac:dyDescent="0.2">
      <c r="C1224" s="79"/>
      <c r="P1224" s="80"/>
    </row>
    <row r="1225" spans="3:16" x14ac:dyDescent="0.2">
      <c r="C1225" s="79"/>
      <c r="P1225" s="80"/>
    </row>
    <row r="1226" spans="3:16" x14ac:dyDescent="0.2">
      <c r="C1226" s="79"/>
      <c r="P1226" s="80"/>
    </row>
    <row r="1227" spans="3:16" x14ac:dyDescent="0.2">
      <c r="C1227" s="79"/>
      <c r="P1227" s="80"/>
    </row>
    <row r="1228" spans="3:16" x14ac:dyDescent="0.2">
      <c r="C1228" s="79"/>
      <c r="P1228" s="80"/>
    </row>
    <row r="1229" spans="3:16" x14ac:dyDescent="0.2">
      <c r="C1229" s="79"/>
      <c r="P1229" s="80"/>
    </row>
    <row r="1230" spans="3:16" x14ac:dyDescent="0.2">
      <c r="C1230" s="79"/>
      <c r="P1230" s="80"/>
    </row>
    <row r="1231" spans="3:16" x14ac:dyDescent="0.2">
      <c r="C1231" s="79"/>
      <c r="P1231" s="80"/>
    </row>
    <row r="1232" spans="3:16" x14ac:dyDescent="0.2">
      <c r="C1232" s="79"/>
      <c r="P1232" s="80"/>
    </row>
    <row r="1233" spans="3:16" x14ac:dyDescent="0.2">
      <c r="C1233" s="79"/>
      <c r="P1233" s="80"/>
    </row>
    <row r="1234" spans="3:16" x14ac:dyDescent="0.2">
      <c r="C1234" s="79"/>
      <c r="P1234" s="80"/>
    </row>
    <row r="1235" spans="3:16" x14ac:dyDescent="0.2">
      <c r="C1235" s="79"/>
      <c r="P1235" s="80"/>
    </row>
    <row r="1236" spans="3:16" x14ac:dyDescent="0.2">
      <c r="C1236" s="79"/>
      <c r="P1236" s="80"/>
    </row>
    <row r="1237" spans="3:16" x14ac:dyDescent="0.2">
      <c r="C1237" s="79"/>
      <c r="P1237" s="80"/>
    </row>
    <row r="1238" spans="3:16" x14ac:dyDescent="0.2">
      <c r="C1238" s="79"/>
      <c r="P1238" s="80"/>
    </row>
    <row r="1239" spans="3:16" x14ac:dyDescent="0.2">
      <c r="C1239" s="79"/>
      <c r="P1239" s="80"/>
    </row>
    <row r="1240" spans="3:16" x14ac:dyDescent="0.2">
      <c r="C1240" s="79"/>
      <c r="P1240" s="80"/>
    </row>
    <row r="1241" spans="3:16" x14ac:dyDescent="0.2">
      <c r="C1241" s="79"/>
      <c r="P1241" s="80"/>
    </row>
    <row r="1242" spans="3:16" x14ac:dyDescent="0.2">
      <c r="C1242" s="79"/>
      <c r="P1242" s="80"/>
    </row>
    <row r="1243" spans="3:16" x14ac:dyDescent="0.2">
      <c r="C1243" s="79"/>
      <c r="P1243" s="80"/>
    </row>
    <row r="1244" spans="3:16" x14ac:dyDescent="0.2">
      <c r="C1244" s="79"/>
      <c r="P1244" s="80"/>
    </row>
    <row r="1245" spans="3:16" x14ac:dyDescent="0.2">
      <c r="C1245" s="79"/>
      <c r="P1245" s="80"/>
    </row>
    <row r="1246" spans="3:16" x14ac:dyDescent="0.2">
      <c r="C1246" s="79"/>
      <c r="P1246" s="80"/>
    </row>
    <row r="1247" spans="3:16" x14ac:dyDescent="0.2">
      <c r="C1247" s="79"/>
      <c r="P1247" s="80"/>
    </row>
    <row r="1248" spans="3:16" x14ac:dyDescent="0.2">
      <c r="C1248" s="79"/>
      <c r="P1248" s="80"/>
    </row>
    <row r="1249" spans="3:16" x14ac:dyDescent="0.2">
      <c r="C1249" s="79"/>
      <c r="P1249" s="80"/>
    </row>
    <row r="1250" spans="3:16" x14ac:dyDescent="0.2">
      <c r="C1250" s="79"/>
      <c r="P1250" s="80"/>
    </row>
    <row r="1251" spans="3:16" x14ac:dyDescent="0.2">
      <c r="C1251" s="79"/>
      <c r="P1251" s="80"/>
    </row>
    <row r="1252" spans="3:16" x14ac:dyDescent="0.2">
      <c r="C1252" s="79"/>
      <c r="P1252" s="80"/>
    </row>
    <row r="1253" spans="3:16" x14ac:dyDescent="0.2">
      <c r="C1253" s="79"/>
      <c r="P1253" s="80"/>
    </row>
    <row r="1254" spans="3:16" x14ac:dyDescent="0.2">
      <c r="C1254" s="79"/>
      <c r="P1254" s="80"/>
    </row>
    <row r="1255" spans="3:16" x14ac:dyDescent="0.2">
      <c r="C1255" s="79"/>
      <c r="P1255" s="80"/>
    </row>
    <row r="1256" spans="3:16" x14ac:dyDescent="0.2">
      <c r="C1256" s="79"/>
      <c r="P1256" s="80"/>
    </row>
    <row r="1257" spans="3:16" x14ac:dyDescent="0.2">
      <c r="C1257" s="79"/>
      <c r="P1257" s="80"/>
    </row>
    <row r="1258" spans="3:16" x14ac:dyDescent="0.2">
      <c r="C1258" s="79"/>
      <c r="P1258" s="80"/>
    </row>
    <row r="1259" spans="3:16" x14ac:dyDescent="0.2">
      <c r="C1259" s="79"/>
      <c r="P1259" s="80"/>
    </row>
    <row r="1260" spans="3:16" x14ac:dyDescent="0.2">
      <c r="C1260" s="79"/>
      <c r="P1260" s="80"/>
    </row>
    <row r="1261" spans="3:16" x14ac:dyDescent="0.2">
      <c r="C1261" s="79"/>
      <c r="P1261" s="80"/>
    </row>
    <row r="1262" spans="3:16" x14ac:dyDescent="0.2">
      <c r="C1262" s="79"/>
      <c r="P1262" s="80"/>
    </row>
    <row r="1263" spans="3:16" x14ac:dyDescent="0.2">
      <c r="C1263" s="79"/>
      <c r="P1263" s="80"/>
    </row>
    <row r="1264" spans="3:16" x14ac:dyDescent="0.2">
      <c r="C1264" s="79"/>
      <c r="P1264" s="80"/>
    </row>
    <row r="1265" spans="3:16" x14ac:dyDescent="0.2">
      <c r="C1265" s="79"/>
      <c r="P1265" s="80"/>
    </row>
    <row r="1266" spans="3:16" x14ac:dyDescent="0.2">
      <c r="C1266" s="79"/>
      <c r="P1266" s="80"/>
    </row>
    <row r="1267" spans="3:16" x14ac:dyDescent="0.2">
      <c r="C1267" s="79"/>
      <c r="P1267" s="80"/>
    </row>
    <row r="1268" spans="3:16" x14ac:dyDescent="0.2">
      <c r="C1268" s="79"/>
      <c r="P1268" s="80"/>
    </row>
    <row r="1269" spans="3:16" x14ac:dyDescent="0.2">
      <c r="C1269" s="79"/>
      <c r="P1269" s="80"/>
    </row>
    <row r="1270" spans="3:16" x14ac:dyDescent="0.2">
      <c r="C1270" s="79"/>
      <c r="P1270" s="80"/>
    </row>
    <row r="1271" spans="3:16" x14ac:dyDescent="0.2">
      <c r="C1271" s="79"/>
      <c r="P1271" s="80"/>
    </row>
    <row r="1272" spans="3:16" x14ac:dyDescent="0.2">
      <c r="C1272" s="79"/>
      <c r="P1272" s="80"/>
    </row>
    <row r="1273" spans="3:16" x14ac:dyDescent="0.2">
      <c r="C1273" s="79"/>
      <c r="P1273" s="80"/>
    </row>
    <row r="1274" spans="3:16" x14ac:dyDescent="0.2">
      <c r="C1274" s="79"/>
      <c r="P1274" s="80"/>
    </row>
    <row r="1275" spans="3:16" x14ac:dyDescent="0.2">
      <c r="C1275" s="79"/>
      <c r="P1275" s="80"/>
    </row>
    <row r="1276" spans="3:16" x14ac:dyDescent="0.2">
      <c r="C1276" s="79"/>
      <c r="P1276" s="80"/>
    </row>
    <row r="1277" spans="3:16" x14ac:dyDescent="0.2">
      <c r="C1277" s="79"/>
      <c r="P1277" s="80"/>
    </row>
    <row r="1278" spans="3:16" x14ac:dyDescent="0.2">
      <c r="C1278" s="79"/>
      <c r="P1278" s="80"/>
    </row>
    <row r="1279" spans="3:16" x14ac:dyDescent="0.2">
      <c r="C1279" s="79"/>
      <c r="P1279" s="80"/>
    </row>
    <row r="1280" spans="3:16" x14ac:dyDescent="0.2">
      <c r="C1280" s="79"/>
      <c r="P1280" s="80"/>
    </row>
    <row r="1281" spans="3:16" x14ac:dyDescent="0.2">
      <c r="C1281" s="79"/>
      <c r="P1281" s="80"/>
    </row>
    <row r="1282" spans="3:16" x14ac:dyDescent="0.2">
      <c r="C1282" s="79"/>
      <c r="P1282" s="80"/>
    </row>
    <row r="1283" spans="3:16" x14ac:dyDescent="0.2">
      <c r="C1283" s="79"/>
      <c r="P1283" s="80"/>
    </row>
    <row r="1284" spans="3:16" x14ac:dyDescent="0.2">
      <c r="C1284" s="79"/>
      <c r="P1284" s="80"/>
    </row>
    <row r="1285" spans="3:16" x14ac:dyDescent="0.2">
      <c r="C1285" s="79"/>
      <c r="P1285" s="80"/>
    </row>
    <row r="1286" spans="3:16" x14ac:dyDescent="0.2">
      <c r="C1286" s="79"/>
      <c r="P1286" s="80"/>
    </row>
    <row r="1287" spans="3:16" x14ac:dyDescent="0.2">
      <c r="C1287" s="79"/>
      <c r="P1287" s="80"/>
    </row>
    <row r="1288" spans="3:16" x14ac:dyDescent="0.2">
      <c r="C1288" s="79"/>
      <c r="P1288" s="80"/>
    </row>
    <row r="1289" spans="3:16" x14ac:dyDescent="0.2">
      <c r="C1289" s="79"/>
      <c r="P1289" s="80"/>
    </row>
    <row r="1290" spans="3:16" x14ac:dyDescent="0.2">
      <c r="C1290" s="79"/>
      <c r="P1290" s="80"/>
    </row>
    <row r="1291" spans="3:16" x14ac:dyDescent="0.2">
      <c r="C1291" s="79"/>
      <c r="P1291" s="80"/>
    </row>
    <row r="1292" spans="3:16" x14ac:dyDescent="0.2">
      <c r="C1292" s="79"/>
      <c r="P1292" s="80"/>
    </row>
    <row r="1293" spans="3:16" x14ac:dyDescent="0.2">
      <c r="C1293" s="79"/>
      <c r="P1293" s="80"/>
    </row>
    <row r="1294" spans="3:16" x14ac:dyDescent="0.2">
      <c r="C1294" s="79"/>
      <c r="P1294" s="80"/>
    </row>
    <row r="1295" spans="3:16" x14ac:dyDescent="0.2">
      <c r="C1295" s="79"/>
    </row>
    <row r="1296" spans="3:16" x14ac:dyDescent="0.2">
      <c r="C1296" s="79"/>
    </row>
    <row r="1297" spans="3:3" x14ac:dyDescent="0.2">
      <c r="C1297" s="79"/>
    </row>
    <row r="1298" spans="3:3" x14ac:dyDescent="0.2">
      <c r="C1298" s="79"/>
    </row>
    <row r="1299" spans="3:3" x14ac:dyDescent="0.2">
      <c r="C1299" s="79"/>
    </row>
    <row r="1300" spans="3:3" x14ac:dyDescent="0.2">
      <c r="C1300" s="79"/>
    </row>
    <row r="1301" spans="3:3" x14ac:dyDescent="0.2">
      <c r="C1301" s="79"/>
    </row>
    <row r="1302" spans="3:3" x14ac:dyDescent="0.2">
      <c r="C1302" s="79"/>
    </row>
    <row r="1303" spans="3:3" x14ac:dyDescent="0.2">
      <c r="C1303" s="79"/>
    </row>
    <row r="1304" spans="3:3" x14ac:dyDescent="0.2">
      <c r="C1304" s="79"/>
    </row>
    <row r="1305" spans="3:3" x14ac:dyDescent="0.2">
      <c r="C1305" s="79"/>
    </row>
    <row r="1306" spans="3:3" x14ac:dyDescent="0.2">
      <c r="C1306" s="79"/>
    </row>
    <row r="1307" spans="3:3" x14ac:dyDescent="0.2">
      <c r="C1307" s="79"/>
    </row>
    <row r="1308" spans="3:3" x14ac:dyDescent="0.2">
      <c r="C1308" s="79"/>
    </row>
    <row r="1309" spans="3:3" x14ac:dyDescent="0.2">
      <c r="C1309" s="79"/>
    </row>
    <row r="1310" spans="3:3" x14ac:dyDescent="0.2">
      <c r="C1310" s="79"/>
    </row>
    <row r="1311" spans="3:3" x14ac:dyDescent="0.2">
      <c r="C1311" s="79"/>
    </row>
    <row r="1312" spans="3:3" x14ac:dyDescent="0.2">
      <c r="C1312" s="79"/>
    </row>
    <row r="1313" spans="3:3" x14ac:dyDescent="0.2">
      <c r="C1313" s="79"/>
    </row>
    <row r="1314" spans="3:3" x14ac:dyDescent="0.2">
      <c r="C1314" s="79"/>
    </row>
    <row r="1315" spans="3:3" x14ac:dyDescent="0.2">
      <c r="C1315" s="79"/>
    </row>
    <row r="1316" spans="3:3" x14ac:dyDescent="0.2">
      <c r="C1316" s="79"/>
    </row>
    <row r="1317" spans="3:3" x14ac:dyDescent="0.2">
      <c r="C1317" s="79"/>
    </row>
    <row r="1318" spans="3:3" x14ac:dyDescent="0.2">
      <c r="C1318" s="79"/>
    </row>
    <row r="1319" spans="3:3" x14ac:dyDescent="0.2">
      <c r="C1319" s="79"/>
    </row>
    <row r="1320" spans="3:3" x14ac:dyDescent="0.2">
      <c r="C1320" s="79"/>
    </row>
    <row r="1321" spans="3:3" x14ac:dyDescent="0.2">
      <c r="C1321" s="79"/>
    </row>
    <row r="1322" spans="3:3" x14ac:dyDescent="0.2">
      <c r="C1322" s="79"/>
    </row>
    <row r="1323" spans="3:3" x14ac:dyDescent="0.2">
      <c r="C1323" s="79"/>
    </row>
    <row r="1324" spans="3:3" x14ac:dyDescent="0.2">
      <c r="C1324" s="79"/>
    </row>
    <row r="1325" spans="3:3" x14ac:dyDescent="0.2">
      <c r="C1325" s="79"/>
    </row>
    <row r="1326" spans="3:3" x14ac:dyDescent="0.2">
      <c r="C1326" s="79"/>
    </row>
    <row r="1327" spans="3:3" x14ac:dyDescent="0.2">
      <c r="C1327" s="79"/>
    </row>
    <row r="1328" spans="3:3" x14ac:dyDescent="0.2">
      <c r="C1328" s="79"/>
    </row>
    <row r="1329" spans="3:3" x14ac:dyDescent="0.2">
      <c r="C1329" s="79"/>
    </row>
    <row r="1330" spans="3:3" x14ac:dyDescent="0.2">
      <c r="C1330" s="79"/>
    </row>
    <row r="1331" spans="3:3" x14ac:dyDescent="0.2">
      <c r="C1331" s="79"/>
    </row>
    <row r="1332" spans="3:3" x14ac:dyDescent="0.2">
      <c r="C1332" s="79"/>
    </row>
    <row r="1333" spans="3:3" x14ac:dyDescent="0.2">
      <c r="C1333" s="79"/>
    </row>
    <row r="1334" spans="3:3" x14ac:dyDescent="0.2">
      <c r="C1334" s="79"/>
    </row>
    <row r="1335" spans="3:3" x14ac:dyDescent="0.2">
      <c r="C1335" s="79"/>
    </row>
    <row r="1336" spans="3:3" x14ac:dyDescent="0.2">
      <c r="C1336" s="79"/>
    </row>
    <row r="1337" spans="3:3" x14ac:dyDescent="0.2">
      <c r="C1337" s="79"/>
    </row>
    <row r="1338" spans="3:3" x14ac:dyDescent="0.2">
      <c r="C1338" s="79"/>
    </row>
    <row r="1339" spans="3:3" x14ac:dyDescent="0.2">
      <c r="C1339" s="79"/>
    </row>
    <row r="1340" spans="3:3" x14ac:dyDescent="0.2">
      <c r="C1340" s="79"/>
    </row>
    <row r="1341" spans="3:3" x14ac:dyDescent="0.2">
      <c r="C1341" s="79"/>
    </row>
    <row r="1342" spans="3:3" x14ac:dyDescent="0.2">
      <c r="C1342" s="79"/>
    </row>
    <row r="1343" spans="3:3" x14ac:dyDescent="0.2">
      <c r="C1343" s="79"/>
    </row>
    <row r="1344" spans="3:3" x14ac:dyDescent="0.2">
      <c r="C1344" s="79"/>
    </row>
    <row r="1345" spans="3:3" x14ac:dyDescent="0.2">
      <c r="C1345" s="79"/>
    </row>
    <row r="1346" spans="3:3" x14ac:dyDescent="0.2">
      <c r="C1346" s="79"/>
    </row>
    <row r="1347" spans="3:3" x14ac:dyDescent="0.2">
      <c r="C1347" s="79"/>
    </row>
    <row r="1348" spans="3:3" x14ac:dyDescent="0.2">
      <c r="C1348" s="79"/>
    </row>
    <row r="1349" spans="3:3" x14ac:dyDescent="0.2">
      <c r="C1349" s="79"/>
    </row>
    <row r="1350" spans="3:3" x14ac:dyDescent="0.2">
      <c r="C1350" s="79"/>
    </row>
    <row r="1351" spans="3:3" x14ac:dyDescent="0.2">
      <c r="C1351" s="79"/>
    </row>
    <row r="1352" spans="3:3" x14ac:dyDescent="0.2">
      <c r="C1352" s="79"/>
    </row>
    <row r="1353" spans="3:3" x14ac:dyDescent="0.2">
      <c r="C1353" s="79"/>
    </row>
    <row r="1354" spans="3:3" x14ac:dyDescent="0.2">
      <c r="C1354" s="79"/>
    </row>
    <row r="1355" spans="3:3" x14ac:dyDescent="0.2">
      <c r="C1355" s="79"/>
    </row>
    <row r="1356" spans="3:3" x14ac:dyDescent="0.2">
      <c r="C1356" s="79"/>
    </row>
    <row r="1357" spans="3:3" x14ac:dyDescent="0.2">
      <c r="C1357" s="79"/>
    </row>
    <row r="1358" spans="3:3" x14ac:dyDescent="0.2">
      <c r="C1358" s="79"/>
    </row>
    <row r="1359" spans="3:3" x14ac:dyDescent="0.2">
      <c r="C1359" s="79"/>
    </row>
    <row r="1360" spans="3:3" x14ac:dyDescent="0.2">
      <c r="C1360" s="79"/>
    </row>
    <row r="1361" spans="3:3" x14ac:dyDescent="0.2">
      <c r="C1361" s="79"/>
    </row>
    <row r="1362" spans="3:3" x14ac:dyDescent="0.2">
      <c r="C1362" s="79"/>
    </row>
    <row r="1363" spans="3:3" x14ac:dyDescent="0.2">
      <c r="C1363" s="79"/>
    </row>
    <row r="1364" spans="3:3" x14ac:dyDescent="0.2">
      <c r="C1364" s="79"/>
    </row>
    <row r="1365" spans="3:3" x14ac:dyDescent="0.2">
      <c r="C1365" s="79"/>
    </row>
    <row r="1366" spans="3:3" x14ac:dyDescent="0.2">
      <c r="C1366" s="79"/>
    </row>
    <row r="1367" spans="3:3" x14ac:dyDescent="0.2">
      <c r="C1367" s="79"/>
    </row>
    <row r="1368" spans="3:3" x14ac:dyDescent="0.2">
      <c r="C1368" s="79"/>
    </row>
    <row r="1369" spans="3:3" x14ac:dyDescent="0.2">
      <c r="C1369" s="79"/>
    </row>
    <row r="1370" spans="3:3" x14ac:dyDescent="0.2">
      <c r="C1370" s="79"/>
    </row>
    <row r="1371" spans="3:3" x14ac:dyDescent="0.2">
      <c r="C1371" s="79"/>
    </row>
    <row r="1372" spans="3:3" x14ac:dyDescent="0.2">
      <c r="C1372" s="79"/>
    </row>
    <row r="1373" spans="3:3" x14ac:dyDescent="0.2">
      <c r="C1373" s="79"/>
    </row>
    <row r="1374" spans="3:3" x14ac:dyDescent="0.2">
      <c r="C1374" s="79"/>
    </row>
    <row r="1375" spans="3:3" x14ac:dyDescent="0.2">
      <c r="C1375" s="79"/>
    </row>
    <row r="1376" spans="3:3" x14ac:dyDescent="0.2">
      <c r="C1376" s="79"/>
    </row>
    <row r="1377" spans="3:3" x14ac:dyDescent="0.2">
      <c r="C1377" s="79"/>
    </row>
    <row r="1378" spans="3:3" x14ac:dyDescent="0.2">
      <c r="C1378" s="79"/>
    </row>
    <row r="1379" spans="3:3" x14ac:dyDescent="0.2">
      <c r="C1379" s="79"/>
    </row>
    <row r="1380" spans="3:3" x14ac:dyDescent="0.2">
      <c r="C1380" s="79"/>
    </row>
    <row r="1381" spans="3:3" x14ac:dyDescent="0.2">
      <c r="C1381" s="79"/>
    </row>
    <row r="1382" spans="3:3" x14ac:dyDescent="0.2">
      <c r="C1382" s="79"/>
    </row>
    <row r="1383" spans="3:3" x14ac:dyDescent="0.2">
      <c r="C1383" s="79"/>
    </row>
    <row r="1384" spans="3:3" x14ac:dyDescent="0.2">
      <c r="C1384" s="79"/>
    </row>
    <row r="1385" spans="3:3" x14ac:dyDescent="0.2">
      <c r="C1385" s="79"/>
    </row>
    <row r="1386" spans="3:3" x14ac:dyDescent="0.2">
      <c r="C1386" s="79"/>
    </row>
    <row r="1387" spans="3:3" x14ac:dyDescent="0.2">
      <c r="C1387" s="79"/>
    </row>
    <row r="1388" spans="3:3" x14ac:dyDescent="0.2">
      <c r="C1388" s="79"/>
    </row>
    <row r="1389" spans="3:3" x14ac:dyDescent="0.2">
      <c r="C1389" s="79"/>
    </row>
    <row r="1390" spans="3:3" x14ac:dyDescent="0.2">
      <c r="C1390" s="79"/>
    </row>
    <row r="1391" spans="3:3" x14ac:dyDescent="0.2">
      <c r="C1391" s="79"/>
    </row>
    <row r="1392" spans="3:3" x14ac:dyDescent="0.2">
      <c r="C1392" s="79"/>
    </row>
    <row r="1393" spans="3:3" x14ac:dyDescent="0.2">
      <c r="C1393" s="79"/>
    </row>
    <row r="1394" spans="3:3" x14ac:dyDescent="0.2">
      <c r="C1394" s="79"/>
    </row>
    <row r="1395" spans="3:3" x14ac:dyDescent="0.2">
      <c r="C1395" s="79"/>
    </row>
    <row r="1396" spans="3:3" x14ac:dyDescent="0.2">
      <c r="C1396" s="79"/>
    </row>
    <row r="1397" spans="3:3" x14ac:dyDescent="0.2">
      <c r="C1397" s="79"/>
    </row>
    <row r="1398" spans="3:3" x14ac:dyDescent="0.2">
      <c r="C1398" s="79"/>
    </row>
    <row r="1399" spans="3:3" x14ac:dyDescent="0.2">
      <c r="C1399" s="79"/>
    </row>
    <row r="1400" spans="3:3" x14ac:dyDescent="0.2">
      <c r="C1400" s="79"/>
    </row>
    <row r="1401" spans="3:3" x14ac:dyDescent="0.2">
      <c r="C1401" s="79"/>
    </row>
    <row r="1402" spans="3:3" x14ac:dyDescent="0.2">
      <c r="C1402" s="79"/>
    </row>
    <row r="1403" spans="3:3" x14ac:dyDescent="0.2">
      <c r="C1403" s="79"/>
    </row>
    <row r="1404" spans="3:3" x14ac:dyDescent="0.2">
      <c r="C1404" s="79"/>
    </row>
    <row r="1405" spans="3:3" x14ac:dyDescent="0.2">
      <c r="C1405" s="79"/>
    </row>
    <row r="1406" spans="3:3" x14ac:dyDescent="0.2">
      <c r="C1406" s="79"/>
    </row>
    <row r="1407" spans="3:3" x14ac:dyDescent="0.2">
      <c r="C1407" s="79"/>
    </row>
    <row r="1408" spans="3:3" x14ac:dyDescent="0.2">
      <c r="C1408" s="79"/>
    </row>
    <row r="1409" spans="3:3" x14ac:dyDescent="0.2">
      <c r="C1409" s="79"/>
    </row>
    <row r="1410" spans="3:3" x14ac:dyDescent="0.2">
      <c r="C1410" s="79"/>
    </row>
    <row r="1411" spans="3:3" x14ac:dyDescent="0.2">
      <c r="C1411" s="79"/>
    </row>
    <row r="1412" spans="3:3" x14ac:dyDescent="0.2">
      <c r="C1412" s="79"/>
    </row>
    <row r="1413" spans="3:3" x14ac:dyDescent="0.2">
      <c r="C1413" s="79"/>
    </row>
    <row r="1414" spans="3:3" x14ac:dyDescent="0.2">
      <c r="C1414" s="79"/>
    </row>
    <row r="1415" spans="3:3" x14ac:dyDescent="0.2">
      <c r="C1415" s="79"/>
    </row>
    <row r="1416" spans="3:3" x14ac:dyDescent="0.2">
      <c r="C1416" s="79"/>
    </row>
    <row r="1417" spans="3:3" x14ac:dyDescent="0.2">
      <c r="C1417" s="79"/>
    </row>
    <row r="1418" spans="3:3" x14ac:dyDescent="0.2">
      <c r="C1418" s="79"/>
    </row>
    <row r="1419" spans="3:3" x14ac:dyDescent="0.2">
      <c r="C1419" s="79"/>
    </row>
    <row r="1420" spans="3:3" x14ac:dyDescent="0.2">
      <c r="C1420" s="79"/>
    </row>
    <row r="1421" spans="3:3" x14ac:dyDescent="0.2">
      <c r="C1421" s="79"/>
    </row>
    <row r="1422" spans="3:3" x14ac:dyDescent="0.2">
      <c r="C1422" s="79"/>
    </row>
    <row r="1423" spans="3:3" x14ac:dyDescent="0.2">
      <c r="C1423" s="79"/>
    </row>
    <row r="1424" spans="3:3" x14ac:dyDescent="0.2">
      <c r="C1424" s="79"/>
    </row>
    <row r="1425" spans="3:3" x14ac:dyDescent="0.2">
      <c r="C1425" s="79"/>
    </row>
    <row r="1426" spans="3:3" x14ac:dyDescent="0.2">
      <c r="C1426" s="79"/>
    </row>
    <row r="1427" spans="3:3" x14ac:dyDescent="0.2">
      <c r="C1427" s="79"/>
    </row>
    <row r="1428" spans="3:3" x14ac:dyDescent="0.2">
      <c r="C1428" s="79"/>
    </row>
    <row r="1429" spans="3:3" x14ac:dyDescent="0.2">
      <c r="C1429" s="79"/>
    </row>
    <row r="1430" spans="3:3" x14ac:dyDescent="0.2">
      <c r="C1430" s="79"/>
    </row>
    <row r="1431" spans="3:3" x14ac:dyDescent="0.2">
      <c r="C1431" s="79"/>
    </row>
    <row r="1432" spans="3:3" x14ac:dyDescent="0.2">
      <c r="C1432" s="79"/>
    </row>
    <row r="1433" spans="3:3" x14ac:dyDescent="0.2">
      <c r="C1433" s="79"/>
    </row>
    <row r="1434" spans="3:3" x14ac:dyDescent="0.2">
      <c r="C1434" s="79"/>
    </row>
    <row r="1435" spans="3:3" x14ac:dyDescent="0.2">
      <c r="C1435" s="79"/>
    </row>
    <row r="1436" spans="3:3" x14ac:dyDescent="0.2">
      <c r="C1436" s="79"/>
    </row>
    <row r="1437" spans="3:3" x14ac:dyDescent="0.2">
      <c r="C1437" s="79"/>
    </row>
    <row r="1438" spans="3:3" x14ac:dyDescent="0.2">
      <c r="C1438" s="79"/>
    </row>
    <row r="1439" spans="3:3" x14ac:dyDescent="0.2">
      <c r="C1439" s="79"/>
    </row>
    <row r="1440" spans="3:3" x14ac:dyDescent="0.2">
      <c r="C1440" s="79"/>
    </row>
    <row r="1441" spans="3:3" x14ac:dyDescent="0.2">
      <c r="C1441" s="79"/>
    </row>
    <row r="1442" spans="3:3" x14ac:dyDescent="0.2">
      <c r="C1442" s="79"/>
    </row>
    <row r="1443" spans="3:3" x14ac:dyDescent="0.2">
      <c r="C1443" s="79"/>
    </row>
    <row r="1444" spans="3:3" x14ac:dyDescent="0.2">
      <c r="C1444" s="79"/>
    </row>
    <row r="1445" spans="3:3" x14ac:dyDescent="0.2">
      <c r="C1445" s="79"/>
    </row>
    <row r="1446" spans="3:3" x14ac:dyDescent="0.2">
      <c r="C1446" s="79"/>
    </row>
    <row r="1447" spans="3:3" x14ac:dyDescent="0.2">
      <c r="C1447" s="79"/>
    </row>
    <row r="1448" spans="3:3" x14ac:dyDescent="0.2">
      <c r="C1448" s="79"/>
    </row>
    <row r="1449" spans="3:3" x14ac:dyDescent="0.2">
      <c r="C1449" s="79"/>
    </row>
    <row r="1450" spans="3:3" x14ac:dyDescent="0.2">
      <c r="C1450" s="79"/>
    </row>
    <row r="1451" spans="3:3" x14ac:dyDescent="0.2">
      <c r="C1451" s="79"/>
    </row>
    <row r="1452" spans="3:3" x14ac:dyDescent="0.2">
      <c r="C1452" s="79"/>
    </row>
    <row r="1453" spans="3:3" x14ac:dyDescent="0.2">
      <c r="C1453" s="79"/>
    </row>
    <row r="1454" spans="3:3" x14ac:dyDescent="0.2">
      <c r="C1454" s="79"/>
    </row>
    <row r="1455" spans="3:3" x14ac:dyDescent="0.2">
      <c r="C1455" s="79"/>
    </row>
    <row r="1456" spans="3:3" x14ac:dyDescent="0.2">
      <c r="C1456" s="79"/>
    </row>
    <row r="1457" spans="3:3" x14ac:dyDescent="0.2">
      <c r="C1457" s="79"/>
    </row>
    <row r="1458" spans="3:3" x14ac:dyDescent="0.2">
      <c r="C1458" s="79"/>
    </row>
    <row r="1459" spans="3:3" x14ac:dyDescent="0.2">
      <c r="C1459" s="79"/>
    </row>
    <row r="1460" spans="3:3" x14ac:dyDescent="0.2">
      <c r="C1460" s="79"/>
    </row>
    <row r="1461" spans="3:3" x14ac:dyDescent="0.2">
      <c r="C1461" s="79"/>
    </row>
    <row r="1462" spans="3:3" x14ac:dyDescent="0.2">
      <c r="C1462" s="79"/>
    </row>
    <row r="1463" spans="3:3" x14ac:dyDescent="0.2">
      <c r="C1463" s="79"/>
    </row>
    <row r="1464" spans="3:3" x14ac:dyDescent="0.2">
      <c r="C1464" s="79"/>
    </row>
    <row r="1465" spans="3:3" x14ac:dyDescent="0.2">
      <c r="C1465" s="79"/>
    </row>
    <row r="1466" spans="3:3" x14ac:dyDescent="0.2">
      <c r="C1466" s="79"/>
    </row>
    <row r="1467" spans="3:3" x14ac:dyDescent="0.2">
      <c r="C1467" s="79"/>
    </row>
    <row r="1468" spans="3:3" x14ac:dyDescent="0.2">
      <c r="C1468" s="79"/>
    </row>
    <row r="1469" spans="3:3" x14ac:dyDescent="0.2">
      <c r="C1469" s="79"/>
    </row>
    <row r="1470" spans="3:3" x14ac:dyDescent="0.2">
      <c r="C1470" s="79"/>
    </row>
    <row r="1471" spans="3:3" x14ac:dyDescent="0.2">
      <c r="C1471" s="79"/>
    </row>
    <row r="1472" spans="3:3" x14ac:dyDescent="0.2">
      <c r="C1472" s="79"/>
    </row>
    <row r="1473" spans="3:3" x14ac:dyDescent="0.2">
      <c r="C1473" s="79"/>
    </row>
    <row r="1474" spans="3:3" x14ac:dyDescent="0.2">
      <c r="C1474" s="79"/>
    </row>
    <row r="1475" spans="3:3" x14ac:dyDescent="0.2">
      <c r="C1475" s="79"/>
    </row>
    <row r="1476" spans="3:3" x14ac:dyDescent="0.2">
      <c r="C1476" s="79"/>
    </row>
    <row r="1477" spans="3:3" x14ac:dyDescent="0.2">
      <c r="C1477" s="79"/>
    </row>
    <row r="1478" spans="3:3" x14ac:dyDescent="0.2">
      <c r="C1478" s="79"/>
    </row>
    <row r="1479" spans="3:3" x14ac:dyDescent="0.2">
      <c r="C1479" s="79"/>
    </row>
    <row r="1480" spans="3:3" x14ac:dyDescent="0.2">
      <c r="C1480" s="79"/>
    </row>
    <row r="1481" spans="3:3" x14ac:dyDescent="0.2">
      <c r="C1481" s="79"/>
    </row>
    <row r="1482" spans="3:3" x14ac:dyDescent="0.2">
      <c r="C1482" s="79"/>
    </row>
    <row r="1483" spans="3:3" x14ac:dyDescent="0.2">
      <c r="C1483" s="79"/>
    </row>
    <row r="1484" spans="3:3" x14ac:dyDescent="0.2">
      <c r="C1484" s="79"/>
    </row>
    <row r="1485" spans="3:3" x14ac:dyDescent="0.2">
      <c r="C1485" s="79"/>
    </row>
    <row r="1486" spans="3:3" x14ac:dyDescent="0.2">
      <c r="C1486" s="79"/>
    </row>
    <row r="1487" spans="3:3" x14ac:dyDescent="0.2">
      <c r="C1487" s="79"/>
    </row>
    <row r="1488" spans="3:3" x14ac:dyDescent="0.2">
      <c r="C1488" s="79"/>
    </row>
    <row r="1489" spans="3:3" x14ac:dyDescent="0.2">
      <c r="C1489" s="79"/>
    </row>
    <row r="1490" spans="3:3" x14ac:dyDescent="0.2">
      <c r="C1490" s="79"/>
    </row>
    <row r="1491" spans="3:3" x14ac:dyDescent="0.2">
      <c r="C1491" s="79"/>
    </row>
    <row r="1492" spans="3:3" x14ac:dyDescent="0.2">
      <c r="C1492" s="79"/>
    </row>
    <row r="1493" spans="3:3" x14ac:dyDescent="0.2">
      <c r="C1493" s="79"/>
    </row>
    <row r="1494" spans="3:3" x14ac:dyDescent="0.2">
      <c r="C1494" s="79"/>
    </row>
    <row r="1495" spans="3:3" x14ac:dyDescent="0.2">
      <c r="C1495" s="79"/>
    </row>
    <row r="1496" spans="3:3" x14ac:dyDescent="0.2">
      <c r="C1496" s="79"/>
    </row>
    <row r="1497" spans="3:3" x14ac:dyDescent="0.2">
      <c r="C1497" s="79"/>
    </row>
    <row r="1498" spans="3:3" x14ac:dyDescent="0.2">
      <c r="C1498" s="79"/>
    </row>
    <row r="1499" spans="3:3" x14ac:dyDescent="0.2">
      <c r="C1499" s="79"/>
    </row>
    <row r="1500" spans="3:3" x14ac:dyDescent="0.2">
      <c r="C1500" s="79"/>
    </row>
    <row r="1501" spans="3:3" x14ac:dyDescent="0.2">
      <c r="C1501" s="79"/>
    </row>
    <row r="1502" spans="3:3" x14ac:dyDescent="0.2">
      <c r="C1502" s="79"/>
    </row>
    <row r="1503" spans="3:3" x14ac:dyDescent="0.2">
      <c r="C1503" s="79"/>
    </row>
    <row r="1504" spans="3:3" x14ac:dyDescent="0.2">
      <c r="C1504" s="79"/>
    </row>
    <row r="1505" spans="3:3" x14ac:dyDescent="0.2">
      <c r="C1505" s="79"/>
    </row>
    <row r="1506" spans="3:3" x14ac:dyDescent="0.2">
      <c r="C1506" s="79"/>
    </row>
    <row r="1507" spans="3:3" x14ac:dyDescent="0.2">
      <c r="C1507" s="79"/>
    </row>
    <row r="1508" spans="3:3" x14ac:dyDescent="0.2">
      <c r="C1508" s="79"/>
    </row>
    <row r="1509" spans="3:3" x14ac:dyDescent="0.2">
      <c r="C1509" s="79"/>
    </row>
    <row r="1510" spans="3:3" x14ac:dyDescent="0.2">
      <c r="C1510" s="79"/>
    </row>
    <row r="1511" spans="3:3" x14ac:dyDescent="0.2">
      <c r="C1511" s="79"/>
    </row>
    <row r="1512" spans="3:3" x14ac:dyDescent="0.2">
      <c r="C1512" s="79"/>
    </row>
    <row r="1513" spans="3:3" x14ac:dyDescent="0.2">
      <c r="C1513" s="79"/>
    </row>
    <row r="1514" spans="3:3" x14ac:dyDescent="0.2">
      <c r="C1514" s="79"/>
    </row>
    <row r="1515" spans="3:3" x14ac:dyDescent="0.2">
      <c r="C1515" s="79"/>
    </row>
    <row r="1516" spans="3:3" x14ac:dyDescent="0.2">
      <c r="C1516" s="79"/>
    </row>
    <row r="1517" spans="3:3" x14ac:dyDescent="0.2">
      <c r="C1517" s="79"/>
    </row>
    <row r="1518" spans="3:3" x14ac:dyDescent="0.2">
      <c r="C1518" s="79"/>
    </row>
    <row r="1519" spans="3:3" x14ac:dyDescent="0.2">
      <c r="C1519" s="79"/>
    </row>
    <row r="1520" spans="3:3" x14ac:dyDescent="0.2">
      <c r="C1520" s="79"/>
    </row>
    <row r="1521" spans="3:3" x14ac:dyDescent="0.2">
      <c r="C1521" s="79"/>
    </row>
    <row r="1522" spans="3:3" x14ac:dyDescent="0.2">
      <c r="C1522" s="79"/>
    </row>
    <row r="1523" spans="3:3" x14ac:dyDescent="0.2">
      <c r="C1523" s="79"/>
    </row>
    <row r="1524" spans="3:3" x14ac:dyDescent="0.2">
      <c r="C1524" s="79"/>
    </row>
    <row r="1525" spans="3:3" x14ac:dyDescent="0.2">
      <c r="C1525" s="79"/>
    </row>
    <row r="1526" spans="3:3" x14ac:dyDescent="0.2">
      <c r="C1526" s="79"/>
    </row>
    <row r="1527" spans="3:3" x14ac:dyDescent="0.2">
      <c r="C1527" s="79"/>
    </row>
    <row r="1528" spans="3:3" x14ac:dyDescent="0.2">
      <c r="C1528" s="79"/>
    </row>
    <row r="1529" spans="3:3" x14ac:dyDescent="0.2">
      <c r="C1529" s="79"/>
    </row>
    <row r="1530" spans="3:3" x14ac:dyDescent="0.2">
      <c r="C1530" s="79"/>
    </row>
    <row r="1531" spans="3:3" x14ac:dyDescent="0.2">
      <c r="C1531" s="79"/>
    </row>
    <row r="1532" spans="3:3" x14ac:dyDescent="0.2">
      <c r="C1532" s="79"/>
    </row>
    <row r="1533" spans="3:3" x14ac:dyDescent="0.2">
      <c r="C1533" s="79"/>
    </row>
    <row r="1534" spans="3:3" x14ac:dyDescent="0.2">
      <c r="C1534" s="79"/>
    </row>
    <row r="1535" spans="3:3" x14ac:dyDescent="0.2">
      <c r="C1535" s="79"/>
    </row>
    <row r="1536" spans="3:3" x14ac:dyDescent="0.2">
      <c r="C1536" s="79"/>
    </row>
    <row r="1537" spans="3:3" x14ac:dyDescent="0.2">
      <c r="C1537" s="79"/>
    </row>
    <row r="1538" spans="3:3" x14ac:dyDescent="0.2">
      <c r="C1538" s="79"/>
    </row>
    <row r="1539" spans="3:3" x14ac:dyDescent="0.2">
      <c r="C1539" s="79"/>
    </row>
    <row r="1540" spans="3:3" x14ac:dyDescent="0.2">
      <c r="C1540" s="79"/>
    </row>
    <row r="1541" spans="3:3" x14ac:dyDescent="0.2">
      <c r="C1541" s="79"/>
    </row>
    <row r="1542" spans="3:3" x14ac:dyDescent="0.2">
      <c r="C1542" s="79"/>
    </row>
    <row r="1543" spans="3:3" x14ac:dyDescent="0.2">
      <c r="C1543" s="79"/>
    </row>
    <row r="1544" spans="3:3" x14ac:dyDescent="0.2">
      <c r="C1544" s="79"/>
    </row>
    <row r="1545" spans="3:3" x14ac:dyDescent="0.2">
      <c r="C1545" s="79"/>
    </row>
    <row r="1546" spans="3:3" x14ac:dyDescent="0.2">
      <c r="C1546" s="79"/>
    </row>
    <row r="1547" spans="3:3" x14ac:dyDescent="0.2">
      <c r="C1547" s="79"/>
    </row>
    <row r="1548" spans="3:3" x14ac:dyDescent="0.2">
      <c r="C1548" s="79"/>
    </row>
    <row r="1549" spans="3:3" x14ac:dyDescent="0.2">
      <c r="C1549" s="79"/>
    </row>
    <row r="1550" spans="3:3" x14ac:dyDescent="0.2">
      <c r="C1550" s="79"/>
    </row>
    <row r="1551" spans="3:3" x14ac:dyDescent="0.2">
      <c r="C1551" s="79"/>
    </row>
    <row r="1552" spans="3:3" x14ac:dyDescent="0.2">
      <c r="C1552" s="79"/>
    </row>
    <row r="1553" spans="3:3" x14ac:dyDescent="0.2">
      <c r="C1553" s="79"/>
    </row>
    <row r="1554" spans="3:3" x14ac:dyDescent="0.2">
      <c r="C1554" s="79"/>
    </row>
    <row r="1555" spans="3:3" x14ac:dyDescent="0.2">
      <c r="C1555" s="79"/>
    </row>
    <row r="1556" spans="3:3" x14ac:dyDescent="0.2">
      <c r="C1556" s="79"/>
    </row>
    <row r="1557" spans="3:3" x14ac:dyDescent="0.2">
      <c r="C1557" s="79"/>
    </row>
    <row r="1558" spans="3:3" x14ac:dyDescent="0.2">
      <c r="C1558" s="79"/>
    </row>
    <row r="1559" spans="3:3" x14ac:dyDescent="0.2">
      <c r="C1559" s="79"/>
    </row>
    <row r="1560" spans="3:3" x14ac:dyDescent="0.2">
      <c r="C1560" s="79"/>
    </row>
    <row r="1561" spans="3:3" x14ac:dyDescent="0.2">
      <c r="C1561" s="79"/>
    </row>
    <row r="1562" spans="3:3" x14ac:dyDescent="0.2">
      <c r="C1562" s="79"/>
    </row>
    <row r="1563" spans="3:3" x14ac:dyDescent="0.2">
      <c r="C1563" s="79"/>
    </row>
    <row r="1564" spans="3:3" x14ac:dyDescent="0.2">
      <c r="C1564" s="79"/>
    </row>
    <row r="1565" spans="3:3" x14ac:dyDescent="0.2">
      <c r="C1565" s="79"/>
    </row>
    <row r="1566" spans="3:3" x14ac:dyDescent="0.2">
      <c r="C1566" s="79"/>
    </row>
    <row r="1567" spans="3:3" x14ac:dyDescent="0.2">
      <c r="C1567" s="79"/>
    </row>
    <row r="1568" spans="3:3" x14ac:dyDescent="0.2">
      <c r="C1568" s="79"/>
    </row>
    <row r="1569" spans="3:3" x14ac:dyDescent="0.2">
      <c r="C1569" s="79"/>
    </row>
    <row r="1570" spans="3:3" x14ac:dyDescent="0.2">
      <c r="C1570" s="79"/>
    </row>
    <row r="1571" spans="3:3" x14ac:dyDescent="0.2">
      <c r="C1571" s="79"/>
    </row>
    <row r="1572" spans="3:3" x14ac:dyDescent="0.2">
      <c r="C1572" s="79"/>
    </row>
    <row r="1573" spans="3:3" x14ac:dyDescent="0.2">
      <c r="C1573" s="79"/>
    </row>
    <row r="1574" spans="3:3" x14ac:dyDescent="0.2">
      <c r="C1574" s="79"/>
    </row>
    <row r="1575" spans="3:3" x14ac:dyDescent="0.2">
      <c r="C1575" s="79"/>
    </row>
    <row r="1576" spans="3:3" x14ac:dyDescent="0.2">
      <c r="C1576" s="79"/>
    </row>
    <row r="1577" spans="3:3" x14ac:dyDescent="0.2">
      <c r="C1577" s="79"/>
    </row>
    <row r="1578" spans="3:3" x14ac:dyDescent="0.2">
      <c r="C1578" s="79"/>
    </row>
    <row r="1579" spans="3:3" x14ac:dyDescent="0.2">
      <c r="C1579" s="79"/>
    </row>
    <row r="1580" spans="3:3" x14ac:dyDescent="0.2">
      <c r="C1580" s="79"/>
    </row>
    <row r="1581" spans="3:3" x14ac:dyDescent="0.2">
      <c r="C1581" s="79"/>
    </row>
    <row r="1582" spans="3:3" x14ac:dyDescent="0.2">
      <c r="C1582" s="79"/>
    </row>
    <row r="1583" spans="3:3" x14ac:dyDescent="0.2">
      <c r="C1583" s="79"/>
    </row>
    <row r="1584" spans="3:3" x14ac:dyDescent="0.2">
      <c r="C1584" s="79"/>
    </row>
    <row r="1585" spans="3:3" x14ac:dyDescent="0.2">
      <c r="C1585" s="79"/>
    </row>
    <row r="1586" spans="3:3" x14ac:dyDescent="0.2">
      <c r="C1586" s="79"/>
    </row>
    <row r="1587" spans="3:3" x14ac:dyDescent="0.2">
      <c r="C1587" s="79"/>
    </row>
    <row r="1588" spans="3:3" x14ac:dyDescent="0.2">
      <c r="C1588" s="79"/>
    </row>
    <row r="1589" spans="3:3" x14ac:dyDescent="0.2">
      <c r="C1589" s="79"/>
    </row>
    <row r="1590" spans="3:3" x14ac:dyDescent="0.2">
      <c r="C1590" s="79"/>
    </row>
    <row r="1591" spans="3:3" x14ac:dyDescent="0.2">
      <c r="C1591" s="79"/>
    </row>
    <row r="1592" spans="3:3" x14ac:dyDescent="0.2">
      <c r="C1592" s="79"/>
    </row>
    <row r="1593" spans="3:3" x14ac:dyDescent="0.2">
      <c r="C1593" s="79"/>
    </row>
    <row r="1594" spans="3:3" x14ac:dyDescent="0.2">
      <c r="C1594" s="79"/>
    </row>
    <row r="1595" spans="3:3" x14ac:dyDescent="0.2">
      <c r="C1595" s="79"/>
    </row>
    <row r="1596" spans="3:3" x14ac:dyDescent="0.2">
      <c r="C1596" s="79"/>
    </row>
    <row r="1597" spans="3:3" x14ac:dyDescent="0.2">
      <c r="C1597" s="79"/>
    </row>
    <row r="1598" spans="3:3" x14ac:dyDescent="0.2">
      <c r="C1598" s="79"/>
    </row>
    <row r="1599" spans="3:3" x14ac:dyDescent="0.2">
      <c r="C1599" s="79"/>
    </row>
    <row r="1600" spans="3:3" x14ac:dyDescent="0.2">
      <c r="C1600" s="79"/>
    </row>
    <row r="1601" spans="3:3" x14ac:dyDescent="0.2">
      <c r="C1601" s="79"/>
    </row>
    <row r="1602" spans="3:3" x14ac:dyDescent="0.2">
      <c r="C1602" s="79"/>
    </row>
    <row r="1603" spans="3:3" x14ac:dyDescent="0.2">
      <c r="C1603" s="79"/>
    </row>
    <row r="1604" spans="3:3" x14ac:dyDescent="0.2">
      <c r="C1604" s="79"/>
    </row>
    <row r="1605" spans="3:3" x14ac:dyDescent="0.2">
      <c r="C1605" s="79"/>
    </row>
    <row r="1606" spans="3:3" x14ac:dyDescent="0.2">
      <c r="C1606" s="79"/>
    </row>
    <row r="1607" spans="3:3" x14ac:dyDescent="0.2">
      <c r="C1607" s="79"/>
    </row>
    <row r="1608" spans="3:3" x14ac:dyDescent="0.2">
      <c r="C1608" s="79"/>
    </row>
    <row r="1609" spans="3:3" x14ac:dyDescent="0.2">
      <c r="C1609" s="79"/>
    </row>
    <row r="1610" spans="3:3" x14ac:dyDescent="0.2">
      <c r="C1610" s="79"/>
    </row>
    <row r="1611" spans="3:3" x14ac:dyDescent="0.2">
      <c r="C1611" s="79"/>
    </row>
    <row r="1612" spans="3:3" x14ac:dyDescent="0.2">
      <c r="C1612" s="79"/>
    </row>
    <row r="1613" spans="3:3" x14ac:dyDescent="0.2">
      <c r="C1613" s="79"/>
    </row>
    <row r="1614" spans="3:3" x14ac:dyDescent="0.2">
      <c r="C1614" s="79"/>
    </row>
    <row r="1615" spans="3:3" x14ac:dyDescent="0.2">
      <c r="C1615" s="79"/>
    </row>
    <row r="1616" spans="3:3" x14ac:dyDescent="0.2">
      <c r="C1616" s="79"/>
    </row>
    <row r="1617" spans="3:3" x14ac:dyDescent="0.2">
      <c r="C1617" s="79"/>
    </row>
    <row r="1618" spans="3:3" x14ac:dyDescent="0.2">
      <c r="C1618" s="79"/>
    </row>
    <row r="1619" spans="3:3" x14ac:dyDescent="0.2">
      <c r="C1619" s="79"/>
    </row>
    <row r="1620" spans="3:3" x14ac:dyDescent="0.2">
      <c r="C1620" s="79"/>
    </row>
    <row r="1621" spans="3:3" x14ac:dyDescent="0.2">
      <c r="C1621" s="79"/>
    </row>
    <row r="1622" spans="3:3" x14ac:dyDescent="0.2">
      <c r="C1622" s="79"/>
    </row>
    <row r="1623" spans="3:3" x14ac:dyDescent="0.2">
      <c r="C1623" s="79"/>
    </row>
    <row r="1624" spans="3:3" x14ac:dyDescent="0.2">
      <c r="C1624" s="79"/>
    </row>
    <row r="1625" spans="3:3" x14ac:dyDescent="0.2">
      <c r="C1625" s="79"/>
    </row>
    <row r="1626" spans="3:3" x14ac:dyDescent="0.2">
      <c r="C1626" s="79"/>
    </row>
    <row r="1627" spans="3:3" x14ac:dyDescent="0.2">
      <c r="C1627" s="79"/>
    </row>
    <row r="1628" spans="3:3" x14ac:dyDescent="0.2">
      <c r="C1628" s="79"/>
    </row>
    <row r="1629" spans="3:3" x14ac:dyDescent="0.2">
      <c r="C1629" s="79"/>
    </row>
    <row r="1630" spans="3:3" x14ac:dyDescent="0.2">
      <c r="C1630" s="79"/>
    </row>
    <row r="1631" spans="3:3" x14ac:dyDescent="0.2">
      <c r="C1631" s="79"/>
    </row>
    <row r="1632" spans="3:3" x14ac:dyDescent="0.2">
      <c r="C1632" s="79"/>
    </row>
    <row r="1633" spans="3:3" x14ac:dyDescent="0.2">
      <c r="C1633" s="79"/>
    </row>
    <row r="1634" spans="3:3" x14ac:dyDescent="0.2">
      <c r="C1634" s="79"/>
    </row>
    <row r="1635" spans="3:3" x14ac:dyDescent="0.2">
      <c r="C1635" s="79"/>
    </row>
    <row r="1636" spans="3:3" x14ac:dyDescent="0.2">
      <c r="C1636" s="79"/>
    </row>
    <row r="1637" spans="3:3" x14ac:dyDescent="0.2">
      <c r="C1637" s="79"/>
    </row>
    <row r="1638" spans="3:3" x14ac:dyDescent="0.2">
      <c r="C1638" s="79"/>
    </row>
    <row r="1639" spans="3:3" x14ac:dyDescent="0.2">
      <c r="C1639" s="79"/>
    </row>
    <row r="1640" spans="3:3" x14ac:dyDescent="0.2">
      <c r="C1640" s="79"/>
    </row>
    <row r="1641" spans="3:3" x14ac:dyDescent="0.2">
      <c r="C1641" s="79"/>
    </row>
    <row r="1642" spans="3:3" x14ac:dyDescent="0.2">
      <c r="C1642" s="79"/>
    </row>
    <row r="1643" spans="3:3" x14ac:dyDescent="0.2">
      <c r="C1643" s="79"/>
    </row>
    <row r="1644" spans="3:3" x14ac:dyDescent="0.2">
      <c r="C1644" s="79"/>
    </row>
    <row r="1645" spans="3:3" x14ac:dyDescent="0.2">
      <c r="C1645" s="79"/>
    </row>
    <row r="1646" spans="3:3" x14ac:dyDescent="0.2">
      <c r="C1646" s="79"/>
    </row>
    <row r="1647" spans="3:3" x14ac:dyDescent="0.2">
      <c r="C1647" s="79"/>
    </row>
    <row r="1648" spans="3:3" x14ac:dyDescent="0.2">
      <c r="C1648" s="79"/>
    </row>
    <row r="1649" spans="3:3" x14ac:dyDescent="0.2">
      <c r="C1649" s="79"/>
    </row>
    <row r="1650" spans="3:3" x14ac:dyDescent="0.2">
      <c r="C1650" s="79"/>
    </row>
    <row r="1651" spans="3:3" x14ac:dyDescent="0.2">
      <c r="C1651" s="79"/>
    </row>
    <row r="1652" spans="3:3" x14ac:dyDescent="0.2">
      <c r="C1652" s="79"/>
    </row>
    <row r="1653" spans="3:3" x14ac:dyDescent="0.2">
      <c r="C1653" s="79"/>
    </row>
    <row r="1654" spans="3:3" x14ac:dyDescent="0.2">
      <c r="C1654" s="79"/>
    </row>
    <row r="1655" spans="3:3" x14ac:dyDescent="0.2">
      <c r="C1655" s="79"/>
    </row>
    <row r="1656" spans="3:3" x14ac:dyDescent="0.2">
      <c r="C1656" s="79"/>
    </row>
    <row r="1657" spans="3:3" x14ac:dyDescent="0.2">
      <c r="C1657" s="79"/>
    </row>
    <row r="1658" spans="3:3" x14ac:dyDescent="0.2">
      <c r="C1658" s="79"/>
    </row>
    <row r="1659" spans="3:3" x14ac:dyDescent="0.2">
      <c r="C1659" s="79"/>
    </row>
    <row r="1660" spans="3:3" x14ac:dyDescent="0.2">
      <c r="C1660" s="79"/>
    </row>
    <row r="1661" spans="3:3" x14ac:dyDescent="0.2">
      <c r="C1661" s="79"/>
    </row>
    <row r="1662" spans="3:3" x14ac:dyDescent="0.2">
      <c r="C1662" s="79"/>
    </row>
    <row r="1663" spans="3:3" x14ac:dyDescent="0.2">
      <c r="C1663" s="79"/>
    </row>
    <row r="1664" spans="3:3" x14ac:dyDescent="0.2">
      <c r="C1664" s="79"/>
    </row>
    <row r="1665" spans="3:3" x14ac:dyDescent="0.2">
      <c r="C1665" s="79"/>
    </row>
    <row r="1666" spans="3:3" x14ac:dyDescent="0.2">
      <c r="C1666" s="79"/>
    </row>
    <row r="1667" spans="3:3" x14ac:dyDescent="0.2">
      <c r="C1667" s="79"/>
    </row>
    <row r="1668" spans="3:3" x14ac:dyDescent="0.2">
      <c r="C1668" s="79"/>
    </row>
    <row r="1669" spans="3:3" x14ac:dyDescent="0.2">
      <c r="C1669" s="79"/>
    </row>
    <row r="1670" spans="3:3" x14ac:dyDescent="0.2">
      <c r="C1670" s="79"/>
    </row>
    <row r="1671" spans="3:3" x14ac:dyDescent="0.2">
      <c r="C1671" s="79"/>
    </row>
    <row r="1672" spans="3:3" x14ac:dyDescent="0.2">
      <c r="C1672" s="79"/>
    </row>
    <row r="1673" spans="3:3" x14ac:dyDescent="0.2">
      <c r="C1673" s="79"/>
    </row>
    <row r="1674" spans="3:3" x14ac:dyDescent="0.2">
      <c r="C1674" s="79"/>
    </row>
    <row r="1675" spans="3:3" x14ac:dyDescent="0.2">
      <c r="C1675" s="79"/>
    </row>
    <row r="1676" spans="3:3" x14ac:dyDescent="0.2">
      <c r="C1676" s="79"/>
    </row>
    <row r="1677" spans="3:3" x14ac:dyDescent="0.2">
      <c r="C1677" s="79"/>
    </row>
    <row r="1678" spans="3:3" x14ac:dyDescent="0.2">
      <c r="C1678" s="79"/>
    </row>
    <row r="1679" spans="3:3" x14ac:dyDescent="0.2">
      <c r="C1679" s="79"/>
    </row>
    <row r="1680" spans="3:3" x14ac:dyDescent="0.2">
      <c r="C1680" s="79"/>
    </row>
    <row r="1681" spans="3:3" x14ac:dyDescent="0.2">
      <c r="C1681" s="79"/>
    </row>
    <row r="1682" spans="3:3" x14ac:dyDescent="0.2">
      <c r="C1682" s="79"/>
    </row>
    <row r="1683" spans="3:3" x14ac:dyDescent="0.2">
      <c r="C1683" s="79"/>
    </row>
    <row r="1684" spans="3:3" x14ac:dyDescent="0.2">
      <c r="C1684" s="79"/>
    </row>
    <row r="1685" spans="3:3" x14ac:dyDescent="0.2">
      <c r="C1685" s="79"/>
    </row>
    <row r="1686" spans="3:3" x14ac:dyDescent="0.2">
      <c r="C1686" s="79"/>
    </row>
    <row r="1687" spans="3:3" x14ac:dyDescent="0.2">
      <c r="C1687" s="79"/>
    </row>
    <row r="1688" spans="3:3" x14ac:dyDescent="0.2">
      <c r="C1688" s="79"/>
    </row>
    <row r="1689" spans="3:3" x14ac:dyDescent="0.2">
      <c r="C1689" s="79"/>
    </row>
    <row r="1690" spans="3:3" x14ac:dyDescent="0.2">
      <c r="C1690" s="79"/>
    </row>
    <row r="1691" spans="3:3" x14ac:dyDescent="0.2">
      <c r="C1691" s="79"/>
    </row>
    <row r="1692" spans="3:3" x14ac:dyDescent="0.2">
      <c r="C1692" s="79"/>
    </row>
    <row r="1693" spans="3:3" x14ac:dyDescent="0.2">
      <c r="C1693" s="79"/>
    </row>
    <row r="1694" spans="3:3" x14ac:dyDescent="0.2">
      <c r="C1694" s="79"/>
    </row>
    <row r="1695" spans="3:3" x14ac:dyDescent="0.2">
      <c r="C1695" s="79"/>
    </row>
    <row r="1696" spans="3:3" x14ac:dyDescent="0.2">
      <c r="C1696" s="79"/>
    </row>
    <row r="1697" spans="3:3" x14ac:dyDescent="0.2">
      <c r="C1697" s="79"/>
    </row>
    <row r="1698" spans="3:3" x14ac:dyDescent="0.2">
      <c r="C1698" s="79"/>
    </row>
    <row r="1699" spans="3:3" x14ac:dyDescent="0.2">
      <c r="C1699" s="79"/>
    </row>
    <row r="1700" spans="3:3" x14ac:dyDescent="0.2">
      <c r="C1700" s="79"/>
    </row>
    <row r="1701" spans="3:3" x14ac:dyDescent="0.2">
      <c r="C1701" s="79"/>
    </row>
    <row r="1702" spans="3:3" x14ac:dyDescent="0.2">
      <c r="C1702" s="79"/>
    </row>
    <row r="1703" spans="3:3" x14ac:dyDescent="0.2">
      <c r="C1703" s="79"/>
    </row>
    <row r="1704" spans="3:3" x14ac:dyDescent="0.2">
      <c r="C1704" s="79"/>
    </row>
    <row r="1705" spans="3:3" x14ac:dyDescent="0.2">
      <c r="C1705" s="79"/>
    </row>
    <row r="1706" spans="3:3" x14ac:dyDescent="0.2">
      <c r="C1706" s="79"/>
    </row>
  </sheetData>
  <sheetProtection algorithmName="SHA-512" hashValue="P5wbBE/F67YizWGDtQjKR3QNfPgisr88t7fy87YGycAXm1/63IU3D5iBVm3Nsn6teN/o16vxkqw28+D1VAtwpw==" saltValue="eGanE8ndYAAsHmn+ZypnHg==" spinCount="100000" sheet="1" sort="0" autoFilter="0" pivotTables="0"/>
  <autoFilter ref="A10:U10" xr:uid="{00000000-0009-0000-0000-000002000000}"/>
  <mergeCells count="6">
    <mergeCell ref="T5:U5"/>
    <mergeCell ref="J5:M5"/>
    <mergeCell ref="F5:I5"/>
    <mergeCell ref="P5:Q5"/>
    <mergeCell ref="R5:S5"/>
    <mergeCell ref="N5:O5"/>
  </mergeCells>
  <phoneticPr fontId="2" type="noConversion"/>
  <conditionalFormatting sqref="G12:G1001">
    <cfRule type="iconSet" priority="10">
      <iconSet>
        <cfvo type="percent" val="0"/>
        <cfvo type="percentile" val="33"/>
        <cfvo type="percentile" val="67"/>
      </iconSet>
    </cfRule>
  </conditionalFormatting>
  <conditionalFormatting sqref="H12:H1001">
    <cfRule type="iconSet" priority="9">
      <iconSet>
        <cfvo type="percent" val="0"/>
        <cfvo type="percentile" val="50"/>
        <cfvo type="percentile" val="75"/>
      </iconSet>
    </cfRule>
  </conditionalFormatting>
  <conditionalFormatting sqref="K12:K1001">
    <cfRule type="iconSet" priority="8">
      <iconSet>
        <cfvo type="percent" val="0"/>
        <cfvo type="percentile" val="33"/>
        <cfvo type="percentile" val="67"/>
      </iconSet>
    </cfRule>
  </conditionalFormatting>
  <conditionalFormatting sqref="P12:P1001">
    <cfRule type="iconSet" priority="7">
      <iconSet reverse="1">
        <cfvo type="percent" val="0"/>
        <cfvo type="percentile" val="33"/>
        <cfvo type="percentile" val="67"/>
      </iconSet>
    </cfRule>
  </conditionalFormatting>
  <conditionalFormatting sqref="R12:R1001">
    <cfRule type="iconSet" priority="6">
      <iconSet>
        <cfvo type="percent" val="0"/>
        <cfvo type="percentile" val="33"/>
        <cfvo type="percentile" val="67"/>
      </iconSet>
    </cfRule>
  </conditionalFormatting>
  <conditionalFormatting sqref="T12:T1001">
    <cfRule type="iconSet" priority="5">
      <iconSet>
        <cfvo type="percent" val="0"/>
        <cfvo type="percentile" val="33"/>
        <cfvo type="percentile" val="67"/>
      </iconSet>
    </cfRule>
  </conditionalFormatting>
  <conditionalFormatting sqref="K1:L4">
    <cfRule type="iconSet" priority="4">
      <iconSet>
        <cfvo type="percent" val="0"/>
        <cfvo type="percent" val="33"/>
        <cfvo type="percent" val="67"/>
      </iconSet>
    </cfRule>
  </conditionalFormatting>
  <conditionalFormatting sqref="N12:N1001">
    <cfRule type="iconSet" priority="3">
      <iconSet reverse="1">
        <cfvo type="percent" val="0"/>
        <cfvo type="percentile" val="33"/>
        <cfvo type="percentile" val="67"/>
      </iconSet>
    </cfRule>
  </conditionalFormatting>
  <conditionalFormatting sqref="L12:L1001">
    <cfRule type="iconSet" priority="2">
      <iconSet>
        <cfvo type="percent" val="0"/>
        <cfvo type="percent" val="33"/>
        <cfvo type="percent" val="67"/>
      </iconSet>
    </cfRule>
  </conditionalFormatting>
  <conditionalFormatting sqref="M12:M1001">
    <cfRule type="iconSet" priority="1">
      <iconSet>
        <cfvo type="percent" val="0"/>
        <cfvo type="percent" val="33"/>
        <cfvo type="percent" val="67"/>
      </iconSet>
    </cfRule>
  </conditionalFormatting>
  <pageMargins left="0.75" right="0.75" top="1" bottom="1" header="0" footer="0"/>
  <pageSetup orientation="portrait" horizontalDpi="4294967293" vertic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2</vt:i4>
      </vt:variant>
      <vt:variant>
        <vt:lpstr>Rangos con nombre</vt:lpstr>
      </vt:variant>
      <vt:variant>
        <vt:i4>3</vt:i4>
      </vt:variant>
    </vt:vector>
  </HeadingPairs>
  <TitlesOfParts>
    <vt:vector size="8" baseType="lpstr">
      <vt:lpstr>Leer</vt:lpstr>
      <vt:lpstr>tabhatos</vt:lpstr>
      <vt:lpstr>datos</vt:lpstr>
      <vt:lpstr>GráfHatos</vt:lpstr>
      <vt:lpstr>KGxDA</vt:lpstr>
      <vt:lpstr>datos!_FilterDatabase</vt:lpstr>
      <vt:lpstr>fecevalhatos</vt:lpstr>
      <vt:lpstr>hatos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REV</cp:lastModifiedBy>
  <dcterms:created xsi:type="dcterms:W3CDTF">2008-01-25T17:45:43Z</dcterms:created>
  <dcterms:modified xsi:type="dcterms:W3CDTF">2020-03-06T22:25:46Z</dcterms:modified>
</cp:coreProperties>
</file>