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mgen2009\web\hatos\"/>
    </mc:Choice>
  </mc:AlternateContent>
  <xr:revisionPtr revIDLastSave="0" documentId="13_ncr:1_{4D066287-BA9D-4BA7-A2DC-DD56EED1ACAD}" xr6:coauthVersionLast="45" xr6:coauthVersionMax="45" xr10:uidLastSave="{00000000-0000-0000-0000-000000000000}"/>
  <bookViews>
    <workbookView xWindow="19080" yWindow="-120" windowWidth="21840" windowHeight="13740" tabRatio="595" activeTab="2" xr2:uid="{00000000-000D-0000-FFFF-FFFF00000000}"/>
  </bookViews>
  <sheets>
    <sheet name="Leer" sheetId="14" r:id="rId1"/>
    <sheet name="tabhatos" sheetId="29" state="hidden" r:id="rId2"/>
    <sheet name="datos" sheetId="1" r:id="rId3"/>
    <sheet name="GráfHatos" sheetId="30" r:id="rId4"/>
    <sheet name="KGxDA" sheetId="31" r:id="rId5"/>
  </sheets>
  <definedNames>
    <definedName name="_xlnm._FilterDatabase" localSheetId="2" hidden="1">datos!$A$10:$U$774</definedName>
    <definedName name="fecevalhatos">datos!$B$3:$B$4</definedName>
    <definedName name="hatos">datos!$A$11:$U$774</definedName>
  </definedNames>
  <calcPr calcId="191029"/>
  <pivotCaches>
    <pivotCache cacheId="5" r:id="rId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9" i="1" l="1"/>
  <c r="L8" i="1"/>
  <c r="L7" i="1"/>
  <c r="L6" i="1"/>
  <c r="O9" i="1"/>
  <c r="O8" i="1"/>
  <c r="O7" i="1"/>
  <c r="O6" i="1"/>
  <c r="N9" i="1"/>
  <c r="N8" i="1"/>
  <c r="N7" i="1"/>
  <c r="N6" i="1"/>
  <c r="U7" i="1"/>
  <c r="T7" i="1"/>
  <c r="S7" i="1"/>
  <c r="R7" i="1"/>
  <c r="Q7" i="1"/>
  <c r="P7" i="1"/>
  <c r="M7" i="1"/>
  <c r="K7" i="1"/>
  <c r="J7" i="1"/>
  <c r="I7" i="1"/>
  <c r="H7" i="1"/>
  <c r="G7" i="1"/>
  <c r="F7" i="1"/>
  <c r="E7" i="1"/>
  <c r="U9" i="1"/>
  <c r="T9" i="1"/>
  <c r="U8" i="1"/>
  <c r="T8" i="1"/>
  <c r="U6" i="1"/>
  <c r="T6" i="1"/>
  <c r="E6" i="1"/>
  <c r="P6" i="1"/>
  <c r="Q6" i="1"/>
  <c r="R6" i="1"/>
  <c r="S6" i="1"/>
  <c r="P8" i="1"/>
  <c r="Q8" i="1"/>
  <c r="R8" i="1"/>
  <c r="S8" i="1"/>
  <c r="P9" i="1"/>
  <c r="Q9" i="1"/>
  <c r="R9" i="1"/>
  <c r="S9" i="1"/>
  <c r="M9" i="1"/>
  <c r="K9" i="1"/>
  <c r="J9" i="1"/>
  <c r="I9" i="1"/>
  <c r="H9" i="1"/>
  <c r="G9" i="1"/>
  <c r="F9" i="1"/>
  <c r="E9" i="1"/>
  <c r="M8" i="1"/>
  <c r="K8" i="1"/>
  <c r="J8" i="1"/>
  <c r="I8" i="1"/>
  <c r="H8" i="1"/>
  <c r="G8" i="1"/>
  <c r="F8" i="1"/>
  <c r="E8" i="1"/>
  <c r="M6" i="1"/>
  <c r="K6" i="1"/>
  <c r="J6" i="1"/>
  <c r="I6" i="1"/>
  <c r="H6" i="1"/>
  <c r="G6" i="1"/>
  <c r="F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Bernardo Vargas</author>
  </authors>
  <commentList>
    <comment ref="D6" authorId="0" shapeId="0" xr:uid="{00000000-0006-0000-0200-000001000000}">
      <text>
        <r>
          <rPr>
            <sz val="8"/>
            <color indexed="81"/>
            <rFont val="Tahoma"/>
            <family val="2"/>
          </rPr>
          <t xml:space="preserve">PROMEDIO DEL GRUPO SELECCIONADO ABAJO SEGUN LOS CRITERIOS DEFINIDOS
</t>
        </r>
      </text>
    </comment>
    <comment ref="D8" authorId="0" shapeId="0" xr:uid="{00000000-0006-0000-0200-000002000000}">
      <text>
        <r>
          <rPr>
            <sz val="8"/>
            <color indexed="81"/>
            <rFont val="Tahoma"/>
            <family val="2"/>
          </rPr>
          <t xml:space="preserve">VALOR MINIMO ENTRE EL  GRUPO SELECCIONADO ABAJO SEGUN LOS CRITERIOS DEFINIDOS
</t>
        </r>
      </text>
    </comment>
    <comment ref="D9" authorId="0" shapeId="0" xr:uid="{00000000-0006-0000-0200-000003000000}">
      <text>
        <r>
          <rPr>
            <sz val="8"/>
            <color indexed="81"/>
            <rFont val="Tahoma"/>
            <family val="2"/>
          </rPr>
          <t xml:space="preserve">VALOR MAXIMO ENTRE EL  GRUPO SELECCIONADO ABAJO SEGUN LOS CRITERIOS DEFINIDOS
</t>
        </r>
      </text>
    </comment>
    <comment ref="B10" authorId="0" shapeId="0" xr:uid="{00000000-0006-0000-0200-000004000000}">
      <text>
        <r>
          <rPr>
            <b/>
            <sz val="8"/>
            <color indexed="81"/>
            <rFont val="Tahoma"/>
            <family val="2"/>
          </rPr>
          <t xml:space="preserve"> Zona de Vida  en que se ubica la finca </t>
        </r>
      </text>
    </comment>
    <comment ref="C10" authorId="0" shapeId="0" xr:uid="{00000000-0006-0000-0200-000005000000}">
      <text>
        <r>
          <rPr>
            <b/>
            <sz val="8"/>
            <color indexed="81"/>
            <rFont val="Tahoma"/>
            <family val="2"/>
          </rPr>
          <t xml:space="preserve"> Código de la finca</t>
        </r>
      </text>
    </comment>
    <comment ref="D10" authorId="0" shapeId="0" xr:uid="{00000000-0006-0000-0200-000006000000}">
      <text>
        <r>
          <rPr>
            <b/>
            <sz val="8"/>
            <color indexed="81"/>
            <rFont val="Tahoma"/>
            <family val="2"/>
          </rPr>
          <t xml:space="preserve"> Fecha de actualización de la finca en VAMPP</t>
        </r>
      </text>
    </comment>
    <comment ref="E10" authorId="0" shapeId="0" xr:uid="{00000000-0006-0000-0200-000007000000}">
      <text>
        <r>
          <rPr>
            <b/>
            <sz val="8"/>
            <color indexed="81"/>
            <rFont val="Tahoma"/>
            <family val="2"/>
          </rPr>
          <t xml:space="preserve"> % de consanguinidad promedio de la finca</t>
        </r>
      </text>
    </comment>
    <comment ref="F10" authorId="0" shapeId="0" xr:uid="{00000000-0006-0000-0200-000008000000}">
      <text>
        <r>
          <rPr>
            <b/>
            <sz val="8"/>
            <color indexed="10"/>
            <rFont val="Tahoma"/>
            <family val="2"/>
          </rPr>
          <t xml:space="preserve"> Número de vacas sobre las que se calculó el promedio de PC305</t>
        </r>
      </text>
    </comment>
    <comment ref="G10" authorId="0" shapeId="0" xr:uid="{00000000-0006-0000-0200-000009000000}">
      <text>
        <r>
          <rPr>
            <b/>
            <sz val="8"/>
            <color indexed="10"/>
            <rFont val="Tahoma"/>
            <family val="2"/>
          </rPr>
          <t xml:space="preserve"> Producción corregida a 305 días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H10" authorId="0" shapeId="0" xr:uid="{00000000-0006-0000-0200-00000A000000}">
      <text>
        <r>
          <rPr>
            <b/>
            <sz val="8"/>
            <color indexed="10"/>
            <rFont val="Tahoma"/>
            <family val="2"/>
          </rPr>
          <t xml:space="preserve">Valor de Cría promedio de las vacas en la finca 
Valor de Cría: PTA x 2
Interpretación: </t>
        </r>
        <r>
          <rPr>
            <b/>
            <sz val="8"/>
            <color indexed="81"/>
            <rFont val="Tahoma"/>
            <family val="2"/>
          </rPr>
          <t xml:space="preserve">Un VC = +350 kg significa que bajo condiciones idénticas de manejo, se esperaría que la vaca produzca 350 kg más que el promedio del grupo de vacas utilizado como referencia o Base Genética
</t>
        </r>
      </text>
    </comment>
    <comment ref="I10" authorId="0" shapeId="0" xr:uid="{00000000-0006-0000-0200-00000B000000}">
      <text>
        <r>
          <rPr>
            <b/>
            <sz val="8"/>
            <color indexed="10"/>
            <rFont val="Tahoma"/>
            <family val="2"/>
          </rPr>
          <t xml:space="preserve">Margen de error para VC </t>
        </r>
        <r>
          <rPr>
            <b/>
            <sz val="8"/>
            <color indexed="81"/>
            <rFont val="Tahoma"/>
            <family val="2"/>
          </rPr>
          <t xml:space="preserve">
Indica la precisión del promedio de VC.
Entre más pequeño este margen más confiable es el promedio.
Depende en gran parte de la cantidad de datos disponibles en la finca</t>
        </r>
      </text>
    </comment>
    <comment ref="J10" authorId="0" shapeId="0" xr:uid="{00000000-0006-0000-0200-00000C000000}">
      <text>
        <r>
          <rPr>
            <b/>
            <sz val="8"/>
            <color indexed="10"/>
            <rFont val="Tahoma"/>
            <family val="2"/>
          </rPr>
          <t xml:space="preserve"> Número de vacas sobre las cuales se calculó el promedio de GRASA
</t>
        </r>
      </text>
    </comment>
    <comment ref="K10" authorId="0" shapeId="0" xr:uid="{00000000-0006-0000-0200-00000D000000}">
      <text>
        <r>
          <rPr>
            <b/>
            <sz val="8"/>
            <color indexed="10"/>
            <rFont val="Tahoma"/>
            <family val="2"/>
          </rPr>
          <t xml:space="preserve"> Producción corregida a 305 días -GRASA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L10" authorId="0" shapeId="0" xr:uid="{00000000-0006-0000-0200-00000E000000}">
      <text>
        <r>
          <rPr>
            <b/>
            <sz val="8"/>
            <color indexed="10"/>
            <rFont val="Tahoma"/>
            <family val="2"/>
          </rPr>
          <t xml:space="preserve"> Producción corregida a 305 días-PROTEINA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M10" authorId="0" shapeId="0" xr:uid="{00000000-0006-0000-0200-00000F000000}">
      <text>
        <r>
          <rPr>
            <b/>
            <sz val="8"/>
            <color indexed="10"/>
            <rFont val="Tahoma"/>
            <family val="2"/>
          </rPr>
          <t xml:space="preserve"> Producción corregida a 305 días-SOLIDOS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N10" authorId="0" shapeId="0" xr:uid="{00000000-0006-0000-0200-000010000000}">
      <text>
        <r>
          <rPr>
            <b/>
            <sz val="8"/>
            <color indexed="10"/>
            <rFont val="Tahoma"/>
            <family val="2"/>
          </rPr>
          <t>SCCS:</t>
        </r>
        <r>
          <rPr>
            <sz val="8"/>
            <color indexed="81"/>
            <rFont val="Tahoma"/>
            <family val="2"/>
          </rPr>
          <t xml:space="preserve"> Score de células somáticas. Se calcula como  
 SCCS= log(CCS/100000)+3 
Equivalencias:
SCCS   CCS
1         25000
2         50000
3         100000
4         200000
5         400000
6         800000</t>
        </r>
      </text>
    </comment>
    <comment ref="O10" authorId="0" shapeId="0" xr:uid="{00000000-0006-0000-0200-000011000000}">
      <text>
        <r>
          <rPr>
            <b/>
            <sz val="8"/>
            <color indexed="10"/>
            <rFont val="Tahoma"/>
            <family val="2"/>
          </rPr>
          <t xml:space="preserve">Margen de error </t>
        </r>
        <r>
          <rPr>
            <b/>
            <sz val="8"/>
            <color indexed="81"/>
            <rFont val="Tahoma"/>
            <family val="2"/>
          </rPr>
          <t xml:space="preserve">
Indica la precisión del promedio de SCCS.
Entre más pequeño este margen más confiable es el promedio.
Depende en gran parte de la cantidad de datos disponibles en la finca</t>
        </r>
      </text>
    </comment>
    <comment ref="P10" authorId="0" shapeId="0" xr:uid="{00000000-0006-0000-0200-000012000000}">
      <text>
        <r>
          <rPr>
            <b/>
            <sz val="8"/>
            <color indexed="81"/>
            <rFont val="Tahoma"/>
            <family val="2"/>
          </rPr>
          <t xml:space="preserve"> </t>
        </r>
        <r>
          <rPr>
            <b/>
            <sz val="8"/>
            <color indexed="10"/>
            <rFont val="Tahoma"/>
            <family val="2"/>
          </rPr>
          <t>Días Abiertos</t>
        </r>
        <r>
          <rPr>
            <b/>
            <sz val="8"/>
            <color indexed="81"/>
            <rFont val="Tahoma"/>
            <family val="2"/>
          </rPr>
          <t xml:space="preserve">
Promedio de Días Abiertos 
</t>
        </r>
      </text>
    </comment>
    <comment ref="Q10" authorId="0" shapeId="0" xr:uid="{00000000-0006-0000-0200-000013000000}">
      <text>
        <r>
          <rPr>
            <b/>
            <sz val="8"/>
            <color indexed="10"/>
            <rFont val="Tahoma"/>
            <family val="2"/>
          </rPr>
          <t xml:space="preserve">Margen de error  </t>
        </r>
        <r>
          <rPr>
            <b/>
            <sz val="8"/>
            <color indexed="81"/>
            <rFont val="Tahoma"/>
            <family val="2"/>
          </rPr>
          <t xml:space="preserve">
Indica la precisión del promedio de Días Abiertos.
Entre más pequeño este margen más confiable es el promedio.
Depende en gran parte de la cantidad de datos disponibles en la finca</t>
        </r>
      </text>
    </comment>
    <comment ref="R10" authorId="0" shapeId="0" xr:uid="{00000000-0006-0000-0200-000014000000}">
      <text>
        <r>
          <rPr>
            <b/>
            <sz val="8"/>
            <color indexed="81"/>
            <rFont val="Tahoma"/>
            <family val="2"/>
          </rPr>
          <t xml:space="preserve"> </t>
        </r>
        <r>
          <rPr>
            <b/>
            <sz val="8"/>
            <color indexed="10"/>
            <rFont val="Tahoma"/>
            <family val="2"/>
          </rPr>
          <t>Meses de Vida Productiva</t>
        </r>
        <r>
          <rPr>
            <b/>
            <sz val="8"/>
            <color indexed="81"/>
            <rFont val="Tahoma"/>
            <family val="2"/>
          </rPr>
          <t xml:space="preserve">
Para animales descartados corresponde al total  de meses en producción. 
Para animales vivos corresponde a un valor predicho de meses en producción que se estima según las características de la vaca (pe. producción actual)
*Ver metodología de cálculo</t>
        </r>
      </text>
    </comment>
    <comment ref="S10" authorId="0" shapeId="0" xr:uid="{00000000-0006-0000-0200-000015000000}">
      <text>
        <r>
          <rPr>
            <b/>
            <sz val="8"/>
            <color indexed="10"/>
            <rFont val="Tahoma"/>
            <family val="2"/>
          </rPr>
          <t xml:space="preserve">Margen de error para VC </t>
        </r>
        <r>
          <rPr>
            <b/>
            <sz val="8"/>
            <color indexed="81"/>
            <rFont val="Tahoma"/>
            <family val="2"/>
          </rPr>
          <t xml:space="preserve">
Indica la precisión del promedio de Vida Productiva.
Entre más pequeño este margen más confiable es el promedio.
Depende en gran parte de la cantidad de datos disponibles en la finca</t>
        </r>
      </text>
    </comment>
    <comment ref="T10" authorId="0" shapeId="0" xr:uid="{00000000-0006-0000-0200-000016000000}">
      <text>
        <r>
          <rPr>
            <b/>
            <sz val="8"/>
            <color indexed="10"/>
            <rFont val="Tahoma"/>
            <family val="2"/>
          </rPr>
          <t xml:space="preserve"> Mérito Económico Relativo:</t>
        </r>
        <r>
          <rPr>
            <b/>
            <sz val="8"/>
            <color indexed="81"/>
            <rFont val="Tahoma"/>
            <family val="2"/>
          </rPr>
          <t xml:space="preserve">
Diferencia esperada en Valor Económico  ($) por vida productiva del promedio de las hijas con respecto al promedio del grupo de referencia o base genética.
Se estima como: 
[$vxPTA grasa + $vxPTA proteína+ $vxPTA Leche+ $vxPTA días abiertos]*vida productiva (años)
*ver metodología de cálculo de coeficientes v en página web</t>
        </r>
      </text>
    </comment>
    <comment ref="U10" authorId="0" shapeId="0" xr:uid="{00000000-0006-0000-0200-000017000000}">
      <text>
        <r>
          <rPr>
            <b/>
            <sz val="8"/>
            <color indexed="10"/>
            <rFont val="Tahoma"/>
            <family val="2"/>
          </rPr>
          <t xml:space="preserve">Margen de error para VC </t>
        </r>
        <r>
          <rPr>
            <b/>
            <sz val="8"/>
            <color indexed="81"/>
            <rFont val="Tahoma"/>
            <family val="2"/>
          </rPr>
          <t xml:space="preserve">
Indica la precisión del promedio de MER.
Entre más pequeño este margen más confiable es el promedio.
Depende en gran parte de la cantidad de datos disponibles en la finca</t>
        </r>
      </text>
    </comment>
  </commentList>
</comments>
</file>

<file path=xl/sharedStrings.xml><?xml version="1.0" encoding="utf-8"?>
<sst xmlns="http://schemas.openxmlformats.org/spreadsheetml/2006/main" count="2430" uniqueCount="519">
  <si>
    <t>Raza</t>
  </si>
  <si>
    <t>Finca</t>
  </si>
  <si>
    <t>Actual</t>
  </si>
  <si>
    <t>►</t>
  </si>
  <si>
    <t>min==&gt;</t>
  </si>
  <si>
    <t>max==&gt;</t>
  </si>
  <si>
    <t>%Cons</t>
  </si>
  <si>
    <t>Zona</t>
  </si>
  <si>
    <t>n_305</t>
  </si>
  <si>
    <t>MERITO NETO</t>
  </si>
  <si>
    <t>$MER</t>
  </si>
  <si>
    <t>Total general</t>
  </si>
  <si>
    <t>error_VC</t>
  </si>
  <si>
    <t>error_MER</t>
  </si>
  <si>
    <t>En los cálculos de estos promedios solo se incluyen vacas nacidas después del 31-12-2000</t>
  </si>
  <si>
    <t>Los requisitos para que los hatos sean incluidos en estas listas son:</t>
  </si>
  <si>
    <t>Hato debe tener un mínimo de 25 vacas con producción de leche que participan en la evaluación genética</t>
  </si>
  <si>
    <t>VIDA PRODUCTIVA</t>
  </si>
  <si>
    <t>DIAS ABIERTOS</t>
  </si>
  <si>
    <t>DA</t>
  </si>
  <si>
    <t>VP</t>
  </si>
  <si>
    <t>error_DA</t>
  </si>
  <si>
    <t>error_VP</t>
  </si>
  <si>
    <t>VC_305K</t>
  </si>
  <si>
    <t>PC305K</t>
  </si>
  <si>
    <t>promedio==&gt;</t>
  </si>
  <si>
    <t>Resultados de evaluación genética de vacas lecheras- PROMEDIOS POR HATO</t>
  </si>
  <si>
    <t>PROMEDIOS POR HATO</t>
  </si>
  <si>
    <t>COMPONENTES</t>
  </si>
  <si>
    <t>n_GR</t>
  </si>
  <si>
    <t>PC305G</t>
  </si>
  <si>
    <t>PC305P</t>
  </si>
  <si>
    <t>LECHE FLUIDA</t>
  </si>
  <si>
    <t>Para componentes, se reportan promedios únicamente para los hatos con al menos 25 vacas muestreadas</t>
  </si>
  <si>
    <t>n==&gt;</t>
  </si>
  <si>
    <t>Los hatos con suficientes datos para varias razas aparecen varias veces con los promedios de cada una de las razas</t>
  </si>
  <si>
    <t xml:space="preserve">Verde: Por arriba del Percentil 66 </t>
  </si>
  <si>
    <t>Naranja: Entre percentiles 34 y 66</t>
  </si>
  <si>
    <t>Rojo: Por debajo del Percentil 34</t>
  </si>
  <si>
    <t>CELULAS SOMATICAS</t>
  </si>
  <si>
    <t>SCCS</t>
  </si>
  <si>
    <t>error_SCCS</t>
  </si>
  <si>
    <t>PC305ST</t>
  </si>
  <si>
    <t>Fecha_Actualización_VAMPP</t>
  </si>
  <si>
    <t>Kg_Producción de Proteína_305d</t>
  </si>
  <si>
    <t>Kg_Producción de Sólidos_305d</t>
  </si>
  <si>
    <t>Score de Células Somáticas</t>
  </si>
  <si>
    <t>Hato debe tener información actualizada al menos durante los últimos 18 meses previos a la evaluación</t>
  </si>
  <si>
    <t>Pct_Consanguinidad_Promedio</t>
  </si>
  <si>
    <t>Cantidad_de_vacas_con_producción</t>
  </si>
  <si>
    <t>Kg_Producción_Leche_Corregida_305d</t>
  </si>
  <si>
    <t>Valor_de_Cría_Leche_305K</t>
  </si>
  <si>
    <t>Margen_de_Error_Valor de Cría Leche</t>
  </si>
  <si>
    <t>Cantidad_de_Vacas_con_componentes</t>
  </si>
  <si>
    <t>Kg_Producción_de_Grasa_305d</t>
  </si>
  <si>
    <t>Margen_de_Error_Score_Células_Somáticas</t>
  </si>
  <si>
    <t>Días_Abiertos</t>
  </si>
  <si>
    <t>Margen_de_Error_Días Abiertos</t>
  </si>
  <si>
    <t>Vida_Productiva</t>
  </si>
  <si>
    <t>Margen_de_Error_Vida_Productiva</t>
  </si>
  <si>
    <t>Mérito_Económico_Relativo</t>
  </si>
  <si>
    <t>Margen_de_Error_Mérito Económico Relativo</t>
  </si>
  <si>
    <t>Promedio de Kg_Producción_Leche_Corregida_305d</t>
  </si>
  <si>
    <t>t</t>
  </si>
  <si>
    <t>J8</t>
  </si>
  <si>
    <t>bh-mb</t>
  </si>
  <si>
    <t>104890001</t>
  </si>
  <si>
    <t>bmh-t</t>
  </si>
  <si>
    <t>1700017</t>
  </si>
  <si>
    <t>bh-p</t>
  </si>
  <si>
    <t>410001</t>
  </si>
  <si>
    <t>1890031</t>
  </si>
  <si>
    <t>bmh-p</t>
  </si>
  <si>
    <t>501200001</t>
  </si>
  <si>
    <t>102470002</t>
  </si>
  <si>
    <t>bmh-mb</t>
  </si>
  <si>
    <t>106500005</t>
  </si>
  <si>
    <t>1890029</t>
  </si>
  <si>
    <t>1890005</t>
  </si>
  <si>
    <t>106500003</t>
  </si>
  <si>
    <t>1260001</t>
  </si>
  <si>
    <t>107290003</t>
  </si>
  <si>
    <t>bp-mb</t>
  </si>
  <si>
    <t>620001</t>
  </si>
  <si>
    <t>1960035</t>
  </si>
  <si>
    <t>580001</t>
  </si>
  <si>
    <t>104020002</t>
  </si>
  <si>
    <t>110001</t>
  </si>
  <si>
    <t>3160009</t>
  </si>
  <si>
    <t>2850002</t>
  </si>
  <si>
    <t>6230001</t>
  </si>
  <si>
    <t>106810001</t>
  </si>
  <si>
    <t>101910001</t>
  </si>
  <si>
    <t>103640001</t>
  </si>
  <si>
    <t>1960204</t>
  </si>
  <si>
    <t>103410001</t>
  </si>
  <si>
    <t>100970001</t>
  </si>
  <si>
    <t>1910015</t>
  </si>
  <si>
    <t>108100001</t>
  </si>
  <si>
    <t>108010001</t>
  </si>
  <si>
    <t>102880001</t>
  </si>
  <si>
    <t>100990002</t>
  </si>
  <si>
    <t>640002</t>
  </si>
  <si>
    <t>570001</t>
  </si>
  <si>
    <t>1970002</t>
  </si>
  <si>
    <t>101350001</t>
  </si>
  <si>
    <t>600004</t>
  </si>
  <si>
    <t>108040001</t>
  </si>
  <si>
    <t>1640002</t>
  </si>
  <si>
    <t>bmh-m</t>
  </si>
  <si>
    <t>105990002</t>
  </si>
  <si>
    <t>260106</t>
  </si>
  <si>
    <t>4610001</t>
  </si>
  <si>
    <t>103000001</t>
  </si>
  <si>
    <t>106820001</t>
  </si>
  <si>
    <t>109100001</t>
  </si>
  <si>
    <t>1970001</t>
  </si>
  <si>
    <t>109590001</t>
  </si>
  <si>
    <t>105600001</t>
  </si>
  <si>
    <t>2080001</t>
  </si>
  <si>
    <t>1100001</t>
  </si>
  <si>
    <t>760003</t>
  </si>
  <si>
    <t>550003</t>
  </si>
  <si>
    <t>102960001</t>
  </si>
  <si>
    <t>1890028</t>
  </si>
  <si>
    <t>1710003</t>
  </si>
  <si>
    <t>105780002</t>
  </si>
  <si>
    <t>109250001</t>
  </si>
  <si>
    <t>103090003</t>
  </si>
  <si>
    <t>560002</t>
  </si>
  <si>
    <t>80001</t>
  </si>
  <si>
    <t>104840001</t>
  </si>
  <si>
    <t>190001</t>
  </si>
  <si>
    <t>1670001</t>
  </si>
  <si>
    <t>102610002</t>
  </si>
  <si>
    <t>4860001</t>
  </si>
  <si>
    <t>990001</t>
  </si>
  <si>
    <t>104130001</t>
  </si>
  <si>
    <t>bh-t</t>
  </si>
  <si>
    <t>105550002</t>
  </si>
  <si>
    <t>105290004</t>
  </si>
  <si>
    <t>620003</t>
  </si>
  <si>
    <t>100810002</t>
  </si>
  <si>
    <t>2890001</t>
  </si>
  <si>
    <t>108400001</t>
  </si>
  <si>
    <t>2040001</t>
  </si>
  <si>
    <t>1700038</t>
  </si>
  <si>
    <t>106520001</t>
  </si>
  <si>
    <t>107310001</t>
  </si>
  <si>
    <t>109170001</t>
  </si>
  <si>
    <t>1890014</t>
  </si>
  <si>
    <t>770001</t>
  </si>
  <si>
    <t>103540006</t>
  </si>
  <si>
    <t>102730002</t>
  </si>
  <si>
    <t>560001</t>
  </si>
  <si>
    <t>4830010</t>
  </si>
  <si>
    <t>101000001</t>
  </si>
  <si>
    <t>1940020</t>
  </si>
  <si>
    <t>1280001</t>
  </si>
  <si>
    <t>106050001</t>
  </si>
  <si>
    <t>106730001</t>
  </si>
  <si>
    <t>101070001</t>
  </si>
  <si>
    <t>106390001</t>
  </si>
  <si>
    <t>2250001</t>
  </si>
  <si>
    <t>1640001</t>
  </si>
  <si>
    <t>1890017</t>
  </si>
  <si>
    <t>101290002</t>
  </si>
  <si>
    <t>1030009</t>
  </si>
  <si>
    <t>4000001</t>
  </si>
  <si>
    <t>1890008</t>
  </si>
  <si>
    <t>1960040</t>
  </si>
  <si>
    <t>108980001</t>
  </si>
  <si>
    <t>106950003</t>
  </si>
  <si>
    <t>109480001</t>
  </si>
  <si>
    <t>2890002</t>
  </si>
  <si>
    <t>1530001</t>
  </si>
  <si>
    <t>101040001</t>
  </si>
  <si>
    <t>650002</t>
  </si>
  <si>
    <t>1760023</t>
  </si>
  <si>
    <t>102870001</t>
  </si>
  <si>
    <t>1170024</t>
  </si>
  <si>
    <t>100740001</t>
  </si>
  <si>
    <t>1890006</t>
  </si>
  <si>
    <t>1170039</t>
  </si>
  <si>
    <t>1760027</t>
  </si>
  <si>
    <t>1890018</t>
  </si>
  <si>
    <t>50001</t>
  </si>
  <si>
    <t>500010004</t>
  </si>
  <si>
    <t>500480002</t>
  </si>
  <si>
    <t>5660001</t>
  </si>
  <si>
    <t>1890038</t>
  </si>
  <si>
    <t>1960026</t>
  </si>
  <si>
    <t>101230001</t>
  </si>
  <si>
    <t>1890026</t>
  </si>
  <si>
    <t>20013</t>
  </si>
  <si>
    <t>101120001</t>
  </si>
  <si>
    <t>1910051</t>
  </si>
  <si>
    <t>104870001</t>
  </si>
  <si>
    <t>6360001</t>
  </si>
  <si>
    <t>101460002</t>
  </si>
  <si>
    <t>3590001</t>
  </si>
  <si>
    <t>1763886</t>
  </si>
  <si>
    <t>1700020</t>
  </si>
  <si>
    <t>540001</t>
  </si>
  <si>
    <t>103300001</t>
  </si>
  <si>
    <t>1810072</t>
  </si>
  <si>
    <t>107020001</t>
  </si>
  <si>
    <t>1940018</t>
  </si>
  <si>
    <t>bs-t</t>
  </si>
  <si>
    <t>2160003</t>
  </si>
  <si>
    <t>1910016</t>
  </si>
  <si>
    <t>1150003</t>
  </si>
  <si>
    <t>1810074</t>
  </si>
  <si>
    <t>104360002</t>
  </si>
  <si>
    <t>109450002</t>
  </si>
  <si>
    <t>107490001</t>
  </si>
  <si>
    <t>9530001</t>
  </si>
  <si>
    <t>1740010</t>
  </si>
  <si>
    <t>1750015</t>
  </si>
  <si>
    <t>107960001</t>
  </si>
  <si>
    <t>1810028</t>
  </si>
  <si>
    <t>1890025</t>
  </si>
  <si>
    <t>1410001</t>
  </si>
  <si>
    <t>100990004</t>
  </si>
  <si>
    <t>1140001</t>
  </si>
  <si>
    <t>100270001</t>
  </si>
  <si>
    <t>6090001</t>
  </si>
  <si>
    <t>3900136</t>
  </si>
  <si>
    <t>102470001</t>
  </si>
  <si>
    <t>104680001</t>
  </si>
  <si>
    <t>1700013</t>
  </si>
  <si>
    <t>108420001</t>
  </si>
  <si>
    <t>101180003</t>
  </si>
  <si>
    <t>107360001</t>
  </si>
  <si>
    <t>101810001</t>
  </si>
  <si>
    <t>107000002</t>
  </si>
  <si>
    <t>101920002</t>
  </si>
  <si>
    <t>1960044</t>
  </si>
  <si>
    <t>430001</t>
  </si>
  <si>
    <t>1960025</t>
  </si>
  <si>
    <t>107420001</t>
  </si>
  <si>
    <t>4640001</t>
  </si>
  <si>
    <t>3420001</t>
  </si>
  <si>
    <t>2760001</t>
  </si>
  <si>
    <t>103100001</t>
  </si>
  <si>
    <t>3480002</t>
  </si>
  <si>
    <t>3900013</t>
  </si>
  <si>
    <t>106270002</t>
  </si>
  <si>
    <t>3960009</t>
  </si>
  <si>
    <t>1350001</t>
  </si>
  <si>
    <t>100560001</t>
  </si>
  <si>
    <t>2090005</t>
  </si>
  <si>
    <t>101500001</t>
  </si>
  <si>
    <t>930001</t>
  </si>
  <si>
    <t>6160001</t>
  </si>
  <si>
    <t>1900015</t>
  </si>
  <si>
    <t>1230001</t>
  </si>
  <si>
    <t>1960007</t>
  </si>
  <si>
    <t>1150001</t>
  </si>
  <si>
    <t>102290001</t>
  </si>
  <si>
    <t>105470001</t>
  </si>
  <si>
    <t>1890037</t>
  </si>
  <si>
    <t>6430001</t>
  </si>
  <si>
    <t>109350002</t>
  </si>
  <si>
    <t>1890012</t>
  </si>
  <si>
    <t>3090006</t>
  </si>
  <si>
    <t>1750003</t>
  </si>
  <si>
    <t>3500001</t>
  </si>
  <si>
    <t>103610001</t>
  </si>
  <si>
    <t>1180011</t>
  </si>
  <si>
    <t>750001</t>
  </si>
  <si>
    <t>3960001</t>
  </si>
  <si>
    <t>110250001</t>
  </si>
  <si>
    <t>100860001</t>
  </si>
  <si>
    <t>4760001</t>
  </si>
  <si>
    <t>1810062</t>
  </si>
  <si>
    <t>102880002</t>
  </si>
  <si>
    <t>3990001</t>
  </si>
  <si>
    <t>1760029</t>
  </si>
  <si>
    <t>102410001</t>
  </si>
  <si>
    <t>1040001</t>
  </si>
  <si>
    <t>1750001</t>
  </si>
  <si>
    <t>106060001</t>
  </si>
  <si>
    <t>4840049</t>
  </si>
  <si>
    <t>3240001</t>
  </si>
  <si>
    <t>100490001</t>
  </si>
  <si>
    <t>2690001</t>
  </si>
  <si>
    <t>3170003</t>
  </si>
  <si>
    <t>1170034</t>
  </si>
  <si>
    <t>1700034</t>
  </si>
  <si>
    <t>1700039</t>
  </si>
  <si>
    <t>109290001</t>
  </si>
  <si>
    <t>2680001</t>
  </si>
  <si>
    <t>107590001</t>
  </si>
  <si>
    <t>100920001</t>
  </si>
  <si>
    <t>104050002</t>
  </si>
  <si>
    <t>102730003</t>
  </si>
  <si>
    <t>HXJ</t>
  </si>
  <si>
    <t>500020001</t>
  </si>
  <si>
    <t>1710002</t>
  </si>
  <si>
    <t>1430004</t>
  </si>
  <si>
    <t>200001</t>
  </si>
  <si>
    <t>106530001</t>
  </si>
  <si>
    <t>1890034</t>
  </si>
  <si>
    <t>104710001</t>
  </si>
  <si>
    <t>1740055</t>
  </si>
  <si>
    <t>1850001</t>
  </si>
  <si>
    <t>1960001</t>
  </si>
  <si>
    <t>500350001</t>
  </si>
  <si>
    <t>102060003</t>
  </si>
  <si>
    <t>6050001</t>
  </si>
  <si>
    <t>105290001</t>
  </si>
  <si>
    <t>1890035</t>
  </si>
  <si>
    <t>1170040</t>
  </si>
  <si>
    <t>1200001</t>
  </si>
  <si>
    <t>3450001</t>
  </si>
  <si>
    <t>2550003</t>
  </si>
  <si>
    <t>1890036</t>
  </si>
  <si>
    <t>102270002</t>
  </si>
  <si>
    <t>106540001</t>
  </si>
  <si>
    <t>1740021</t>
  </si>
  <si>
    <t>100150001</t>
  </si>
  <si>
    <t>103540007</t>
  </si>
  <si>
    <t>1180020</t>
  </si>
  <si>
    <t>106860001</t>
  </si>
  <si>
    <t>109290002</t>
  </si>
  <si>
    <t>103460001</t>
  </si>
  <si>
    <t>101760001</t>
  </si>
  <si>
    <t>101260001</t>
  </si>
  <si>
    <t>105920001</t>
  </si>
  <si>
    <t>3900128</t>
  </si>
  <si>
    <t>103820001</t>
  </si>
  <si>
    <t>1700018</t>
  </si>
  <si>
    <t>1890023</t>
  </si>
  <si>
    <t>105300001</t>
  </si>
  <si>
    <t>102060001</t>
  </si>
  <si>
    <t>1450001</t>
  </si>
  <si>
    <t>108230001</t>
  </si>
  <si>
    <t>1810023</t>
  </si>
  <si>
    <t>103920002</t>
  </si>
  <si>
    <t>100900001</t>
  </si>
  <si>
    <t>109490001</t>
  </si>
  <si>
    <t>5630001</t>
  </si>
  <si>
    <t>3440002</t>
  </si>
  <si>
    <t>103860001</t>
  </si>
  <si>
    <t>100610001</t>
  </si>
  <si>
    <t>102400001</t>
  </si>
  <si>
    <t>1140004</t>
  </si>
  <si>
    <t>1830001</t>
  </si>
  <si>
    <t>100540001</t>
  </si>
  <si>
    <t>106760001</t>
  </si>
  <si>
    <t>108480001</t>
  </si>
  <si>
    <t>102490001</t>
  </si>
  <si>
    <t>105030001</t>
  </si>
  <si>
    <t>1750028</t>
  </si>
  <si>
    <t>107660002</t>
  </si>
  <si>
    <t>104090001</t>
  </si>
  <si>
    <t>1810076</t>
  </si>
  <si>
    <t>3340004</t>
  </si>
  <si>
    <t>1810031</t>
  </si>
  <si>
    <t>1810037</t>
  </si>
  <si>
    <t>103160001</t>
  </si>
  <si>
    <t>1180006</t>
  </si>
  <si>
    <t>101570001</t>
  </si>
  <si>
    <t>440001</t>
  </si>
  <si>
    <t>105310001</t>
  </si>
  <si>
    <t>102000001</t>
  </si>
  <si>
    <t>104450001</t>
  </si>
  <si>
    <t>107270002</t>
  </si>
  <si>
    <t>107530003</t>
  </si>
  <si>
    <t>102040002</t>
  </si>
  <si>
    <t>2410001</t>
  </si>
  <si>
    <t>501170001</t>
  </si>
  <si>
    <t>103320001</t>
  </si>
  <si>
    <t>2530002</t>
  </si>
  <si>
    <t>100120001</t>
  </si>
  <si>
    <t>103180001</t>
  </si>
  <si>
    <t>4010001</t>
  </si>
  <si>
    <t>102450001</t>
  </si>
  <si>
    <t>4510001</t>
  </si>
  <si>
    <t>101980001</t>
  </si>
  <si>
    <t>1760010</t>
  </si>
  <si>
    <t>1140002</t>
  </si>
  <si>
    <t>2560001</t>
  </si>
  <si>
    <t>3340003</t>
  </si>
  <si>
    <t>2300002</t>
  </si>
  <si>
    <t>100300001</t>
  </si>
  <si>
    <t>106680002</t>
  </si>
  <si>
    <t>1170013</t>
  </si>
  <si>
    <t>104570001</t>
  </si>
  <si>
    <t>109990001</t>
  </si>
  <si>
    <t>104100001</t>
  </si>
  <si>
    <t>107090002</t>
  </si>
  <si>
    <t>105600002</t>
  </si>
  <si>
    <t>107110001</t>
  </si>
  <si>
    <t>5390001</t>
  </si>
  <si>
    <t>560009</t>
  </si>
  <si>
    <t>105430001</t>
  </si>
  <si>
    <t>109970001</t>
  </si>
  <si>
    <t>106280001</t>
  </si>
  <si>
    <t>103550001</t>
  </si>
  <si>
    <t>560010</t>
  </si>
  <si>
    <t>100640001</t>
  </si>
  <si>
    <t>106710002</t>
  </si>
  <si>
    <t>2560003</t>
  </si>
  <si>
    <t>105600003</t>
  </si>
  <si>
    <t>1750010</t>
  </si>
  <si>
    <t>103400001</t>
  </si>
  <si>
    <t>6070001</t>
  </si>
  <si>
    <t>1170008</t>
  </si>
  <si>
    <t>2740002</t>
  </si>
  <si>
    <t>104990001</t>
  </si>
  <si>
    <t>105550003</t>
  </si>
  <si>
    <t>360003</t>
  </si>
  <si>
    <t>101290001</t>
  </si>
  <si>
    <t>3900098</t>
  </si>
  <si>
    <t>3960002</t>
  </si>
  <si>
    <t>101010001</t>
  </si>
  <si>
    <t>103480001</t>
  </si>
  <si>
    <t>108150001</t>
  </si>
  <si>
    <t>105590001</t>
  </si>
  <si>
    <t>103800001</t>
  </si>
  <si>
    <t>1740008</t>
  </si>
  <si>
    <t>4840002</t>
  </si>
  <si>
    <t>2440003</t>
  </si>
  <si>
    <t>1740038</t>
  </si>
  <si>
    <t>110080001</t>
  </si>
  <si>
    <t>bp-p</t>
  </si>
  <si>
    <t>4180001</t>
  </si>
  <si>
    <t>103560001</t>
  </si>
  <si>
    <t>1740033</t>
  </si>
  <si>
    <t>109960001</t>
  </si>
  <si>
    <t>101360001</t>
  </si>
  <si>
    <t>360004</t>
  </si>
  <si>
    <t>1810077</t>
  </si>
  <si>
    <t>105590003</t>
  </si>
  <si>
    <t>1810054</t>
  </si>
  <si>
    <t>108290002</t>
  </si>
  <si>
    <t>1810027</t>
  </si>
  <si>
    <t>102260001</t>
  </si>
  <si>
    <t>4840044</t>
  </si>
  <si>
    <t>H8</t>
  </si>
  <si>
    <t>500280001</t>
  </si>
  <si>
    <t>2850001</t>
  </si>
  <si>
    <t>3010001</t>
  </si>
  <si>
    <t>410002</t>
  </si>
  <si>
    <t>2750001</t>
  </si>
  <si>
    <t>3600001</t>
  </si>
  <si>
    <t>102370001</t>
  </si>
  <si>
    <t>106500002</t>
  </si>
  <si>
    <t>2970007</t>
  </si>
  <si>
    <t>650001</t>
  </si>
  <si>
    <t>104670001</t>
  </si>
  <si>
    <t>2840001</t>
  </si>
  <si>
    <t>1960107</t>
  </si>
  <si>
    <t>108020001</t>
  </si>
  <si>
    <t>530001</t>
  </si>
  <si>
    <t>105780001</t>
  </si>
  <si>
    <t>1130001</t>
  </si>
  <si>
    <t>2970010</t>
  </si>
  <si>
    <t>2500001</t>
  </si>
  <si>
    <t>102040001</t>
  </si>
  <si>
    <t>760001</t>
  </si>
  <si>
    <t>1910035</t>
  </si>
  <si>
    <t>100820001</t>
  </si>
  <si>
    <t>107690001</t>
  </si>
  <si>
    <t>103590001</t>
  </si>
  <si>
    <t>2580001</t>
  </si>
  <si>
    <t>500310001</t>
  </si>
  <si>
    <t>109270001</t>
  </si>
  <si>
    <t>1700043</t>
  </si>
  <si>
    <t>2660001</t>
  </si>
  <si>
    <t>3260001</t>
  </si>
  <si>
    <t>260005</t>
  </si>
  <si>
    <t>1890004</t>
  </si>
  <si>
    <t>1180019</t>
  </si>
  <si>
    <t>103590002</t>
  </si>
  <si>
    <t>102980001</t>
  </si>
  <si>
    <t>106690001</t>
  </si>
  <si>
    <t>107530001</t>
  </si>
  <si>
    <t>109190002</t>
  </si>
  <si>
    <t>104900001</t>
  </si>
  <si>
    <t>1910008</t>
  </si>
  <si>
    <t>101960008</t>
  </si>
  <si>
    <t>106500007</t>
  </si>
  <si>
    <t>1420011</t>
  </si>
  <si>
    <t>2300001</t>
  </si>
  <si>
    <t>103540001</t>
  </si>
  <si>
    <t>1760003</t>
  </si>
  <si>
    <t>500010003</t>
  </si>
  <si>
    <t>102080001</t>
  </si>
  <si>
    <t>1130002</t>
  </si>
  <si>
    <t>260026</t>
  </si>
  <si>
    <t>102900001</t>
  </si>
  <si>
    <t>101560001</t>
  </si>
  <si>
    <t>105820001</t>
  </si>
  <si>
    <t>100070002</t>
  </si>
  <si>
    <t>106090001</t>
  </si>
  <si>
    <t>1960110</t>
  </si>
  <si>
    <t>3570001</t>
  </si>
  <si>
    <t>100230001</t>
  </si>
  <si>
    <t>106100002</t>
  </si>
  <si>
    <t>1810066</t>
  </si>
  <si>
    <t>106420001</t>
  </si>
  <si>
    <t>110130001</t>
  </si>
  <si>
    <t>HXPS</t>
  </si>
  <si>
    <t>370007</t>
  </si>
  <si>
    <t>500650001</t>
  </si>
  <si>
    <t>101770003</t>
  </si>
  <si>
    <t>PS8</t>
  </si>
  <si>
    <t>500450001</t>
  </si>
  <si>
    <t>3740001</t>
  </si>
  <si>
    <t>501290001</t>
  </si>
  <si>
    <t>JXPS</t>
  </si>
  <si>
    <t>105010001</t>
  </si>
  <si>
    <t>108620001</t>
  </si>
  <si>
    <t>G8</t>
  </si>
  <si>
    <t>106500004</t>
  </si>
  <si>
    <t>Total bmh-p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</si>
</sst>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000"/>
    <numFmt numFmtId="166" formatCode="000000000"/>
    <numFmt numFmtId="167" formatCode="mmm\-yyyy"/>
    <numFmt numFmtId="168" formatCode="[$-C0A]mmmm\-yyyy;@"/>
  </numFmts>
  <fonts count="23" x14ac:knownFonts="1">
    <font>
      <sz val="10"/>
      <name val="Arial"/>
    </font>
    <font>
      <sz val="10"/>
      <name val="Arial"/>
      <family val="2"/>
    </font>
    <font>
      <sz val="8"/>
      <name val="Arial"/>
      <family val="2"/>
    </font>
    <font>
      <sz val="8"/>
      <color indexed="81"/>
      <name val="Tahoma"/>
      <family val="2"/>
    </font>
    <font>
      <b/>
      <sz val="8"/>
      <color indexed="81"/>
      <name val="Tahoma"/>
      <family val="2"/>
    </font>
    <font>
      <b/>
      <sz val="8"/>
      <color indexed="10"/>
      <name val="Tahoma"/>
      <family val="2"/>
    </font>
    <font>
      <b/>
      <sz val="14"/>
      <color indexed="12"/>
      <name val="Trebuchet MS"/>
      <family val="2"/>
    </font>
    <font>
      <sz val="10"/>
      <color indexed="12"/>
      <name val="Arial"/>
      <family val="2"/>
    </font>
    <font>
      <b/>
      <sz val="10"/>
      <color indexed="10"/>
      <name val="Arial"/>
      <family val="2"/>
    </font>
    <font>
      <sz val="10"/>
      <color indexed="8"/>
      <name val="Arial"/>
      <family val="2"/>
    </font>
    <font>
      <b/>
      <sz val="14"/>
      <color indexed="12"/>
      <name val="Calibri"/>
      <family val="2"/>
    </font>
    <font>
      <sz val="10"/>
      <name val="Calibri"/>
      <family val="2"/>
    </font>
    <font>
      <i/>
      <sz val="10"/>
      <color indexed="12"/>
      <name val="Calibri"/>
      <family val="2"/>
    </font>
    <font>
      <b/>
      <u/>
      <sz val="10"/>
      <name val="Calibri"/>
      <family val="2"/>
    </font>
    <font>
      <u/>
      <sz val="10"/>
      <name val="Calibri"/>
      <family val="2"/>
    </font>
    <font>
      <b/>
      <i/>
      <sz val="10"/>
      <name val="Calibri"/>
      <family val="2"/>
    </font>
    <font>
      <b/>
      <sz val="9"/>
      <color indexed="12"/>
      <name val="Calibri"/>
      <family val="2"/>
    </font>
    <font>
      <sz val="10"/>
      <color indexed="10"/>
      <name val="Arial"/>
      <family val="2"/>
    </font>
    <font>
      <sz val="10"/>
      <color theme="0"/>
      <name val="Calibri"/>
      <family val="2"/>
    </font>
    <font>
      <b/>
      <sz val="10"/>
      <color rgb="FFFF0000"/>
      <name val="Calibri"/>
      <family val="2"/>
    </font>
    <font>
      <b/>
      <i/>
      <sz val="10"/>
      <color rgb="FFFF0000"/>
      <name val="Calibri"/>
      <family val="2"/>
    </font>
    <font>
      <b/>
      <sz val="9"/>
      <color rgb="FFFF0000"/>
      <name val="Calibri"/>
      <family val="2"/>
    </font>
    <font>
      <sz val="9"/>
      <name val="Calibri"/>
      <family val="2"/>
    </font>
  </fonts>
  <fills count="11">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0" tint="-0.34998626667073579"/>
        <bgColor indexed="64"/>
      </patternFill>
    </fill>
    <fill>
      <patternFill patternType="solid">
        <fgColor theme="0"/>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9" tint="0.79998168889431442"/>
        <bgColor indexed="64"/>
      </patternFill>
    </fill>
  </fills>
  <borders count="19">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indexed="65"/>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indexed="65"/>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s>
  <cellStyleXfs count="1">
    <xf numFmtId="0" fontId="0" fillId="0" borderId="0"/>
  </cellStyleXfs>
  <cellXfs count="106">
    <xf numFmtId="0" fontId="0" fillId="0" borderId="0" xfId="0"/>
    <xf numFmtId="0" fontId="0" fillId="2" borderId="0" xfId="0" applyFill="1"/>
    <xf numFmtId="0" fontId="1" fillId="2" borderId="0" xfId="0" applyFont="1" applyFill="1"/>
    <xf numFmtId="0" fontId="8" fillId="2" borderId="0" xfId="0" applyFont="1" applyFill="1"/>
    <xf numFmtId="0" fontId="0" fillId="2" borderId="0" xfId="0" applyFill="1" applyBorder="1"/>
    <xf numFmtId="0" fontId="9" fillId="3" borderId="1" xfId="0" applyFont="1" applyFill="1" applyBorder="1"/>
    <xf numFmtId="0" fontId="8" fillId="3" borderId="1" xfId="0" applyFont="1" applyFill="1" applyBorder="1"/>
    <xf numFmtId="0" fontId="9" fillId="3" borderId="2" xfId="0" applyFont="1" applyFill="1" applyBorder="1"/>
    <xf numFmtId="0" fontId="9" fillId="3" borderId="3" xfId="0" applyFont="1" applyFill="1" applyBorder="1" applyAlignment="1">
      <alignment horizontal="left" indent="1"/>
    </xf>
    <xf numFmtId="0" fontId="9" fillId="3" borderId="0" xfId="0" applyFont="1" applyFill="1" applyBorder="1"/>
    <xf numFmtId="0" fontId="9" fillId="3" borderId="4" xfId="0" applyFont="1" applyFill="1" applyBorder="1"/>
    <xf numFmtId="0" fontId="9" fillId="3" borderId="3" xfId="0" applyFont="1" applyFill="1" applyBorder="1"/>
    <xf numFmtId="0" fontId="7" fillId="3" borderId="3" xfId="0" applyFont="1" applyFill="1" applyBorder="1" applyAlignment="1">
      <alignment horizontal="right"/>
    </xf>
    <xf numFmtId="0" fontId="9" fillId="3" borderId="0" xfId="0" applyFont="1" applyFill="1" applyBorder="1" applyAlignment="1">
      <alignment horizontal="left" indent="1"/>
    </xf>
    <xf numFmtId="0" fontId="9" fillId="3" borderId="5" xfId="0" applyFont="1" applyFill="1" applyBorder="1"/>
    <xf numFmtId="0" fontId="9" fillId="3" borderId="6" xfId="0" applyFont="1" applyFill="1" applyBorder="1"/>
    <xf numFmtId="0" fontId="9" fillId="3" borderId="7" xfId="0" applyFont="1" applyFill="1" applyBorder="1"/>
    <xf numFmtId="0" fontId="17" fillId="3" borderId="0" xfId="0" applyFont="1" applyFill="1" applyBorder="1" applyAlignment="1">
      <alignment horizontal="left" indent="1"/>
    </xf>
    <xf numFmtId="0" fontId="17" fillId="3" borderId="0" xfId="0" applyFont="1" applyFill="1" applyBorder="1"/>
    <xf numFmtId="0" fontId="17" fillId="3" borderId="4" xfId="0" applyFont="1" applyFill="1" applyBorder="1"/>
    <xf numFmtId="168" fontId="6" fillId="3" borderId="8" xfId="0" applyNumberFormat="1" applyFont="1" applyFill="1" applyBorder="1" applyAlignment="1">
      <alignment horizontal="right"/>
    </xf>
    <xf numFmtId="0" fontId="16" fillId="0" borderId="0" xfId="0" applyFont="1" applyFill="1" applyBorder="1" applyAlignment="1">
      <alignment horizontal="center"/>
    </xf>
    <xf numFmtId="164" fontId="16" fillId="0" borderId="0" xfId="0" applyNumberFormat="1" applyFont="1" applyFill="1" applyBorder="1" applyAlignment="1">
      <alignment horizontal="center"/>
    </xf>
    <xf numFmtId="164" fontId="16" fillId="0" borderId="0" xfId="0" applyNumberFormat="1" applyFont="1" applyFill="1" applyBorder="1" applyAlignment="1">
      <alignment horizontal="left"/>
    </xf>
    <xf numFmtId="164" fontId="11" fillId="0" borderId="0" xfId="0" applyNumberFormat="1" applyFont="1" applyFill="1" applyBorder="1" applyAlignment="1">
      <alignment horizontal="right"/>
    </xf>
    <xf numFmtId="17" fontId="15" fillId="0" borderId="0" xfId="0" applyNumberFormat="1" applyFont="1" applyFill="1" applyBorder="1" applyAlignment="1">
      <alignment horizontal="right"/>
    </xf>
    <xf numFmtId="164" fontId="15" fillId="0" borderId="0" xfId="0" applyNumberFormat="1" applyFont="1" applyFill="1" applyBorder="1" applyAlignment="1"/>
    <xf numFmtId="1" fontId="15" fillId="0" borderId="0" xfId="0" applyNumberFormat="1" applyFont="1" applyFill="1" applyBorder="1" applyAlignment="1"/>
    <xf numFmtId="0" fontId="10" fillId="0" borderId="0" xfId="0" applyFont="1" applyFill="1" applyBorder="1" applyAlignment="1"/>
    <xf numFmtId="0" fontId="10" fillId="0" borderId="0" xfId="0" applyFont="1" applyFill="1" applyBorder="1" applyAlignment="1">
      <alignment horizontal="left"/>
    </xf>
    <xf numFmtId="166" fontId="11" fillId="0" borderId="0" xfId="0" applyNumberFormat="1" applyFont="1" applyFill="1" applyBorder="1" applyAlignment="1">
      <alignment horizontal="right"/>
    </xf>
    <xf numFmtId="17" fontId="10" fillId="0" borderId="0" xfId="0" applyNumberFormat="1" applyFont="1" applyFill="1" applyBorder="1" applyAlignment="1">
      <alignment horizontal="right"/>
    </xf>
    <xf numFmtId="0" fontId="11" fillId="0" borderId="0" xfId="0" applyFont="1" applyFill="1" applyBorder="1" applyAlignment="1">
      <alignment horizontal="right"/>
    </xf>
    <xf numFmtId="0" fontId="18" fillId="0" borderId="0" xfId="0" applyFont="1" applyFill="1" applyBorder="1" applyAlignment="1"/>
    <xf numFmtId="0" fontId="11" fillId="0" borderId="0" xfId="0" applyFont="1" applyFill="1" applyBorder="1" applyAlignment="1">
      <alignment horizontal="left"/>
    </xf>
    <xf numFmtId="0" fontId="11" fillId="0" borderId="0" xfId="0" applyFont="1" applyFill="1" applyBorder="1" applyAlignment="1"/>
    <xf numFmtId="167" fontId="10" fillId="0" borderId="0" xfId="0" applyNumberFormat="1" applyFont="1" applyFill="1" applyBorder="1" applyAlignment="1">
      <alignment horizontal="left"/>
    </xf>
    <xf numFmtId="0" fontId="12" fillId="0" borderId="0" xfId="0" applyFont="1" applyFill="1" applyBorder="1" applyAlignment="1"/>
    <xf numFmtId="0" fontId="12" fillId="0" borderId="0" xfId="0" applyFont="1" applyFill="1" applyBorder="1" applyAlignment="1">
      <alignment horizontal="left"/>
    </xf>
    <xf numFmtId="17" fontId="11" fillId="0" borderId="0" xfId="0" applyNumberFormat="1" applyFont="1" applyFill="1" applyBorder="1" applyAlignment="1">
      <alignment horizontal="right"/>
    </xf>
    <xf numFmtId="166" fontId="11" fillId="0" borderId="0" xfId="0" applyNumberFormat="1" applyFont="1" applyFill="1" applyBorder="1" applyAlignment="1"/>
    <xf numFmtId="0" fontId="15" fillId="0" borderId="0" xfId="0" applyFont="1" applyFill="1" applyBorder="1" applyAlignment="1"/>
    <xf numFmtId="0" fontId="16" fillId="0" borderId="0" xfId="0" applyFont="1" applyFill="1" applyBorder="1" applyAlignment="1"/>
    <xf numFmtId="0" fontId="16" fillId="0" borderId="0" xfId="0" applyFont="1" applyFill="1" applyBorder="1" applyAlignment="1">
      <alignment horizontal="left"/>
    </xf>
    <xf numFmtId="166" fontId="16" fillId="0" borderId="0" xfId="0" applyNumberFormat="1" applyFont="1" applyFill="1" applyBorder="1" applyAlignment="1">
      <alignment horizontal="center"/>
    </xf>
    <xf numFmtId="17" fontId="16" fillId="0" borderId="0" xfId="0" applyNumberFormat="1" applyFont="1" applyFill="1" applyBorder="1" applyAlignment="1">
      <alignment horizontal="center"/>
    </xf>
    <xf numFmtId="164" fontId="16" fillId="0" borderId="0" xfId="0" applyNumberFormat="1" applyFont="1" applyFill="1" applyBorder="1" applyAlignment="1">
      <alignment horizontal="right"/>
    </xf>
    <xf numFmtId="164" fontId="19" fillId="0" borderId="0" xfId="0" applyNumberFormat="1" applyFont="1" applyFill="1" applyBorder="1" applyAlignment="1">
      <alignment horizontal="right"/>
    </xf>
    <xf numFmtId="164" fontId="20" fillId="0" borderId="0" xfId="0" applyNumberFormat="1" applyFont="1" applyFill="1" applyBorder="1" applyAlignment="1"/>
    <xf numFmtId="1" fontId="20" fillId="0" borderId="0" xfId="0" applyNumberFormat="1" applyFont="1" applyFill="1" applyBorder="1" applyAlignment="1"/>
    <xf numFmtId="164" fontId="21" fillId="0" borderId="0" xfId="0" applyNumberFormat="1" applyFont="1" applyFill="1" applyBorder="1" applyAlignment="1">
      <alignment horizontal="center"/>
    </xf>
    <xf numFmtId="166" fontId="11" fillId="7" borderId="0" xfId="0" applyNumberFormat="1" applyFont="1" applyFill="1" applyBorder="1" applyAlignment="1">
      <alignment horizontal="right"/>
    </xf>
    <xf numFmtId="164" fontId="11" fillId="7" borderId="0" xfId="0" applyNumberFormat="1" applyFont="1" applyFill="1" applyBorder="1" applyAlignment="1">
      <alignment horizontal="right"/>
    </xf>
    <xf numFmtId="0" fontId="11" fillId="7" borderId="0" xfId="0" applyFont="1" applyFill="1" applyBorder="1" applyAlignment="1">
      <alignment horizontal="right"/>
    </xf>
    <xf numFmtId="164" fontId="19" fillId="7" borderId="0" xfId="0" applyNumberFormat="1" applyFont="1" applyFill="1" applyBorder="1" applyAlignment="1">
      <alignment horizontal="right"/>
    </xf>
    <xf numFmtId="0" fontId="11" fillId="7" borderId="0" xfId="0" applyFont="1" applyFill="1" applyBorder="1" applyAlignment="1">
      <alignment horizontal="left"/>
    </xf>
    <xf numFmtId="0" fontId="11" fillId="7" borderId="0" xfId="0" applyFont="1" applyFill="1" applyBorder="1" applyAlignment="1"/>
    <xf numFmtId="17" fontId="11" fillId="7" borderId="0" xfId="0" applyNumberFormat="1" applyFont="1" applyFill="1" applyBorder="1" applyAlignment="1">
      <alignment horizontal="right"/>
    </xf>
    <xf numFmtId="0" fontId="16" fillId="7" borderId="0" xfId="0" applyFont="1" applyFill="1" applyBorder="1" applyAlignment="1"/>
    <xf numFmtId="0" fontId="16" fillId="7" borderId="0" xfId="0" applyFont="1" applyFill="1" applyBorder="1" applyAlignment="1">
      <alignment horizontal="left"/>
    </xf>
    <xf numFmtId="166" fontId="16" fillId="7" borderId="0" xfId="0" applyNumberFormat="1" applyFont="1" applyFill="1" applyBorder="1" applyAlignment="1">
      <alignment horizontal="center"/>
    </xf>
    <xf numFmtId="17" fontId="16" fillId="7" borderId="0" xfId="0" applyNumberFormat="1" applyFont="1" applyFill="1" applyBorder="1" applyAlignment="1">
      <alignment horizontal="center"/>
    </xf>
    <xf numFmtId="0" fontId="16" fillId="7" borderId="0" xfId="0" applyFont="1" applyFill="1" applyBorder="1" applyAlignment="1">
      <alignment horizontal="center"/>
    </xf>
    <xf numFmtId="164" fontId="16" fillId="7" borderId="0" xfId="0" applyNumberFormat="1" applyFont="1" applyFill="1" applyBorder="1" applyAlignment="1"/>
    <xf numFmtId="164" fontId="21" fillId="7" borderId="0" xfId="0" applyNumberFormat="1" applyFont="1" applyFill="1" applyBorder="1" applyAlignment="1"/>
    <xf numFmtId="0" fontId="22" fillId="7" borderId="0" xfId="0" applyFont="1" applyFill="1" applyBorder="1" applyAlignment="1"/>
    <xf numFmtId="0" fontId="22" fillId="7" borderId="0" xfId="0" applyFont="1" applyFill="1" applyBorder="1" applyAlignment="1">
      <alignment horizontal="left"/>
    </xf>
    <xf numFmtId="166" fontId="22" fillId="7" borderId="0" xfId="0" applyNumberFormat="1" applyFont="1" applyFill="1" applyBorder="1" applyAlignment="1">
      <alignment horizontal="right"/>
    </xf>
    <xf numFmtId="17" fontId="22" fillId="7" borderId="0" xfId="0" applyNumberFormat="1" applyFont="1" applyFill="1" applyBorder="1" applyAlignment="1">
      <alignment horizontal="right"/>
    </xf>
    <xf numFmtId="164" fontId="22" fillId="7" borderId="0" xfId="0" applyNumberFormat="1" applyFont="1" applyFill="1" applyBorder="1" applyAlignment="1"/>
    <xf numFmtId="1" fontId="22" fillId="7" borderId="0" xfId="0" applyNumberFormat="1" applyFont="1" applyFill="1" applyBorder="1" applyAlignment="1"/>
    <xf numFmtId="49" fontId="22" fillId="7" borderId="0" xfId="0" applyNumberFormat="1" applyFont="1" applyFill="1" applyBorder="1" applyAlignment="1">
      <alignment horizontal="left"/>
    </xf>
    <xf numFmtId="2" fontId="22" fillId="7" borderId="0" xfId="0" applyNumberFormat="1" applyFont="1" applyFill="1" applyBorder="1" applyAlignment="1"/>
    <xf numFmtId="165" fontId="22" fillId="7" borderId="0" xfId="0" applyNumberFormat="1" applyFont="1" applyFill="1" applyBorder="1" applyAlignment="1">
      <alignment horizontal="right"/>
    </xf>
    <xf numFmtId="164" fontId="22" fillId="7" borderId="0" xfId="0" applyNumberFormat="1" applyFont="1" applyFill="1" applyBorder="1" applyAlignment="1">
      <alignment horizontal="right"/>
    </xf>
    <xf numFmtId="0" fontId="22" fillId="7" borderId="0" xfId="0" applyFont="1" applyFill="1" applyBorder="1" applyAlignment="1">
      <alignment horizontal="right"/>
    </xf>
    <xf numFmtId="164" fontId="21" fillId="7" borderId="0" xfId="0" applyNumberFormat="1" applyFont="1" applyFill="1" applyBorder="1" applyAlignment="1">
      <alignment horizontal="right"/>
    </xf>
    <xf numFmtId="1" fontId="22" fillId="7" borderId="0" xfId="0" applyNumberFormat="1" applyFont="1" applyFill="1" applyBorder="1" applyAlignment="1">
      <alignment horizontal="right"/>
    </xf>
    <xf numFmtId="164" fontId="22" fillId="7" borderId="0" xfId="0" applyNumberFormat="1" applyFont="1" applyFill="1" applyBorder="1"/>
    <xf numFmtId="165" fontId="11" fillId="7" borderId="0" xfId="0" applyNumberFormat="1" applyFont="1" applyFill="1" applyBorder="1" applyAlignment="1">
      <alignment horizontal="right"/>
    </xf>
    <xf numFmtId="1" fontId="11" fillId="7" borderId="0" xfId="0" applyNumberFormat="1" applyFont="1" applyFill="1" applyBorder="1" applyAlignment="1">
      <alignment horizontal="right"/>
    </xf>
    <xf numFmtId="164" fontId="11" fillId="7" borderId="0" xfId="0" applyNumberFormat="1" applyFont="1" applyFill="1" applyBorder="1"/>
    <xf numFmtId="164" fontId="19" fillId="10" borderId="0" xfId="0" applyNumberFormat="1" applyFont="1" applyFill="1" applyBorder="1" applyAlignment="1">
      <alignment horizontal="center"/>
    </xf>
    <xf numFmtId="0" fontId="13" fillId="5" borderId="0" xfId="0" applyFont="1" applyFill="1" applyBorder="1" applyAlignment="1">
      <alignment horizontal="center"/>
    </xf>
    <xf numFmtId="0" fontId="13" fillId="4" borderId="0" xfId="0" applyFont="1" applyFill="1" applyBorder="1" applyAlignment="1">
      <alignment horizontal="center"/>
    </xf>
    <xf numFmtId="0" fontId="14" fillId="4" borderId="0" xfId="0" applyFont="1" applyFill="1" applyBorder="1" applyAlignment="1"/>
    <xf numFmtId="164" fontId="14" fillId="4" borderId="0" xfId="0" applyNumberFormat="1" applyFont="1" applyFill="1" applyBorder="1" applyAlignment="1"/>
    <xf numFmtId="164" fontId="13" fillId="8" borderId="0" xfId="0" applyNumberFormat="1" applyFont="1" applyFill="1" applyBorder="1" applyAlignment="1">
      <alignment horizontal="center"/>
    </xf>
    <xf numFmtId="164" fontId="13" fillId="9" borderId="0" xfId="0" applyNumberFormat="1" applyFont="1" applyFill="1" applyBorder="1" applyAlignment="1">
      <alignment horizontal="center"/>
    </xf>
    <xf numFmtId="0" fontId="13" fillId="6" borderId="0" xfId="0" applyFont="1" applyFill="1" applyBorder="1" applyAlignment="1">
      <alignment horizontal="center"/>
    </xf>
    <xf numFmtId="0" fontId="0" fillId="6" borderId="0" xfId="0" applyFill="1" applyBorder="1" applyAlignment="1">
      <alignment horizontal="center"/>
    </xf>
    <xf numFmtId="0" fontId="0" fillId="0" borderId="9" xfId="0" pivotButton="1" applyBorder="1"/>
    <xf numFmtId="0" fontId="0" fillId="0" borderId="10" xfId="0" applyBorder="1"/>
    <xf numFmtId="0" fontId="0" fillId="0" borderId="11" xfId="0" applyBorder="1"/>
    <xf numFmtId="0" fontId="0" fillId="0" borderId="9" xfId="0" applyBorder="1"/>
    <xf numFmtId="0" fontId="0" fillId="0" borderId="12" xfId="0" applyBorder="1"/>
    <xf numFmtId="0" fontId="0" fillId="0" borderId="9" xfId="0" applyNumberFormat="1" applyBorder="1"/>
    <xf numFmtId="0" fontId="0" fillId="0" borderId="12" xfId="0" applyNumberFormat="1" applyBorder="1"/>
    <xf numFmtId="0" fontId="0" fillId="0" borderId="13" xfId="0" applyBorder="1"/>
    <xf numFmtId="0" fontId="0" fillId="0" borderId="14" xfId="0" applyBorder="1"/>
    <xf numFmtId="0" fontId="0" fillId="0" borderId="14" xfId="0" applyNumberFormat="1" applyBorder="1"/>
    <xf numFmtId="0" fontId="0" fillId="0" borderId="15" xfId="0" applyNumberFormat="1" applyBorder="1"/>
    <xf numFmtId="0" fontId="0" fillId="0" borderId="16" xfId="0" applyBorder="1"/>
    <xf numFmtId="0" fontId="0" fillId="0" borderId="17" xfId="0" applyBorder="1"/>
    <xf numFmtId="0" fontId="0" fillId="0" borderId="16" xfId="0" applyNumberFormat="1" applyBorder="1"/>
    <xf numFmtId="0" fontId="0" fillId="0" borderId="18" xfId="0" applyNumberForma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microsoft.com/office/2006/relationships/attachedToolbars" Target="attachedToolbars.bin"/><Relationship Id="rId5" Type="http://schemas.openxmlformats.org/officeDocument/2006/relationships/chartsheet" Target="chartsheets/sheet2.xml"/><Relationship Id="rId10"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[hatos2009.xlsx]tabhatos!Tabla dinámica1</c:name>
    <c:fmtId val="0"/>
  </c:pivotSource>
  <c:chart>
    <c:title>
      <c:overlay val="0"/>
    </c:title>
    <c:autoTitleDeleted val="0"/>
    <c:pivotFmts>
      <c:pivotFmt>
        <c:idx val="0"/>
        <c:marker>
          <c:symbol val="none"/>
        </c:marker>
      </c:pivotFmt>
      <c:pivotFmt>
        <c:idx val="1"/>
        <c:marker>
          <c:symbol val="none"/>
        </c:marker>
      </c:pivotFmt>
      <c:pivotFmt>
        <c:idx val="2"/>
        <c:marker>
          <c:symbol val="none"/>
        </c:marker>
      </c:pivotFmt>
      <c:pivotFmt>
        <c:idx val="3"/>
        <c:marker>
          <c:symbol val="none"/>
        </c:marker>
      </c:pivotFmt>
      <c:pivotFmt>
        <c:idx val="4"/>
        <c:marker>
          <c:symbol val="none"/>
        </c:marker>
        <c:dLbl>
          <c:idx val="0"/>
          <c:delete val="1"/>
          <c:extLst>
            <c:ext xmlns:c15="http://schemas.microsoft.com/office/drawing/2012/chart" uri="{CE6537A1-D6FC-4f65-9D91-7224C49458BB}"/>
          </c:extLst>
        </c:dLbl>
      </c:pivotFmt>
    </c:pivotFmts>
    <c:plotArea>
      <c:layout/>
      <c:barChart>
        <c:barDir val="col"/>
        <c:grouping val="clustered"/>
        <c:varyColors val="0"/>
        <c:ser>
          <c:idx val="0"/>
          <c:order val="0"/>
          <c:tx>
            <c:strRef>
              <c:f>tabhatos!$C$1:$C$2</c:f>
              <c:strCache>
                <c:ptCount val="1"/>
                <c:pt idx="0">
                  <c:v>H8</c:v>
                </c:pt>
              </c:strCache>
            </c:strRef>
          </c:tx>
          <c:invertIfNegative val="0"/>
          <c:cat>
            <c:multiLvlStrRef>
              <c:f>tabhatos!$A$3:$B$68</c:f>
              <c:multiLvlStrCache>
                <c:ptCount val="64"/>
                <c:lvl>
                  <c:pt idx="0">
                    <c:v>501200001</c:v>
                  </c:pt>
                  <c:pt idx="1">
                    <c:v>1960035</c:v>
                  </c:pt>
                  <c:pt idx="2">
                    <c:v>1910015</c:v>
                  </c:pt>
                  <c:pt idx="3">
                    <c:v>260106</c:v>
                  </c:pt>
                  <c:pt idx="4">
                    <c:v>2080001</c:v>
                  </c:pt>
                  <c:pt idx="5">
                    <c:v>102610002</c:v>
                  </c:pt>
                  <c:pt idx="6">
                    <c:v>620003</c:v>
                  </c:pt>
                  <c:pt idx="7">
                    <c:v>2890001</c:v>
                  </c:pt>
                  <c:pt idx="8">
                    <c:v>103540006</c:v>
                  </c:pt>
                  <c:pt idx="9">
                    <c:v>2250001</c:v>
                  </c:pt>
                  <c:pt idx="10">
                    <c:v>1530001</c:v>
                  </c:pt>
                  <c:pt idx="11">
                    <c:v>102870001</c:v>
                  </c:pt>
                  <c:pt idx="12">
                    <c:v>500010004</c:v>
                  </c:pt>
                  <c:pt idx="13">
                    <c:v>500480002</c:v>
                  </c:pt>
                  <c:pt idx="14">
                    <c:v>3590001</c:v>
                  </c:pt>
                  <c:pt idx="15">
                    <c:v>100990004</c:v>
                  </c:pt>
                  <c:pt idx="16">
                    <c:v>101180003</c:v>
                  </c:pt>
                  <c:pt idx="17">
                    <c:v>1960025</c:v>
                  </c:pt>
                  <c:pt idx="18">
                    <c:v>4640001</c:v>
                  </c:pt>
                  <c:pt idx="19">
                    <c:v>2760001</c:v>
                  </c:pt>
                  <c:pt idx="20">
                    <c:v>2090005</c:v>
                  </c:pt>
                  <c:pt idx="21">
                    <c:v>1150001</c:v>
                  </c:pt>
                  <c:pt idx="22">
                    <c:v>3090006</c:v>
                  </c:pt>
                  <c:pt idx="23">
                    <c:v>100490001</c:v>
                  </c:pt>
                  <c:pt idx="24">
                    <c:v>500020001</c:v>
                  </c:pt>
                  <c:pt idx="25">
                    <c:v>1850001</c:v>
                  </c:pt>
                  <c:pt idx="26">
                    <c:v>500350001</c:v>
                  </c:pt>
                  <c:pt idx="27">
                    <c:v>1200001</c:v>
                  </c:pt>
                  <c:pt idx="28">
                    <c:v>106540001</c:v>
                  </c:pt>
                  <c:pt idx="29">
                    <c:v>101260001</c:v>
                  </c:pt>
                  <c:pt idx="30">
                    <c:v>105920001</c:v>
                  </c:pt>
                  <c:pt idx="31">
                    <c:v>1810023</c:v>
                  </c:pt>
                  <c:pt idx="32">
                    <c:v>440001</c:v>
                  </c:pt>
                  <c:pt idx="33">
                    <c:v>102000001</c:v>
                  </c:pt>
                  <c:pt idx="34">
                    <c:v>2410001</c:v>
                  </c:pt>
                  <c:pt idx="35">
                    <c:v>501170001</c:v>
                  </c:pt>
                  <c:pt idx="36">
                    <c:v>2530002</c:v>
                  </c:pt>
                  <c:pt idx="37">
                    <c:v>102450001</c:v>
                  </c:pt>
                  <c:pt idx="38">
                    <c:v>2300002</c:v>
                  </c:pt>
                  <c:pt idx="39">
                    <c:v>3960002</c:v>
                  </c:pt>
                  <c:pt idx="40">
                    <c:v>360004</c:v>
                  </c:pt>
                  <c:pt idx="41">
                    <c:v>4840044</c:v>
                  </c:pt>
                  <c:pt idx="42">
                    <c:v>500280001</c:v>
                  </c:pt>
                  <c:pt idx="43">
                    <c:v>3010001</c:v>
                  </c:pt>
                  <c:pt idx="44">
                    <c:v>2750001</c:v>
                  </c:pt>
                  <c:pt idx="45">
                    <c:v>3600001</c:v>
                  </c:pt>
                  <c:pt idx="46">
                    <c:v>2970007</c:v>
                  </c:pt>
                  <c:pt idx="47">
                    <c:v>650001</c:v>
                  </c:pt>
                  <c:pt idx="48">
                    <c:v>2840001</c:v>
                  </c:pt>
                  <c:pt idx="49">
                    <c:v>1960107</c:v>
                  </c:pt>
                  <c:pt idx="50">
                    <c:v>105780001</c:v>
                  </c:pt>
                  <c:pt idx="51">
                    <c:v>1130001</c:v>
                  </c:pt>
                  <c:pt idx="52">
                    <c:v>760001</c:v>
                  </c:pt>
                  <c:pt idx="53">
                    <c:v>500310001</c:v>
                  </c:pt>
                  <c:pt idx="54">
                    <c:v>109270001</c:v>
                  </c:pt>
                  <c:pt idx="55">
                    <c:v>107530001</c:v>
                  </c:pt>
                  <c:pt idx="56">
                    <c:v>109190002</c:v>
                  </c:pt>
                  <c:pt idx="57">
                    <c:v>1910008</c:v>
                  </c:pt>
                  <c:pt idx="58">
                    <c:v>500010003</c:v>
                  </c:pt>
                  <c:pt idx="59">
                    <c:v>102900001</c:v>
                  </c:pt>
                  <c:pt idx="60">
                    <c:v>105820001</c:v>
                  </c:pt>
                  <c:pt idx="61">
                    <c:v>1960110</c:v>
                  </c:pt>
                  <c:pt idx="62">
                    <c:v>106100002</c:v>
                  </c:pt>
                  <c:pt idx="63">
                    <c:v>110130001</c:v>
                  </c:pt>
                </c:lvl>
                <c:lvl>
                  <c:pt idx="0">
                    <c:v>bmh-p</c:v>
                  </c:pt>
                </c:lvl>
              </c:multiLvlStrCache>
            </c:multiLvlStrRef>
          </c:cat>
          <c:val>
            <c:numRef>
              <c:f>tabhatos!$C$3:$C$68</c:f>
              <c:numCache>
                <c:formatCode>General</c:formatCode>
                <c:ptCount val="64"/>
                <c:pt idx="0">
                  <c:v>6235.10513447433</c:v>
                </c:pt>
                <c:pt idx="1">
                  <c:v>7784.0769230769201</c:v>
                </c:pt>
                <c:pt idx="2">
                  <c:v>7248.0375000000004</c:v>
                </c:pt>
                <c:pt idx="3">
                  <c:v>7986.46052631579</c:v>
                </c:pt>
                <c:pt idx="4">
                  <c:v>5965.0259740259698</c:v>
                </c:pt>
                <c:pt idx="5">
                  <c:v>5709.9010989011003</c:v>
                </c:pt>
                <c:pt idx="6">
                  <c:v>8643.64</c:v>
                </c:pt>
                <c:pt idx="7">
                  <c:v>8086.9473684210498</c:v>
                </c:pt>
                <c:pt idx="8">
                  <c:v>6276.4475524475502</c:v>
                </c:pt>
                <c:pt idx="9">
                  <c:v>8217.9666666666708</c:v>
                </c:pt>
                <c:pt idx="10">
                  <c:v>5947.7164790174002</c:v>
                </c:pt>
                <c:pt idx="11">
                  <c:v>7389.9259259259297</c:v>
                </c:pt>
                <c:pt idx="12">
                  <c:v>3344.9615384615399</c:v>
                </c:pt>
                <c:pt idx="13">
                  <c:v>5844.4595660749501</c:v>
                </c:pt>
                <c:pt idx="14">
                  <c:v>5247.0212765957403</c:v>
                </c:pt>
                <c:pt idx="15">
                  <c:v>4554.8082191780804</c:v>
                </c:pt>
                <c:pt idx="16">
                  <c:v>5853.2268907563002</c:v>
                </c:pt>
                <c:pt idx="17">
                  <c:v>7137.3837209302301</c:v>
                </c:pt>
                <c:pt idx="18">
                  <c:v>6440.3243243243196</c:v>
                </c:pt>
                <c:pt idx="19">
                  <c:v>7110.51807228916</c:v>
                </c:pt>
                <c:pt idx="20">
                  <c:v>6909.5714285714303</c:v>
                </c:pt>
                <c:pt idx="21">
                  <c:v>3870.3461538461502</c:v>
                </c:pt>
                <c:pt idx="22">
                  <c:v>7364.5249999999996</c:v>
                </c:pt>
                <c:pt idx="23">
                  <c:v>3930.3241379310298</c:v>
                </c:pt>
                <c:pt idx="24">
                  <c:v>6718.6525911708304</c:v>
                </c:pt>
                <c:pt idx="25">
                  <c:v>4598.2</c:v>
                </c:pt>
                <c:pt idx="26">
                  <c:v>4854.7485029940099</c:v>
                </c:pt>
                <c:pt idx="27">
                  <c:v>8237.1234177215192</c:v>
                </c:pt>
                <c:pt idx="28">
                  <c:v>6531.7027027026998</c:v>
                </c:pt>
                <c:pt idx="29">
                  <c:v>4544.24</c:v>
                </c:pt>
                <c:pt idx="30">
                  <c:v>4264.94545454545</c:v>
                </c:pt>
                <c:pt idx="31">
                  <c:v>4943.2481203007501</c:v>
                </c:pt>
                <c:pt idx="32">
                  <c:v>5899.5799256505597</c:v>
                </c:pt>
                <c:pt idx="33">
                  <c:v>4675.6197183098602</c:v>
                </c:pt>
                <c:pt idx="34">
                  <c:v>6471.8636363636397</c:v>
                </c:pt>
                <c:pt idx="35">
                  <c:v>3693.34375</c:v>
                </c:pt>
                <c:pt idx="36">
                  <c:v>8022.0491803278701</c:v>
                </c:pt>
                <c:pt idx="37">
                  <c:v>5354.64634146341</c:v>
                </c:pt>
                <c:pt idx="38">
                  <c:v>4059.9428571428598</c:v>
                </c:pt>
                <c:pt idx="39">
                  <c:v>6126.2658227848096</c:v>
                </c:pt>
                <c:pt idx="40">
                  <c:v>5362.7213114754104</c:v>
                </c:pt>
                <c:pt idx="41">
                  <c:v>8566.625</c:v>
                </c:pt>
                <c:pt idx="42">
                  <c:v>8651.76947285602</c:v>
                </c:pt>
                <c:pt idx="43">
                  <c:v>8265.7835051546408</c:v>
                </c:pt>
                <c:pt idx="44">
                  <c:v>7535.4510717614203</c:v>
                </c:pt>
                <c:pt idx="45">
                  <c:v>7518.4112318840598</c:v>
                </c:pt>
                <c:pt idx="46">
                  <c:v>8008.7273482959299</c:v>
                </c:pt>
                <c:pt idx="47">
                  <c:v>9268.5931232091698</c:v>
                </c:pt>
                <c:pt idx="48">
                  <c:v>8309.9977628635406</c:v>
                </c:pt>
                <c:pt idx="49">
                  <c:v>7796.9974358974396</c:v>
                </c:pt>
                <c:pt idx="50">
                  <c:v>11266.1176470588</c:v>
                </c:pt>
                <c:pt idx="51">
                  <c:v>8513.6737089201906</c:v>
                </c:pt>
                <c:pt idx="52">
                  <c:v>10165.432176656201</c:v>
                </c:pt>
                <c:pt idx="53">
                  <c:v>6689.9958932238196</c:v>
                </c:pt>
                <c:pt idx="54">
                  <c:v>10526.9861111111</c:v>
                </c:pt>
                <c:pt idx="55">
                  <c:v>6910.6111111111104</c:v>
                </c:pt>
                <c:pt idx="56">
                  <c:v>8685.7160493827196</c:v>
                </c:pt>
                <c:pt idx="57">
                  <c:v>7694.0714285714303</c:v>
                </c:pt>
                <c:pt idx="58">
                  <c:v>3671</c:v>
                </c:pt>
                <c:pt idx="59">
                  <c:v>7525.9347826086996</c:v>
                </c:pt>
                <c:pt idx="60">
                  <c:v>5764.5413793103398</c:v>
                </c:pt>
                <c:pt idx="61">
                  <c:v>6576.8461538461497</c:v>
                </c:pt>
                <c:pt idx="62">
                  <c:v>6827.3225806451601</c:v>
                </c:pt>
                <c:pt idx="63">
                  <c:v>6849.8333333333303</c:v>
                </c:pt>
              </c:numCache>
            </c:numRef>
          </c:val>
          <c:extLst>
            <c:ext xmlns:c16="http://schemas.microsoft.com/office/drawing/2014/chart" uri="{C3380CC4-5D6E-409C-BE32-E72D297353CC}">
              <c16:uniqueId val="{00000000-2B0A-4AAD-9F6F-64CD61ACFCDB}"/>
            </c:ext>
          </c:extLst>
        </c:ser>
        <c:dLbls>
          <c:showLegendKey val="0"/>
          <c:showVal val="0"/>
          <c:showCatName val="0"/>
          <c:showSerName val="0"/>
          <c:showPercent val="0"/>
          <c:showBubbleSize val="0"/>
        </c:dLbls>
        <c:gapWidth val="150"/>
        <c:axId val="178884992"/>
        <c:axId val="178886912"/>
      </c:barChart>
      <c:catAx>
        <c:axId val="178884992"/>
        <c:scaling>
          <c:orientation val="minMax"/>
        </c:scaling>
        <c:delete val="0"/>
        <c:axPos val="b"/>
        <c:numFmt formatCode="General" sourceLinked="1"/>
        <c:majorTickMark val="out"/>
        <c:minorTickMark val="none"/>
        <c:tickLblPos val="low"/>
        <c:txPr>
          <a:bodyPr/>
          <a:lstStyle/>
          <a:p>
            <a:pPr>
              <a:defRPr sz="700"/>
            </a:pPr>
            <a:endParaRPr lang="en-US"/>
          </a:p>
        </c:txPr>
        <c:crossAx val="178886912"/>
        <c:crosses val="autoZero"/>
        <c:auto val="0"/>
        <c:lblAlgn val="ctr"/>
        <c:lblOffset val="100"/>
        <c:noMultiLvlLbl val="0"/>
      </c:catAx>
      <c:valAx>
        <c:axId val="178886912"/>
        <c:scaling>
          <c:orientation val="minMax"/>
        </c:scaling>
        <c:delete val="0"/>
        <c:axPos val="l"/>
        <c:majorGridlines/>
        <c:numFmt formatCode="General" sourceLinked="1"/>
        <c:majorTickMark val="out"/>
        <c:minorTickMark val="none"/>
        <c:tickLblPos val="nextTo"/>
        <c:crossAx val="178884992"/>
        <c:crosses val="autoZero"/>
        <c:crossBetween val="between"/>
      </c:valAx>
    </c:plotArea>
    <c:legend>
      <c:legendPos val="r"/>
      <c:overlay val="0"/>
    </c:legend>
    <c:plotVisOnly val="1"/>
    <c:dispBlanksAs val="gap"/>
    <c:showDLblsOverMax val="0"/>
  </c:chart>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HATOS</c:v>
          </c:tx>
          <c:spPr>
            <a:ln w="28575">
              <a:noFill/>
            </a:ln>
          </c:spPr>
          <c:xVal>
            <c:numRef>
              <c:f>datos!$G$12:$G$692</c:f>
              <c:numCache>
                <c:formatCode>0</c:formatCode>
                <c:ptCount val="681"/>
                <c:pt idx="0">
                  <c:v>5977.8578431372598</c:v>
                </c:pt>
                <c:pt idx="1">
                  <c:v>6853.3422818791996</c:v>
                </c:pt>
                <c:pt idx="2">
                  <c:v>6677.8405017921204</c:v>
                </c:pt>
                <c:pt idx="3">
                  <c:v>5719.6938775510198</c:v>
                </c:pt>
                <c:pt idx="4">
                  <c:v>4940.5620437956204</c:v>
                </c:pt>
                <c:pt idx="5">
                  <c:v>4754.75</c:v>
                </c:pt>
                <c:pt idx="6">
                  <c:v>5458.3432835820904</c:v>
                </c:pt>
                <c:pt idx="7">
                  <c:v>6730.96583143508</c:v>
                </c:pt>
                <c:pt idx="8">
                  <c:v>6250.6</c:v>
                </c:pt>
                <c:pt idx="9">
                  <c:v>6983.6201834862404</c:v>
                </c:pt>
                <c:pt idx="10">
                  <c:v>5231.92682926829</c:v>
                </c:pt>
                <c:pt idx="11">
                  <c:v>6457.8095756256798</c:v>
                </c:pt>
                <c:pt idx="12">
                  <c:v>7375.3994211288</c:v>
                </c:pt>
                <c:pt idx="13">
                  <c:v>5995.3902439024396</c:v>
                </c:pt>
                <c:pt idx="14">
                  <c:v>4866.8198198198197</c:v>
                </c:pt>
                <c:pt idx="15">
                  <c:v>4371.1868131868096</c:v>
                </c:pt>
                <c:pt idx="16">
                  <c:v>5758.1847133758001</c:v>
                </c:pt>
                <c:pt idx="17">
                  <c:v>4386.5</c:v>
                </c:pt>
                <c:pt idx="18">
                  <c:v>6379.8004926108397</c:v>
                </c:pt>
                <c:pt idx="19">
                  <c:v>6926.1</c:v>
                </c:pt>
                <c:pt idx="20">
                  <c:v>6263.6349206349196</c:v>
                </c:pt>
                <c:pt idx="21">
                  <c:v>5281.75</c:v>
                </c:pt>
                <c:pt idx="22">
                  <c:v>4261.6190476190504</c:v>
                </c:pt>
                <c:pt idx="23">
                  <c:v>4302.3611111111104</c:v>
                </c:pt>
                <c:pt idx="24">
                  <c:v>3992.4065934065902</c:v>
                </c:pt>
                <c:pt idx="25">
                  <c:v>6410.5314136125698</c:v>
                </c:pt>
                <c:pt idx="26">
                  <c:v>5736.2045454545496</c:v>
                </c:pt>
                <c:pt idx="27">
                  <c:v>6791.5094339622601</c:v>
                </c:pt>
                <c:pt idx="28">
                  <c:v>6413.8454258675101</c:v>
                </c:pt>
                <c:pt idx="29">
                  <c:v>5421.8309859154897</c:v>
                </c:pt>
                <c:pt idx="30">
                  <c:v>5126.7291666666697</c:v>
                </c:pt>
                <c:pt idx="31">
                  <c:v>4234.3333333333303</c:v>
                </c:pt>
                <c:pt idx="32">
                  <c:v>4513.1683673469397</c:v>
                </c:pt>
                <c:pt idx="33">
                  <c:v>5835.62325581395</c:v>
                </c:pt>
                <c:pt idx="34">
                  <c:v>5385.4534883720899</c:v>
                </c:pt>
                <c:pt idx="35">
                  <c:v>4107.06896551724</c:v>
                </c:pt>
                <c:pt idx="36">
                  <c:v>3551.8055555555602</c:v>
                </c:pt>
                <c:pt idx="37">
                  <c:v>5303.3461538461497</c:v>
                </c:pt>
                <c:pt idx="38">
                  <c:v>4194.6739130434798</c:v>
                </c:pt>
                <c:pt idx="39">
                  <c:v>6607.1346153846198</c:v>
                </c:pt>
                <c:pt idx="40">
                  <c:v>4493.0298507462703</c:v>
                </c:pt>
                <c:pt idx="41">
                  <c:v>6557.4848484848499</c:v>
                </c:pt>
                <c:pt idx="42">
                  <c:v>5317.1511627907003</c:v>
                </c:pt>
                <c:pt idx="43">
                  <c:v>4114.2166666666699</c:v>
                </c:pt>
                <c:pt idx="44">
                  <c:v>5514.4758269720096</c:v>
                </c:pt>
                <c:pt idx="45">
                  <c:v>4490.2142857142899</c:v>
                </c:pt>
                <c:pt idx="46">
                  <c:v>5554.9696969696997</c:v>
                </c:pt>
                <c:pt idx="47">
                  <c:v>4735.5952380952403</c:v>
                </c:pt>
                <c:pt idx="48">
                  <c:v>6727.2411575562701</c:v>
                </c:pt>
                <c:pt idx="49">
                  <c:v>4233.0200000000004</c:v>
                </c:pt>
                <c:pt idx="50">
                  <c:v>6283.6282051282096</c:v>
                </c:pt>
                <c:pt idx="51">
                  <c:v>7190.7962962963002</c:v>
                </c:pt>
                <c:pt idx="52">
                  <c:v>6023.5846153846196</c:v>
                </c:pt>
                <c:pt idx="53">
                  <c:v>5349.6758859118399</c:v>
                </c:pt>
                <c:pt idx="54">
                  <c:v>7913.4711538461497</c:v>
                </c:pt>
                <c:pt idx="55">
                  <c:v>5076.7862068965496</c:v>
                </c:pt>
                <c:pt idx="56">
                  <c:v>5862.85</c:v>
                </c:pt>
                <c:pt idx="57">
                  <c:v>3971.98442367601</c:v>
                </c:pt>
                <c:pt idx="58">
                  <c:v>4430.6494845360803</c:v>
                </c:pt>
                <c:pt idx="59">
                  <c:v>6597.3247863247898</c:v>
                </c:pt>
                <c:pt idx="60">
                  <c:v>6354.7226463104298</c:v>
                </c:pt>
                <c:pt idx="61">
                  <c:v>3538.9318181818198</c:v>
                </c:pt>
                <c:pt idx="62">
                  <c:v>5287.3428571428603</c:v>
                </c:pt>
                <c:pt idx="63">
                  <c:v>8025.1764705882397</c:v>
                </c:pt>
                <c:pt idx="64">
                  <c:v>5612.9573459715602</c:v>
                </c:pt>
                <c:pt idx="65">
                  <c:v>4555.0740740740703</c:v>
                </c:pt>
                <c:pt idx="66">
                  <c:v>4897.125</c:v>
                </c:pt>
                <c:pt idx="67">
                  <c:v>5497.4782608695696</c:v>
                </c:pt>
                <c:pt idx="68">
                  <c:v>6962.8285024154602</c:v>
                </c:pt>
                <c:pt idx="69">
                  <c:v>4741.0329670329702</c:v>
                </c:pt>
                <c:pt idx="70">
                  <c:v>7544.8476821192098</c:v>
                </c:pt>
                <c:pt idx="71">
                  <c:v>3265.3076923076901</c:v>
                </c:pt>
                <c:pt idx="72">
                  <c:v>5596.3428571428603</c:v>
                </c:pt>
                <c:pt idx="73">
                  <c:v>5182.3928571428596</c:v>
                </c:pt>
                <c:pt idx="74">
                  <c:v>5005.4657534246599</c:v>
                </c:pt>
                <c:pt idx="75">
                  <c:v>6403.7095238095199</c:v>
                </c:pt>
                <c:pt idx="76">
                  <c:v>3050.9072164948502</c:v>
                </c:pt>
                <c:pt idx="77">
                  <c:v>4900.7117117117104</c:v>
                </c:pt>
                <c:pt idx="78">
                  <c:v>5316.0519843488</c:v>
                </c:pt>
                <c:pt idx="79">
                  <c:v>5424.4285714285697</c:v>
                </c:pt>
                <c:pt idx="80">
                  <c:v>5970.6078431372598</c:v>
                </c:pt>
                <c:pt idx="81">
                  <c:v>3982.9375</c:v>
                </c:pt>
                <c:pt idx="82">
                  <c:v>5334.2467532467499</c:v>
                </c:pt>
                <c:pt idx="83">
                  <c:v>5078.9629629629599</c:v>
                </c:pt>
                <c:pt idx="84">
                  <c:v>4298.88034188034</c:v>
                </c:pt>
                <c:pt idx="85">
                  <c:v>4581.1283783783801</c:v>
                </c:pt>
                <c:pt idx="86">
                  <c:v>6083.6891191709801</c:v>
                </c:pt>
                <c:pt idx="87">
                  <c:v>4646.3057324840802</c:v>
                </c:pt>
                <c:pt idx="88">
                  <c:v>3408.6153846153802</c:v>
                </c:pt>
                <c:pt idx="89">
                  <c:v>4606.1345029239801</c:v>
                </c:pt>
                <c:pt idx="90">
                  <c:v>6269.28125</c:v>
                </c:pt>
                <c:pt idx="91">
                  <c:v>5093.8392857142899</c:v>
                </c:pt>
                <c:pt idx="92">
                  <c:v>5548.0786516853896</c:v>
                </c:pt>
                <c:pt idx="93">
                  <c:v>3299.1666666666702</c:v>
                </c:pt>
                <c:pt idx="94">
                  <c:v>5355.2208333333301</c:v>
                </c:pt>
                <c:pt idx="95">
                  <c:v>5684.79564032698</c:v>
                </c:pt>
                <c:pt idx="96">
                  <c:v>5998.7538461538497</c:v>
                </c:pt>
                <c:pt idx="97">
                  <c:v>5371.1245551601396</c:v>
                </c:pt>
                <c:pt idx="98">
                  <c:v>4899.2711864406801</c:v>
                </c:pt>
                <c:pt idx="99">
                  <c:v>3984.17948717949</c:v>
                </c:pt>
                <c:pt idx="100">
                  <c:v>4643.1428571428596</c:v>
                </c:pt>
                <c:pt idx="101">
                  <c:v>7332.4366197183099</c:v>
                </c:pt>
                <c:pt idx="102">
                  <c:v>5012.3275862069004</c:v>
                </c:pt>
                <c:pt idx="103">
                  <c:v>3936.75510204082</c:v>
                </c:pt>
                <c:pt idx="104">
                  <c:v>6445.0916666666699</c:v>
                </c:pt>
                <c:pt idx="105">
                  <c:v>3784.8571428571399</c:v>
                </c:pt>
                <c:pt idx="106">
                  <c:v>5824.9722222222199</c:v>
                </c:pt>
                <c:pt idx="107">
                  <c:v>3906.7142857142899</c:v>
                </c:pt>
                <c:pt idx="108">
                  <c:v>5049.203125</c:v>
                </c:pt>
                <c:pt idx="109">
                  <c:v>6164.8097560975602</c:v>
                </c:pt>
                <c:pt idx="110">
                  <c:v>3880.6571428571401</c:v>
                </c:pt>
                <c:pt idx="111">
                  <c:v>4123.1578947368398</c:v>
                </c:pt>
                <c:pt idx="112">
                  <c:v>6179.09375</c:v>
                </c:pt>
                <c:pt idx="113">
                  <c:v>5923.6306818181802</c:v>
                </c:pt>
                <c:pt idx="114">
                  <c:v>2607.0857142857099</c:v>
                </c:pt>
                <c:pt idx="115">
                  <c:v>5115.6279069767397</c:v>
                </c:pt>
                <c:pt idx="116">
                  <c:v>3849.7173913043498</c:v>
                </c:pt>
                <c:pt idx="117">
                  <c:v>4956.2749999999996</c:v>
                </c:pt>
                <c:pt idx="118">
                  <c:v>5070.3243243243196</c:v>
                </c:pt>
                <c:pt idx="119">
                  <c:v>5209.5</c:v>
                </c:pt>
                <c:pt idx="120">
                  <c:v>5543.9738562091497</c:v>
                </c:pt>
                <c:pt idx="121">
                  <c:v>5112.6428571428596</c:v>
                </c:pt>
                <c:pt idx="122">
                  <c:v>3460.4736842105299</c:v>
                </c:pt>
                <c:pt idx="123">
                  <c:v>5384.4838709677397</c:v>
                </c:pt>
                <c:pt idx="124">
                  <c:v>4491.5142857142901</c:v>
                </c:pt>
                <c:pt idx="125">
                  <c:v>5488.34375</c:v>
                </c:pt>
                <c:pt idx="126">
                  <c:v>3666.2156862745101</c:v>
                </c:pt>
                <c:pt idx="127">
                  <c:v>4410.78125</c:v>
                </c:pt>
                <c:pt idx="128">
                  <c:v>3345.3448275862102</c:v>
                </c:pt>
                <c:pt idx="129">
                  <c:v>5790.3333333333303</c:v>
                </c:pt>
                <c:pt idx="130">
                  <c:v>5494.1381215469601</c:v>
                </c:pt>
                <c:pt idx="131">
                  <c:v>4386.19696969697</c:v>
                </c:pt>
                <c:pt idx="132">
                  <c:v>4252.3720930232603</c:v>
                </c:pt>
                <c:pt idx="133">
                  <c:v>4548.6307692307701</c:v>
                </c:pt>
                <c:pt idx="134">
                  <c:v>4602.5588235294099</c:v>
                </c:pt>
                <c:pt idx="135">
                  <c:v>2723.1063829787199</c:v>
                </c:pt>
                <c:pt idx="136">
                  <c:v>5065.0555555555602</c:v>
                </c:pt>
                <c:pt idx="137">
                  <c:v>3852.1764705882401</c:v>
                </c:pt>
                <c:pt idx="138">
                  <c:v>4364.1666666666697</c:v>
                </c:pt>
                <c:pt idx="139">
                  <c:v>4986</c:v>
                </c:pt>
                <c:pt idx="140">
                  <c:v>5066.9878048780502</c:v>
                </c:pt>
                <c:pt idx="141">
                  <c:v>3761.6</c:v>
                </c:pt>
                <c:pt idx="142">
                  <c:v>4112.7954545454604</c:v>
                </c:pt>
                <c:pt idx="143">
                  <c:v>4356.0243902438997</c:v>
                </c:pt>
                <c:pt idx="144">
                  <c:v>3895.39024390244</c:v>
                </c:pt>
                <c:pt idx="145">
                  <c:v>5835.3825136612004</c:v>
                </c:pt>
                <c:pt idx="146">
                  <c:v>4979.6333333333296</c:v>
                </c:pt>
                <c:pt idx="147">
                  <c:v>5787.0254777070104</c:v>
                </c:pt>
                <c:pt idx="148">
                  <c:v>3494.0609756097601</c:v>
                </c:pt>
                <c:pt idx="149">
                  <c:v>4445.1315789473701</c:v>
                </c:pt>
                <c:pt idx="150">
                  <c:v>3511.25</c:v>
                </c:pt>
                <c:pt idx="151">
                  <c:v>3731.9479166666702</c:v>
                </c:pt>
                <c:pt idx="152">
                  <c:v>2129.7027027027002</c:v>
                </c:pt>
                <c:pt idx="153">
                  <c:v>5311.9230769230799</c:v>
                </c:pt>
                <c:pt idx="154">
                  <c:v>5370.5142857142901</c:v>
                </c:pt>
                <c:pt idx="155">
                  <c:v>4030.3380281690102</c:v>
                </c:pt>
                <c:pt idx="156">
                  <c:v>7045.5609756097601</c:v>
                </c:pt>
                <c:pt idx="157">
                  <c:v>5659.7722772277202</c:v>
                </c:pt>
                <c:pt idx="158">
                  <c:v>4879.2613636363603</c:v>
                </c:pt>
                <c:pt idx="159">
                  <c:v>3597.83</c:v>
                </c:pt>
                <c:pt idx="160">
                  <c:v>3280.1428571428601</c:v>
                </c:pt>
                <c:pt idx="161">
                  <c:v>3411.97457627119</c:v>
                </c:pt>
                <c:pt idx="162">
                  <c:v>3557.8064516129002</c:v>
                </c:pt>
                <c:pt idx="163">
                  <c:v>5312.1176470588198</c:v>
                </c:pt>
                <c:pt idx="164">
                  <c:v>4334.1482059282398</c:v>
                </c:pt>
                <c:pt idx="165">
                  <c:v>6150.4523809523798</c:v>
                </c:pt>
                <c:pt idx="166">
                  <c:v>5623.4</c:v>
                </c:pt>
                <c:pt idx="167">
                  <c:v>5138.2162162162203</c:v>
                </c:pt>
                <c:pt idx="168">
                  <c:v>4904.1000000000004</c:v>
                </c:pt>
                <c:pt idx="169">
                  <c:v>6461.9714285714299</c:v>
                </c:pt>
                <c:pt idx="170">
                  <c:v>4403.5606060606096</c:v>
                </c:pt>
                <c:pt idx="171">
                  <c:v>5845.7425149700603</c:v>
                </c:pt>
                <c:pt idx="172">
                  <c:v>5408.9230769230799</c:v>
                </c:pt>
                <c:pt idx="173">
                  <c:v>4984.8965517241404</c:v>
                </c:pt>
                <c:pt idx="174">
                  <c:v>5285.8117647058798</c:v>
                </c:pt>
                <c:pt idx="175">
                  <c:v>5239.4867256637199</c:v>
                </c:pt>
                <c:pt idx="176">
                  <c:v>3611.96226415094</c:v>
                </c:pt>
                <c:pt idx="177">
                  <c:v>5614.3513513513499</c:v>
                </c:pt>
                <c:pt idx="178">
                  <c:v>3542.8787878787898</c:v>
                </c:pt>
                <c:pt idx="179">
                  <c:v>5605.6666666666697</c:v>
                </c:pt>
                <c:pt idx="180">
                  <c:v>3608.4324324324298</c:v>
                </c:pt>
                <c:pt idx="181">
                  <c:v>4634.62637362637</c:v>
                </c:pt>
                <c:pt idx="182">
                  <c:v>5548.5034965035002</c:v>
                </c:pt>
                <c:pt idx="183">
                  <c:v>4313.6315789473701</c:v>
                </c:pt>
                <c:pt idx="184">
                  <c:v>3408.45454545455</c:v>
                </c:pt>
                <c:pt idx="185">
                  <c:v>5301.06896551724</c:v>
                </c:pt>
                <c:pt idx="186">
                  <c:v>3160.61224489796</c:v>
                </c:pt>
                <c:pt idx="187">
                  <c:v>4913.8181818181802</c:v>
                </c:pt>
                <c:pt idx="188">
                  <c:v>3841.86486486487</c:v>
                </c:pt>
                <c:pt idx="189">
                  <c:v>5153.5641025640998</c:v>
                </c:pt>
                <c:pt idx="190">
                  <c:v>6239.8275862069004</c:v>
                </c:pt>
                <c:pt idx="191">
                  <c:v>6378.4</c:v>
                </c:pt>
                <c:pt idx="192">
                  <c:v>4376.3260869565202</c:v>
                </c:pt>
                <c:pt idx="193">
                  <c:v>5518.6637168141597</c:v>
                </c:pt>
                <c:pt idx="194">
                  <c:v>3503.8378378378402</c:v>
                </c:pt>
                <c:pt idx="195">
                  <c:v>4638.4047619047597</c:v>
                </c:pt>
                <c:pt idx="196">
                  <c:v>4848.0238095238101</c:v>
                </c:pt>
                <c:pt idx="197">
                  <c:v>3724.4236111111099</c:v>
                </c:pt>
                <c:pt idx="198">
                  <c:v>5539.8769230769203</c:v>
                </c:pt>
                <c:pt idx="199">
                  <c:v>2995.0746268656699</c:v>
                </c:pt>
                <c:pt idx="200">
                  <c:v>3344.8275862068999</c:v>
                </c:pt>
                <c:pt idx="201">
                  <c:v>5122.9166666666697</c:v>
                </c:pt>
                <c:pt idx="202">
                  <c:v>5651.6938775510198</c:v>
                </c:pt>
                <c:pt idx="203">
                  <c:v>6797.4722222222199</c:v>
                </c:pt>
                <c:pt idx="204">
                  <c:v>4598.8965517241404</c:v>
                </c:pt>
                <c:pt idx="205">
                  <c:v>2881.2666666666701</c:v>
                </c:pt>
                <c:pt idx="206">
                  <c:v>3897.52173913044</c:v>
                </c:pt>
                <c:pt idx="207">
                  <c:v>4342.875</c:v>
                </c:pt>
                <c:pt idx="208">
                  <c:v>5810.82165605096</c:v>
                </c:pt>
                <c:pt idx="209">
                  <c:v>6276.8024691357996</c:v>
                </c:pt>
                <c:pt idx="210">
                  <c:v>6548.6972111553796</c:v>
                </c:pt>
                <c:pt idx="211">
                  <c:v>3819.9696969697002</c:v>
                </c:pt>
                <c:pt idx="212">
                  <c:v>5050.1875</c:v>
                </c:pt>
                <c:pt idx="213">
                  <c:v>3947.73529411765</c:v>
                </c:pt>
                <c:pt idx="214">
                  <c:v>3988.7814814814801</c:v>
                </c:pt>
                <c:pt idx="215">
                  <c:v>5961.1538461538503</c:v>
                </c:pt>
                <c:pt idx="216">
                  <c:v>4650.0961538461497</c:v>
                </c:pt>
                <c:pt idx="217">
                  <c:v>5535.0263157894697</c:v>
                </c:pt>
                <c:pt idx="218">
                  <c:v>4932.5565217391304</c:v>
                </c:pt>
                <c:pt idx="219" formatCode="0.0">
                  <c:v>5025.0600000000004</c:v>
                </c:pt>
                <c:pt idx="220" formatCode="0.0">
                  <c:v>5091.8888888888896</c:v>
                </c:pt>
                <c:pt idx="221" formatCode="0.0">
                  <c:v>4373.7346938775499</c:v>
                </c:pt>
                <c:pt idx="222" formatCode="0.0">
                  <c:v>4561.9101123595501</c:v>
                </c:pt>
                <c:pt idx="223" formatCode="0.0">
                  <c:v>6496.4179104477598</c:v>
                </c:pt>
                <c:pt idx="224" formatCode="0.0">
                  <c:v>6724.8095238095202</c:v>
                </c:pt>
                <c:pt idx="225" formatCode="0.0">
                  <c:v>6755.7142857142899</c:v>
                </c:pt>
                <c:pt idx="226">
                  <c:v>6533.3113207547203</c:v>
                </c:pt>
                <c:pt idx="227">
                  <c:v>5669.1206896551703</c:v>
                </c:pt>
                <c:pt idx="228">
                  <c:v>5195.9828080229199</c:v>
                </c:pt>
                <c:pt idx="229">
                  <c:v>7174.0133333333297</c:v>
                </c:pt>
                <c:pt idx="230">
                  <c:v>8119.0909090909099</c:v>
                </c:pt>
                <c:pt idx="231">
                  <c:v>5536.1170212766001</c:v>
                </c:pt>
                <c:pt idx="232">
                  <c:v>7018.9269841269797</c:v>
                </c:pt>
                <c:pt idx="233">
                  <c:v>6835.2926829268299</c:v>
                </c:pt>
                <c:pt idx="234">
                  <c:v>6235.4155844155803</c:v>
                </c:pt>
                <c:pt idx="235">
                  <c:v>5690.76818181818</c:v>
                </c:pt>
                <c:pt idx="236">
                  <c:v>6347.2549019607804</c:v>
                </c:pt>
                <c:pt idx="237">
                  <c:v>5488.2615384615401</c:v>
                </c:pt>
                <c:pt idx="238">
                  <c:v>8992.3728813559301</c:v>
                </c:pt>
                <c:pt idx="239">
                  <c:v>4834.3196721311497</c:v>
                </c:pt>
                <c:pt idx="240">
                  <c:v>6874.2619047619</c:v>
                </c:pt>
                <c:pt idx="241">
                  <c:v>4207.5641025640998</c:v>
                </c:pt>
                <c:pt idx="242">
                  <c:v>4907.7</c:v>
                </c:pt>
                <c:pt idx="243">
                  <c:v>5539.5780898876401</c:v>
                </c:pt>
                <c:pt idx="244">
                  <c:v>6349.9428571428598</c:v>
                </c:pt>
                <c:pt idx="245">
                  <c:v>5986.2714285714301</c:v>
                </c:pt>
                <c:pt idx="246">
                  <c:v>6011.2828947368398</c:v>
                </c:pt>
                <c:pt idx="247">
                  <c:v>4411.78947368421</c:v>
                </c:pt>
                <c:pt idx="248">
                  <c:v>7470.3214285714303</c:v>
                </c:pt>
                <c:pt idx="249">
                  <c:v>6330.2857142857101</c:v>
                </c:pt>
                <c:pt idx="250">
                  <c:v>5813.3414634146302</c:v>
                </c:pt>
                <c:pt idx="251">
                  <c:v>4345.69696969697</c:v>
                </c:pt>
                <c:pt idx="252">
                  <c:v>6251.8235294117603</c:v>
                </c:pt>
                <c:pt idx="253">
                  <c:v>6769</c:v>
                </c:pt>
                <c:pt idx="254">
                  <c:v>5997.3152454780402</c:v>
                </c:pt>
                <c:pt idx="255">
                  <c:v>4849.2878787878799</c:v>
                </c:pt>
                <c:pt idx="256">
                  <c:v>5275.4356435643604</c:v>
                </c:pt>
                <c:pt idx="257">
                  <c:v>7027.0259740259698</c:v>
                </c:pt>
                <c:pt idx="258">
                  <c:v>6023.8240740740703</c:v>
                </c:pt>
                <c:pt idx="259">
                  <c:v>4781.53246753247</c:v>
                </c:pt>
                <c:pt idx="260">
                  <c:v>4872.3</c:v>
                </c:pt>
                <c:pt idx="261">
                  <c:v>6071.2833333333301</c:v>
                </c:pt>
                <c:pt idx="262">
                  <c:v>6279.7232142857101</c:v>
                </c:pt>
                <c:pt idx="263">
                  <c:v>7777.4156626506001</c:v>
                </c:pt>
                <c:pt idx="264">
                  <c:v>5510.4363636363596</c:v>
                </c:pt>
                <c:pt idx="265">
                  <c:v>6811.85</c:v>
                </c:pt>
                <c:pt idx="266">
                  <c:v>7854.8857142857096</c:v>
                </c:pt>
                <c:pt idx="267">
                  <c:v>7491.8901098901097</c:v>
                </c:pt>
                <c:pt idx="268">
                  <c:v>5607.2553191489396</c:v>
                </c:pt>
                <c:pt idx="269">
                  <c:v>5999.9361702127699</c:v>
                </c:pt>
                <c:pt idx="270">
                  <c:v>7089.3947368421104</c:v>
                </c:pt>
                <c:pt idx="271">
                  <c:v>4616.45945945946</c:v>
                </c:pt>
                <c:pt idx="272">
                  <c:v>5982.18</c:v>
                </c:pt>
                <c:pt idx="273">
                  <c:v>6145.1290322580599</c:v>
                </c:pt>
                <c:pt idx="274">
                  <c:v>6275.9891304347802</c:v>
                </c:pt>
                <c:pt idx="275">
                  <c:v>4780.4566929133898</c:v>
                </c:pt>
                <c:pt idx="276">
                  <c:v>3682.4423076923099</c:v>
                </c:pt>
                <c:pt idx="277">
                  <c:v>5683.4</c:v>
                </c:pt>
                <c:pt idx="278">
                  <c:v>5755.3953488372099</c:v>
                </c:pt>
                <c:pt idx="279">
                  <c:v>7183.1617647058802</c:v>
                </c:pt>
                <c:pt idx="280">
                  <c:v>6262.4722222222199</c:v>
                </c:pt>
                <c:pt idx="281">
                  <c:v>6548.4533333333302</c:v>
                </c:pt>
                <c:pt idx="282">
                  <c:v>5243.8048780487798</c:v>
                </c:pt>
                <c:pt idx="283">
                  <c:v>7899.7878787878799</c:v>
                </c:pt>
                <c:pt idx="284">
                  <c:v>6495.2749999999996</c:v>
                </c:pt>
                <c:pt idx="285">
                  <c:v>6026.4027777777801</c:v>
                </c:pt>
                <c:pt idx="286">
                  <c:v>5201.1111111111104</c:v>
                </c:pt>
                <c:pt idx="287">
                  <c:v>5668.5744680851103</c:v>
                </c:pt>
                <c:pt idx="288">
                  <c:v>4456.2878787878799</c:v>
                </c:pt>
                <c:pt idx="289">
                  <c:v>4524.6220930232603</c:v>
                </c:pt>
                <c:pt idx="290">
                  <c:v>6552.0229007633598</c:v>
                </c:pt>
                <c:pt idx="291">
                  <c:v>6466.1268656716402</c:v>
                </c:pt>
                <c:pt idx="292">
                  <c:v>5439.734375</c:v>
                </c:pt>
                <c:pt idx="293">
                  <c:v>4185.1666666666697</c:v>
                </c:pt>
                <c:pt idx="294">
                  <c:v>3748.47272727273</c:v>
                </c:pt>
                <c:pt idx="295">
                  <c:v>7253.6516853932599</c:v>
                </c:pt>
                <c:pt idx="296">
                  <c:v>5355.0476190476202</c:v>
                </c:pt>
                <c:pt idx="297">
                  <c:v>7134.2086330935299</c:v>
                </c:pt>
                <c:pt idx="298">
                  <c:v>5658.3666666666704</c:v>
                </c:pt>
                <c:pt idx="299">
                  <c:v>3878.4307692307698</c:v>
                </c:pt>
                <c:pt idx="300">
                  <c:v>4685.9166666666697</c:v>
                </c:pt>
                <c:pt idx="301">
                  <c:v>4266.2304147465402</c:v>
                </c:pt>
                <c:pt idx="302">
                  <c:v>6059.38666666667</c:v>
                </c:pt>
                <c:pt idx="303">
                  <c:v>4036.9871794871801</c:v>
                </c:pt>
                <c:pt idx="304">
                  <c:v>3839.8023255814001</c:v>
                </c:pt>
                <c:pt idx="305">
                  <c:v>3841.9781021897802</c:v>
                </c:pt>
                <c:pt idx="306">
                  <c:v>5675.4677419354803</c:v>
                </c:pt>
                <c:pt idx="307">
                  <c:v>6197.8857142857096</c:v>
                </c:pt>
                <c:pt idx="308">
                  <c:v>5073.9215686274501</c:v>
                </c:pt>
                <c:pt idx="309">
                  <c:v>5222.1162790697699</c:v>
                </c:pt>
                <c:pt idx="310">
                  <c:v>5535.8</c:v>
                </c:pt>
                <c:pt idx="311">
                  <c:v>6590.6</c:v>
                </c:pt>
                <c:pt idx="312">
                  <c:v>4867.7168141592902</c:v>
                </c:pt>
                <c:pt idx="313">
                  <c:v>4975.4496644295295</c:v>
                </c:pt>
                <c:pt idx="314">
                  <c:v>4317.0964912280697</c:v>
                </c:pt>
                <c:pt idx="315">
                  <c:v>4662.0344827586196</c:v>
                </c:pt>
                <c:pt idx="316">
                  <c:v>4804.3789473684201</c:v>
                </c:pt>
                <c:pt idx="317">
                  <c:v>6493.2857142857101</c:v>
                </c:pt>
                <c:pt idx="318">
                  <c:v>4834.6017316017296</c:v>
                </c:pt>
                <c:pt idx="319">
                  <c:v>3664.7272727272698</c:v>
                </c:pt>
                <c:pt idx="320">
                  <c:v>5956.1612903225796</c:v>
                </c:pt>
                <c:pt idx="321">
                  <c:v>6314.6875</c:v>
                </c:pt>
                <c:pt idx="322">
                  <c:v>4705.1267605633802</c:v>
                </c:pt>
                <c:pt idx="323">
                  <c:v>6426.2127659574498</c:v>
                </c:pt>
                <c:pt idx="324">
                  <c:v>2821.71875</c:v>
                </c:pt>
                <c:pt idx="325">
                  <c:v>5823.3636363636397</c:v>
                </c:pt>
                <c:pt idx="326">
                  <c:v>6694.7959183673502</c:v>
                </c:pt>
                <c:pt idx="327">
                  <c:v>5305.8405797101505</c:v>
                </c:pt>
                <c:pt idx="328">
                  <c:v>3854.53246753247</c:v>
                </c:pt>
                <c:pt idx="329">
                  <c:v>5916.6530612244896</c:v>
                </c:pt>
                <c:pt idx="330">
                  <c:v>3881.25925925926</c:v>
                </c:pt>
                <c:pt idx="331">
                  <c:v>6734.4354838709696</c:v>
                </c:pt>
                <c:pt idx="332">
                  <c:v>6190.8095238095202</c:v>
                </c:pt>
                <c:pt idx="333">
                  <c:v>4687.2195121951199</c:v>
                </c:pt>
                <c:pt idx="334">
                  <c:v>7134.20444444444</c:v>
                </c:pt>
                <c:pt idx="335">
                  <c:v>4430.2222222222199</c:v>
                </c:pt>
                <c:pt idx="336">
                  <c:v>4162.7352941176496</c:v>
                </c:pt>
                <c:pt idx="337">
                  <c:v>4025.875</c:v>
                </c:pt>
                <c:pt idx="338">
                  <c:v>5020.8823529411802</c:v>
                </c:pt>
                <c:pt idx="339">
                  <c:v>5783.2517985611503</c:v>
                </c:pt>
                <c:pt idx="340">
                  <c:v>5057.1276595744703</c:v>
                </c:pt>
                <c:pt idx="341">
                  <c:v>4822.1583333333301</c:v>
                </c:pt>
                <c:pt idx="342">
                  <c:v>6900.92</c:v>
                </c:pt>
                <c:pt idx="343">
                  <c:v>2897.89473684211</c:v>
                </c:pt>
                <c:pt idx="344">
                  <c:v>5657.6530612244896</c:v>
                </c:pt>
                <c:pt idx="345">
                  <c:v>3932.9703703703699</c:v>
                </c:pt>
                <c:pt idx="346">
                  <c:v>7155.86</c:v>
                </c:pt>
                <c:pt idx="347">
                  <c:v>5556.6769230769196</c:v>
                </c:pt>
                <c:pt idx="348">
                  <c:v>3960.0214285714301</c:v>
                </c:pt>
                <c:pt idx="349">
                  <c:v>6902.2047244094501</c:v>
                </c:pt>
                <c:pt idx="350">
                  <c:v>4471.8139534883703</c:v>
                </c:pt>
                <c:pt idx="351">
                  <c:v>5782.5357142857101</c:v>
                </c:pt>
                <c:pt idx="352">
                  <c:v>4914.125</c:v>
                </c:pt>
                <c:pt idx="353">
                  <c:v>3401.3760683760702</c:v>
                </c:pt>
                <c:pt idx="354">
                  <c:v>4498.7360406091402</c:v>
                </c:pt>
                <c:pt idx="355">
                  <c:v>4993.84375</c:v>
                </c:pt>
                <c:pt idx="356">
                  <c:v>5329.15</c:v>
                </c:pt>
                <c:pt idx="357">
                  <c:v>4317.1386138613898</c:v>
                </c:pt>
                <c:pt idx="358">
                  <c:v>3389.4639175257698</c:v>
                </c:pt>
                <c:pt idx="359">
                  <c:v>5062</c:v>
                </c:pt>
                <c:pt idx="360">
                  <c:v>6115.5238095238101</c:v>
                </c:pt>
                <c:pt idx="361">
                  <c:v>5076.9142857142897</c:v>
                </c:pt>
                <c:pt idx="362">
                  <c:v>4870.3471074380204</c:v>
                </c:pt>
                <c:pt idx="363">
                  <c:v>5192.8796992481202</c:v>
                </c:pt>
                <c:pt idx="364">
                  <c:v>4236.5165876777301</c:v>
                </c:pt>
                <c:pt idx="365">
                  <c:v>4488.3734939758997</c:v>
                </c:pt>
                <c:pt idx="366">
                  <c:v>3928.50980392157</c:v>
                </c:pt>
                <c:pt idx="367">
                  <c:v>3732.88333333333</c:v>
                </c:pt>
                <c:pt idx="368">
                  <c:v>4110.46875</c:v>
                </c:pt>
                <c:pt idx="369">
                  <c:v>3889.4772727272698</c:v>
                </c:pt>
                <c:pt idx="370">
                  <c:v>5671.8</c:v>
                </c:pt>
                <c:pt idx="371">
                  <c:v>5708.2833333333301</c:v>
                </c:pt>
                <c:pt idx="372">
                  <c:v>6123.4025974025999</c:v>
                </c:pt>
                <c:pt idx="373">
                  <c:v>3727.46</c:v>
                </c:pt>
                <c:pt idx="374">
                  <c:v>2431.25</c:v>
                </c:pt>
                <c:pt idx="375">
                  <c:v>5113.3846153846198</c:v>
                </c:pt>
                <c:pt idx="376">
                  <c:v>5770.2786885245896</c:v>
                </c:pt>
                <c:pt idx="377">
                  <c:v>6152.3559322033898</c:v>
                </c:pt>
                <c:pt idx="378">
                  <c:v>3975.4</c:v>
                </c:pt>
                <c:pt idx="379">
                  <c:v>3494.9178082191802</c:v>
                </c:pt>
                <c:pt idx="380">
                  <c:v>3400.6597222222199</c:v>
                </c:pt>
                <c:pt idx="381">
                  <c:v>3712.8333333333298</c:v>
                </c:pt>
                <c:pt idx="382">
                  <c:v>7707.3809523809496</c:v>
                </c:pt>
                <c:pt idx="383">
                  <c:v>3237.8888888888901</c:v>
                </c:pt>
                <c:pt idx="384">
                  <c:v>3414</c:v>
                </c:pt>
                <c:pt idx="385">
                  <c:v>4236.3076923076896</c:v>
                </c:pt>
                <c:pt idx="386">
                  <c:v>3461.2698412698401</c:v>
                </c:pt>
                <c:pt idx="387">
                  <c:v>4884.76068376068</c:v>
                </c:pt>
                <c:pt idx="388">
                  <c:v>3062.0326086956502</c:v>
                </c:pt>
                <c:pt idx="389">
                  <c:v>3870.76923076923</c:v>
                </c:pt>
                <c:pt idx="390">
                  <c:v>5429.1086956521704</c:v>
                </c:pt>
                <c:pt idx="391">
                  <c:v>5875.3548387096798</c:v>
                </c:pt>
                <c:pt idx="392">
                  <c:v>3863.7142857142899</c:v>
                </c:pt>
                <c:pt idx="393">
                  <c:v>4001.25</c:v>
                </c:pt>
                <c:pt idx="394">
                  <c:v>5771.76</c:v>
                </c:pt>
                <c:pt idx="395">
                  <c:v>3879.18</c:v>
                </c:pt>
                <c:pt idx="396">
                  <c:v>7504.1078431372598</c:v>
                </c:pt>
                <c:pt idx="397">
                  <c:v>4616.5571428571402</c:v>
                </c:pt>
                <c:pt idx="398">
                  <c:v>4080.1842105263199</c:v>
                </c:pt>
                <c:pt idx="399">
                  <c:v>6085.2988505747098</c:v>
                </c:pt>
                <c:pt idx="400">
                  <c:v>5535.9705882352901</c:v>
                </c:pt>
                <c:pt idx="401">
                  <c:v>3970.1904761904798</c:v>
                </c:pt>
                <c:pt idx="402">
                  <c:v>3076.36666666667</c:v>
                </c:pt>
                <c:pt idx="403">
                  <c:v>3657.72340425532</c:v>
                </c:pt>
                <c:pt idx="404">
                  <c:v>3715.8333333333298</c:v>
                </c:pt>
                <c:pt idx="405">
                  <c:v>3210.3725490196098</c:v>
                </c:pt>
                <c:pt idx="406">
                  <c:v>4299.9924242424204</c:v>
                </c:pt>
                <c:pt idx="407">
                  <c:v>3421.2676056338</c:v>
                </c:pt>
                <c:pt idx="408">
                  <c:v>3701.0652173912999</c:v>
                </c:pt>
                <c:pt idx="409">
                  <c:v>5566.9772727272702</c:v>
                </c:pt>
                <c:pt idx="410">
                  <c:v>6500.4642857142899</c:v>
                </c:pt>
                <c:pt idx="411">
                  <c:v>5966.3481481481504</c:v>
                </c:pt>
                <c:pt idx="412">
                  <c:v>5787.4757281553402</c:v>
                </c:pt>
                <c:pt idx="413">
                  <c:v>3375.83870967742</c:v>
                </c:pt>
                <c:pt idx="414">
                  <c:v>3925.46</c:v>
                </c:pt>
                <c:pt idx="415">
                  <c:v>3965.9390243902399</c:v>
                </c:pt>
                <c:pt idx="416">
                  <c:v>4770.1071428571404</c:v>
                </c:pt>
                <c:pt idx="417">
                  <c:v>5122.0222222222201</c:v>
                </c:pt>
                <c:pt idx="418">
                  <c:v>3703</c:v>
                </c:pt>
                <c:pt idx="419">
                  <c:v>4466.1604938271603</c:v>
                </c:pt>
                <c:pt idx="420">
                  <c:v>4520.1690140845103</c:v>
                </c:pt>
                <c:pt idx="421">
                  <c:v>5593.0857142857103</c:v>
                </c:pt>
                <c:pt idx="422">
                  <c:v>4296.2058823529396</c:v>
                </c:pt>
                <c:pt idx="423">
                  <c:v>3981.0975609756101</c:v>
                </c:pt>
                <c:pt idx="424" formatCode="0.0">
                  <c:v>3009.21052631579</c:v>
                </c:pt>
                <c:pt idx="425" formatCode="0.0">
                  <c:v>3850.5172413793098</c:v>
                </c:pt>
                <c:pt idx="426" formatCode="0.0">
                  <c:v>6106.4666666666699</c:v>
                </c:pt>
                <c:pt idx="427" formatCode="0.0">
                  <c:v>4358.4791666666697</c:v>
                </c:pt>
                <c:pt idx="428" formatCode="0.0">
                  <c:v>5384.0357142857101</c:v>
                </c:pt>
                <c:pt idx="429" formatCode="0.0">
                  <c:v>5586.0654205607498</c:v>
                </c:pt>
                <c:pt idx="430" formatCode="0.0">
                  <c:v>5803.2608695652198</c:v>
                </c:pt>
                <c:pt idx="431" formatCode="0.0">
                  <c:v>6030.3793103448297</c:v>
                </c:pt>
                <c:pt idx="432" formatCode="0.0">
                  <c:v>3712.85365853659</c:v>
                </c:pt>
                <c:pt idx="433" formatCode="0.0">
                  <c:v>4752.8936170212801</c:v>
                </c:pt>
                <c:pt idx="434" formatCode="0.0">
                  <c:v>3644.1551724137898</c:v>
                </c:pt>
                <c:pt idx="435" formatCode="0.0">
                  <c:v>3264.3571428571399</c:v>
                </c:pt>
                <c:pt idx="436" formatCode="0.0">
                  <c:v>4104.6944444444398</c:v>
                </c:pt>
                <c:pt idx="437" formatCode="0.0">
                  <c:v>4222.4696969696997</c:v>
                </c:pt>
                <c:pt idx="438" formatCode="0.0">
                  <c:v>3192.7916666666702</c:v>
                </c:pt>
                <c:pt idx="439" formatCode="0.0">
                  <c:v>7966.09375</c:v>
                </c:pt>
                <c:pt idx="440">
                  <c:v>5303.75</c:v>
                </c:pt>
                <c:pt idx="441">
                  <c:v>4508.7987421383696</c:v>
                </c:pt>
                <c:pt idx="442">
                  <c:v>5756.3119266055</c:v>
                </c:pt>
                <c:pt idx="443">
                  <c:v>3180.2083333333298</c:v>
                </c:pt>
                <c:pt idx="444">
                  <c:v>4203.5</c:v>
                </c:pt>
                <c:pt idx="445">
                  <c:v>3856.9861111111099</c:v>
                </c:pt>
                <c:pt idx="446">
                  <c:v>4679.0769230769201</c:v>
                </c:pt>
                <c:pt idx="447">
                  <c:v>4867.0945945945996</c:v>
                </c:pt>
                <c:pt idx="448">
                  <c:v>4185.3999999999996</c:v>
                </c:pt>
                <c:pt idx="449">
                  <c:v>3948.6585365853698</c:v>
                </c:pt>
                <c:pt idx="450">
                  <c:v>3847.8157894736801</c:v>
                </c:pt>
                <c:pt idx="451">
                  <c:v>3651.0373134328402</c:v>
                </c:pt>
                <c:pt idx="452">
                  <c:v>4793.6428571428596</c:v>
                </c:pt>
                <c:pt idx="453">
                  <c:v>4266.0608695652199</c:v>
                </c:pt>
                <c:pt idx="454">
                  <c:v>5602.4583333333303</c:v>
                </c:pt>
                <c:pt idx="455">
                  <c:v>4359.4193548387102</c:v>
                </c:pt>
                <c:pt idx="456">
                  <c:v>4722.7037037036998</c:v>
                </c:pt>
                <c:pt idx="457">
                  <c:v>4739.1891891891901</c:v>
                </c:pt>
                <c:pt idx="458">
                  <c:v>3817.8275862068999</c:v>
                </c:pt>
                <c:pt idx="459">
                  <c:v>4638.3125</c:v>
                </c:pt>
                <c:pt idx="460">
                  <c:v>4040.86046511628</c:v>
                </c:pt>
                <c:pt idx="461">
                  <c:v>5946.7857142857101</c:v>
                </c:pt>
                <c:pt idx="462">
                  <c:v>3522.1960784313701</c:v>
                </c:pt>
                <c:pt idx="463">
                  <c:v>2332.9259259259302</c:v>
                </c:pt>
                <c:pt idx="464">
                  <c:v>5326.4222222222197</c:v>
                </c:pt>
                <c:pt idx="465">
                  <c:v>4608.2203389830502</c:v>
                </c:pt>
                <c:pt idx="466">
                  <c:v>3164.2125000000001</c:v>
                </c:pt>
                <c:pt idx="467">
                  <c:v>5914.0294117647099</c:v>
                </c:pt>
                <c:pt idx="468">
                  <c:v>4425.5744680851103</c:v>
                </c:pt>
                <c:pt idx="469">
                  <c:v>4152.3863636363603</c:v>
                </c:pt>
                <c:pt idx="470">
                  <c:v>6794.45</c:v>
                </c:pt>
                <c:pt idx="471">
                  <c:v>6502.9714285714299</c:v>
                </c:pt>
                <c:pt idx="472">
                  <c:v>4215.8243243243196</c:v>
                </c:pt>
                <c:pt idx="473">
                  <c:v>3001.8333333333298</c:v>
                </c:pt>
                <c:pt idx="474">
                  <c:v>3389.3950617283899</c:v>
                </c:pt>
                <c:pt idx="475">
                  <c:v>5790.3684210526299</c:v>
                </c:pt>
                <c:pt idx="476">
                  <c:v>4825.5</c:v>
                </c:pt>
                <c:pt idx="477">
                  <c:v>4138.0104166666697</c:v>
                </c:pt>
                <c:pt idx="478">
                  <c:v>6048.9629629629599</c:v>
                </c:pt>
                <c:pt idx="479">
                  <c:v>3849.0571428571402</c:v>
                </c:pt>
                <c:pt idx="480">
                  <c:v>4683.1176470588198</c:v>
                </c:pt>
                <c:pt idx="481">
                  <c:v>5426.6764705882397</c:v>
                </c:pt>
                <c:pt idx="482">
                  <c:v>4993.6962025316498</c:v>
                </c:pt>
                <c:pt idx="483">
                  <c:v>6929.9487179487196</c:v>
                </c:pt>
                <c:pt idx="484">
                  <c:v>5726.1470588235297</c:v>
                </c:pt>
                <c:pt idx="485">
                  <c:v>3546.5595238095202</c:v>
                </c:pt>
                <c:pt idx="486">
                  <c:v>5276.3283582089598</c:v>
                </c:pt>
                <c:pt idx="487">
                  <c:v>3948.9142857142901</c:v>
                </c:pt>
                <c:pt idx="488">
                  <c:v>4738.3921568627402</c:v>
                </c:pt>
                <c:pt idx="489">
                  <c:v>5292.3636363636397</c:v>
                </c:pt>
                <c:pt idx="490">
                  <c:v>4239.8775510204096</c:v>
                </c:pt>
                <c:pt idx="491">
                  <c:v>4793.5897435897396</c:v>
                </c:pt>
                <c:pt idx="492">
                  <c:v>4524.0695652173899</c:v>
                </c:pt>
                <c:pt idx="493">
                  <c:v>7091.9761904761899</c:v>
                </c:pt>
                <c:pt idx="494">
                  <c:v>4083.2564102564102</c:v>
                </c:pt>
                <c:pt idx="495">
                  <c:v>5195.7674418604602</c:v>
                </c:pt>
                <c:pt idx="496">
                  <c:v>5053.5806451612898</c:v>
                </c:pt>
                <c:pt idx="497">
                  <c:v>6896.7567567567603</c:v>
                </c:pt>
                <c:pt idx="498">
                  <c:v>7881.4482758620697</c:v>
                </c:pt>
                <c:pt idx="499">
                  <c:v>8651.76947285602</c:v>
                </c:pt>
                <c:pt idx="500">
                  <c:v>6718.6525911708304</c:v>
                </c:pt>
                <c:pt idx="501">
                  <c:v>9069.7049180327904</c:v>
                </c:pt>
                <c:pt idx="502">
                  <c:v>7368.0437499999998</c:v>
                </c:pt>
                <c:pt idx="503">
                  <c:v>5842.7288135593199</c:v>
                </c:pt>
                <c:pt idx="504">
                  <c:v>6434.3187772925803</c:v>
                </c:pt>
                <c:pt idx="505">
                  <c:v>6410.4765258216003</c:v>
                </c:pt>
                <c:pt idx="506">
                  <c:v>8265.7835051546408</c:v>
                </c:pt>
                <c:pt idx="507">
                  <c:v>9401.6634615384592</c:v>
                </c:pt>
                <c:pt idx="508">
                  <c:v>8995.3818181818206</c:v>
                </c:pt>
                <c:pt idx="509">
                  <c:v>8596.1584158415808</c:v>
                </c:pt>
                <c:pt idx="510">
                  <c:v>7535.4510717614203</c:v>
                </c:pt>
                <c:pt idx="511">
                  <c:v>6235.10513447433</c:v>
                </c:pt>
                <c:pt idx="512">
                  <c:v>5566.8148148148102</c:v>
                </c:pt>
                <c:pt idx="513">
                  <c:v>8560.2222222222208</c:v>
                </c:pt>
                <c:pt idx="514">
                  <c:v>7518.4112318840598</c:v>
                </c:pt>
                <c:pt idx="515">
                  <c:v>6930.1347150259098</c:v>
                </c:pt>
                <c:pt idx="516">
                  <c:v>7784.0769230769201</c:v>
                </c:pt>
                <c:pt idx="517">
                  <c:v>4854.7485029940099</c:v>
                </c:pt>
                <c:pt idx="518">
                  <c:v>7683.9024390243903</c:v>
                </c:pt>
                <c:pt idx="519">
                  <c:v>9201.4669338677395</c:v>
                </c:pt>
                <c:pt idx="520">
                  <c:v>8008.7273482959299</c:v>
                </c:pt>
                <c:pt idx="521">
                  <c:v>9268.5931232091698</c:v>
                </c:pt>
                <c:pt idx="522">
                  <c:v>8162.4322580645203</c:v>
                </c:pt>
                <c:pt idx="523">
                  <c:v>8309.9977628635406</c:v>
                </c:pt>
                <c:pt idx="524">
                  <c:v>7796.9974358974396</c:v>
                </c:pt>
                <c:pt idx="525">
                  <c:v>8034.8548387096798</c:v>
                </c:pt>
                <c:pt idx="526">
                  <c:v>8643.64</c:v>
                </c:pt>
                <c:pt idx="527">
                  <c:v>7956.0258620689701</c:v>
                </c:pt>
                <c:pt idx="528">
                  <c:v>6000.0645756457598</c:v>
                </c:pt>
                <c:pt idx="529">
                  <c:v>8699.9</c:v>
                </c:pt>
                <c:pt idx="530">
                  <c:v>6062.6448362720403</c:v>
                </c:pt>
                <c:pt idx="531">
                  <c:v>11266.1176470588</c:v>
                </c:pt>
                <c:pt idx="532">
                  <c:v>5947.7164790174002</c:v>
                </c:pt>
                <c:pt idx="533">
                  <c:v>7589.6285714285696</c:v>
                </c:pt>
                <c:pt idx="534">
                  <c:v>8513.6737089201906</c:v>
                </c:pt>
                <c:pt idx="535">
                  <c:v>6787.8760683760702</c:v>
                </c:pt>
                <c:pt idx="536">
                  <c:v>8282.4101694915298</c:v>
                </c:pt>
                <c:pt idx="537">
                  <c:v>6297.5</c:v>
                </c:pt>
                <c:pt idx="538">
                  <c:v>5965.0259740259698</c:v>
                </c:pt>
                <c:pt idx="539">
                  <c:v>7855.6112600536198</c:v>
                </c:pt>
                <c:pt idx="540">
                  <c:v>6842.0204081632701</c:v>
                </c:pt>
                <c:pt idx="541">
                  <c:v>5899.5799256505597</c:v>
                </c:pt>
                <c:pt idx="542">
                  <c:v>7580.3310810810799</c:v>
                </c:pt>
                <c:pt idx="543">
                  <c:v>10165.432176656201</c:v>
                </c:pt>
                <c:pt idx="544">
                  <c:v>7510.3146067415701</c:v>
                </c:pt>
                <c:pt idx="545">
                  <c:v>8356.4405594405598</c:v>
                </c:pt>
                <c:pt idx="546">
                  <c:v>9126.3960396039602</c:v>
                </c:pt>
                <c:pt idx="547">
                  <c:v>6640.9805825242702</c:v>
                </c:pt>
                <c:pt idx="548">
                  <c:v>6849.2</c:v>
                </c:pt>
                <c:pt idx="549">
                  <c:v>7146.4739583333303</c:v>
                </c:pt>
                <c:pt idx="550">
                  <c:v>8459.4</c:v>
                </c:pt>
                <c:pt idx="551">
                  <c:v>8145.3439306358396</c:v>
                </c:pt>
                <c:pt idx="552">
                  <c:v>7889.2493827160497</c:v>
                </c:pt>
                <c:pt idx="553">
                  <c:v>8217.9666666666708</c:v>
                </c:pt>
                <c:pt idx="554">
                  <c:v>8237.1234177215192</c:v>
                </c:pt>
                <c:pt idx="555">
                  <c:v>7397.6335403726698</c:v>
                </c:pt>
                <c:pt idx="556">
                  <c:v>6912.74087591241</c:v>
                </c:pt>
                <c:pt idx="557">
                  <c:v>6776.14102564103</c:v>
                </c:pt>
                <c:pt idx="558">
                  <c:v>6584.2926829268299</c:v>
                </c:pt>
                <c:pt idx="559">
                  <c:v>5844.4595660749501</c:v>
                </c:pt>
                <c:pt idx="560">
                  <c:v>6689.9958932238196</c:v>
                </c:pt>
                <c:pt idx="561">
                  <c:v>10526.9861111111</c:v>
                </c:pt>
                <c:pt idx="562">
                  <c:v>6645.5901639344302</c:v>
                </c:pt>
                <c:pt idx="563">
                  <c:v>6862.3487179487202</c:v>
                </c:pt>
                <c:pt idx="564">
                  <c:v>8893.4319526627205</c:v>
                </c:pt>
                <c:pt idx="565">
                  <c:v>7839.8</c:v>
                </c:pt>
                <c:pt idx="566">
                  <c:v>5713.9905660377399</c:v>
                </c:pt>
                <c:pt idx="567">
                  <c:v>6777.8</c:v>
                </c:pt>
                <c:pt idx="568">
                  <c:v>6561.1666666666697</c:v>
                </c:pt>
                <c:pt idx="569">
                  <c:v>7662.2235772357699</c:v>
                </c:pt>
                <c:pt idx="570">
                  <c:v>7282.8823529411802</c:v>
                </c:pt>
                <c:pt idx="571">
                  <c:v>9015.9236641221396</c:v>
                </c:pt>
                <c:pt idx="572">
                  <c:v>7656.22580645161</c:v>
                </c:pt>
                <c:pt idx="573">
                  <c:v>6470.3428571428603</c:v>
                </c:pt>
                <c:pt idx="574">
                  <c:v>7006.89940828402</c:v>
                </c:pt>
                <c:pt idx="575">
                  <c:v>7248.0375000000004</c:v>
                </c:pt>
                <c:pt idx="576">
                  <c:v>6800.27692307692</c:v>
                </c:pt>
                <c:pt idx="577">
                  <c:v>6290.74074074074</c:v>
                </c:pt>
                <c:pt idx="578">
                  <c:v>7362.8826815642497</c:v>
                </c:pt>
                <c:pt idx="579">
                  <c:v>9742.6323731138491</c:v>
                </c:pt>
                <c:pt idx="580">
                  <c:v>7986.46052631579</c:v>
                </c:pt>
                <c:pt idx="581">
                  <c:v>6062.90625</c:v>
                </c:pt>
                <c:pt idx="582">
                  <c:v>4598.2</c:v>
                </c:pt>
                <c:pt idx="583">
                  <c:v>7840.8888888888896</c:v>
                </c:pt>
                <c:pt idx="584">
                  <c:v>8566.625</c:v>
                </c:pt>
                <c:pt idx="585">
                  <c:v>8476.2463768115904</c:v>
                </c:pt>
                <c:pt idx="586">
                  <c:v>6926.9533333333302</c:v>
                </c:pt>
                <c:pt idx="587">
                  <c:v>8839.4020618556697</c:v>
                </c:pt>
                <c:pt idx="588">
                  <c:v>6910.6111111111104</c:v>
                </c:pt>
                <c:pt idx="589">
                  <c:v>8685.7160493827196</c:v>
                </c:pt>
                <c:pt idx="590">
                  <c:v>7699.9589041095896</c:v>
                </c:pt>
                <c:pt idx="591">
                  <c:v>6999.3415233415199</c:v>
                </c:pt>
                <c:pt idx="592">
                  <c:v>7694.0714285714303</c:v>
                </c:pt>
                <c:pt idx="593">
                  <c:v>7961.9257142857095</c:v>
                </c:pt>
                <c:pt idx="594">
                  <c:v>8609.6103896103905</c:v>
                </c:pt>
                <c:pt idx="595">
                  <c:v>7058.1538461538503</c:v>
                </c:pt>
                <c:pt idx="596">
                  <c:v>8002.5393258427002</c:v>
                </c:pt>
                <c:pt idx="597">
                  <c:v>6092.2857142857101</c:v>
                </c:pt>
                <c:pt idx="598">
                  <c:v>7694.81720430108</c:v>
                </c:pt>
                <c:pt idx="599">
                  <c:v>6420.6092436974805</c:v>
                </c:pt>
                <c:pt idx="600">
                  <c:v>7665.28125</c:v>
                </c:pt>
                <c:pt idx="601">
                  <c:v>8022.0491803278701</c:v>
                </c:pt>
                <c:pt idx="602">
                  <c:v>5134.0796178343999</c:v>
                </c:pt>
                <c:pt idx="603">
                  <c:v>6943.4423076923104</c:v>
                </c:pt>
                <c:pt idx="604">
                  <c:v>8164.0909090909099</c:v>
                </c:pt>
                <c:pt idx="605">
                  <c:v>7389.9259259259297</c:v>
                </c:pt>
                <c:pt idx="606">
                  <c:v>8776.1861198738206</c:v>
                </c:pt>
                <c:pt idx="607">
                  <c:v>6769.5967741935501</c:v>
                </c:pt>
                <c:pt idx="608">
                  <c:v>7837.7922077922103</c:v>
                </c:pt>
                <c:pt idx="609">
                  <c:v>5077.3170731707296</c:v>
                </c:pt>
                <c:pt idx="610">
                  <c:v>8205.2222222222208</c:v>
                </c:pt>
                <c:pt idx="611">
                  <c:v>4953.3999999999996</c:v>
                </c:pt>
                <c:pt idx="612">
                  <c:v>6531.7027027026998</c:v>
                </c:pt>
                <c:pt idx="613">
                  <c:v>8086.9473684210498</c:v>
                </c:pt>
                <c:pt idx="614">
                  <c:v>5694.5647668393804</c:v>
                </c:pt>
                <c:pt idx="615">
                  <c:v>5136.5555555555602</c:v>
                </c:pt>
                <c:pt idx="616">
                  <c:v>6875.5769230769201</c:v>
                </c:pt>
                <c:pt idx="617" formatCode="0.0">
                  <c:v>6800.5819672131101</c:v>
                </c:pt>
                <c:pt idx="618" formatCode="0.0">
                  <c:v>6289.2329545454604</c:v>
                </c:pt>
                <c:pt idx="619" formatCode="0.0">
                  <c:v>7137.3837209302301</c:v>
                </c:pt>
                <c:pt idx="620" formatCode="0.0">
                  <c:v>6494.34375</c:v>
                </c:pt>
                <c:pt idx="621" formatCode="0.0">
                  <c:v>7110.51807228916</c:v>
                </c:pt>
                <c:pt idx="622" formatCode="0.0">
                  <c:v>5832.5333333333301</c:v>
                </c:pt>
                <c:pt idx="623" formatCode="0.0">
                  <c:v>3671</c:v>
                </c:pt>
                <c:pt idx="624" formatCode="0.0">
                  <c:v>6901.4909090909096</c:v>
                </c:pt>
                <c:pt idx="625" formatCode="0.0">
                  <c:v>5247.0212765957403</c:v>
                </c:pt>
                <c:pt idx="626" formatCode="0.0">
                  <c:v>5555.6584158415799</c:v>
                </c:pt>
                <c:pt idx="627" formatCode="0.0">
                  <c:v>6843.1694915254202</c:v>
                </c:pt>
                <c:pt idx="628" formatCode="0.0">
                  <c:v>7364.5249999999996</c:v>
                </c:pt>
                <c:pt idx="629" formatCode="0.0">
                  <c:v>7258.4347826086996</c:v>
                </c:pt>
                <c:pt idx="630" formatCode="0.0">
                  <c:v>4516.0454545454604</c:v>
                </c:pt>
                <c:pt idx="631" formatCode="0.0">
                  <c:v>4943.2481203007501</c:v>
                </c:pt>
                <c:pt idx="632" formatCode="0.0">
                  <c:v>5066</c:v>
                </c:pt>
                <c:pt idx="633" formatCode="0.0">
                  <c:v>8621.9542857142897</c:v>
                </c:pt>
                <c:pt idx="634" formatCode="0.0">
                  <c:v>5989.4933333333302</c:v>
                </c:pt>
                <c:pt idx="635" formatCode="0.0">
                  <c:v>6440.7058823529396</c:v>
                </c:pt>
                <c:pt idx="636" formatCode="0.0">
                  <c:v>6723.1724137930996</c:v>
                </c:pt>
                <c:pt idx="637" formatCode="0.0">
                  <c:v>8693.2758620689692</c:v>
                </c:pt>
                <c:pt idx="638" formatCode="0.0">
                  <c:v>8092.5810810810799</c:v>
                </c:pt>
                <c:pt idx="639" formatCode="0.0">
                  <c:v>7525.9347826086996</c:v>
                </c:pt>
                <c:pt idx="640" formatCode="0.0">
                  <c:v>5329.8444444444403</c:v>
                </c:pt>
                <c:pt idx="641" formatCode="0.0">
                  <c:v>5569.2692307692296</c:v>
                </c:pt>
                <c:pt idx="642" formatCode="0.0">
                  <c:v>3344.9615384615399</c:v>
                </c:pt>
                <c:pt idx="643" formatCode="0.0">
                  <c:v>6608.4210526315801</c:v>
                </c:pt>
                <c:pt idx="644" formatCode="0.0">
                  <c:v>6276.4475524475502</c:v>
                </c:pt>
                <c:pt idx="645" formatCode="0.0">
                  <c:v>5572.5131578947403</c:v>
                </c:pt>
                <c:pt idx="646" formatCode="0.0">
                  <c:v>5853.2268907563002</c:v>
                </c:pt>
                <c:pt idx="647" formatCode="0.0">
                  <c:v>6440.3243243243196</c:v>
                </c:pt>
                <c:pt idx="648" formatCode="0.0">
                  <c:v>5898.6545454545503</c:v>
                </c:pt>
                <c:pt idx="649" formatCode="0.0">
                  <c:v>5764.5413793103398</c:v>
                </c:pt>
                <c:pt idx="650" formatCode="0.0">
                  <c:v>5783.4193548387102</c:v>
                </c:pt>
                <c:pt idx="651" formatCode="0.0">
                  <c:v>5565.5603448275897</c:v>
                </c:pt>
                <c:pt idx="652" formatCode="0.0">
                  <c:v>5709.9010989011003</c:v>
                </c:pt>
                <c:pt idx="653" formatCode="0.0">
                  <c:v>3870.3461538461502</c:v>
                </c:pt>
                <c:pt idx="654" formatCode="0.0">
                  <c:v>6333.4615384615399</c:v>
                </c:pt>
                <c:pt idx="655" formatCode="0.0">
                  <c:v>4494.875</c:v>
                </c:pt>
                <c:pt idx="656" formatCode="0.0">
                  <c:v>4624.2730978260897</c:v>
                </c:pt>
                <c:pt idx="657" formatCode="0.0">
                  <c:v>6576.8461538461497</c:v>
                </c:pt>
                <c:pt idx="658" formatCode="0.0">
                  <c:v>6126.2658227848096</c:v>
                </c:pt>
                <c:pt idx="659" formatCode="0.0">
                  <c:v>4725</c:v>
                </c:pt>
                <c:pt idx="660" formatCode="0.0">
                  <c:v>5651.9333333333298</c:v>
                </c:pt>
                <c:pt idx="661" formatCode="0.0">
                  <c:v>3533.5106382978702</c:v>
                </c:pt>
                <c:pt idx="662" formatCode="0.0">
                  <c:v>5384.3260869565202</c:v>
                </c:pt>
                <c:pt idx="663" formatCode="0.0">
                  <c:v>6113.1081081081102</c:v>
                </c:pt>
                <c:pt idx="664" formatCode="0.0">
                  <c:v>4544.24</c:v>
                </c:pt>
                <c:pt idx="665" formatCode="0.0">
                  <c:v>5362.7213114754104</c:v>
                </c:pt>
                <c:pt idx="666" formatCode="0.0">
                  <c:v>3930.3241379310298</c:v>
                </c:pt>
                <c:pt idx="667" formatCode="0.0">
                  <c:v>3709.8571428571399</c:v>
                </c:pt>
                <c:pt idx="668" formatCode="0.0">
                  <c:v>6827.3225806451601</c:v>
                </c:pt>
                <c:pt idx="669" formatCode="0.0">
                  <c:v>3682.4949494949501</c:v>
                </c:pt>
                <c:pt idx="670" formatCode="0.0">
                  <c:v>6909.5714285714303</c:v>
                </c:pt>
                <c:pt idx="671" formatCode="0.0">
                  <c:v>6583.3554216867497</c:v>
                </c:pt>
                <c:pt idx="672" formatCode="0.0">
                  <c:v>6319.7971014492796</c:v>
                </c:pt>
                <c:pt idx="673" formatCode="0.0">
                  <c:v>5916.4033613445399</c:v>
                </c:pt>
                <c:pt idx="674" formatCode="0.0">
                  <c:v>4761.7291666666697</c:v>
                </c:pt>
                <c:pt idx="675" formatCode="0.0">
                  <c:v>5354.64634146341</c:v>
                </c:pt>
                <c:pt idx="676" formatCode="0.0">
                  <c:v>4360.2142857142899</c:v>
                </c:pt>
                <c:pt idx="677" formatCode="0.0">
                  <c:v>5648.9508196721299</c:v>
                </c:pt>
                <c:pt idx="678" formatCode="0.0">
                  <c:v>3896.40625</c:v>
                </c:pt>
                <c:pt idx="679" formatCode="0.0">
                  <c:v>4308.2352941176496</c:v>
                </c:pt>
                <c:pt idx="680" formatCode="0.0">
                  <c:v>5420.6491228070199</c:v>
                </c:pt>
              </c:numCache>
            </c:numRef>
          </c:xVal>
          <c:yVal>
            <c:numRef>
              <c:f>datos!$P$12:$P$692</c:f>
              <c:numCache>
                <c:formatCode>0</c:formatCode>
                <c:ptCount val="681"/>
                <c:pt idx="0">
                  <c:v>107.884803921569</c:v>
                </c:pt>
                <c:pt idx="1">
                  <c:v>122.295302013423</c:v>
                </c:pt>
                <c:pt idx="2">
                  <c:v>106.906810035842</c:v>
                </c:pt>
                <c:pt idx="3">
                  <c:v>114.755102040816</c:v>
                </c:pt>
                <c:pt idx="4">
                  <c:v>128.41605839416101</c:v>
                </c:pt>
                <c:pt idx="5">
                  <c:v>138.33928571428601</c:v>
                </c:pt>
                <c:pt idx="6">
                  <c:v>112.33582089552201</c:v>
                </c:pt>
                <c:pt idx="7">
                  <c:v>110.21867881548999</c:v>
                </c:pt>
                <c:pt idx="8">
                  <c:v>104.24266666666701</c:v>
                </c:pt>
                <c:pt idx="9">
                  <c:v>115.201834862385</c:v>
                </c:pt>
                <c:pt idx="10">
                  <c:v>130.292682926829</c:v>
                </c:pt>
                <c:pt idx="11">
                  <c:v>113.21980413492901</c:v>
                </c:pt>
                <c:pt idx="12">
                  <c:v>137.104196816208</c:v>
                </c:pt>
                <c:pt idx="13">
                  <c:v>99.268292682926798</c:v>
                </c:pt>
                <c:pt idx="14">
                  <c:v>114.072072072072</c:v>
                </c:pt>
                <c:pt idx="15">
                  <c:v>106.549450549451</c:v>
                </c:pt>
                <c:pt idx="16">
                  <c:v>109.324840764331</c:v>
                </c:pt>
                <c:pt idx="17">
                  <c:v>101.346153846154</c:v>
                </c:pt>
                <c:pt idx="18">
                  <c:v>110.955665024631</c:v>
                </c:pt>
                <c:pt idx="19">
                  <c:v>111.3</c:v>
                </c:pt>
                <c:pt idx="20">
                  <c:v>138.253968253968</c:v>
                </c:pt>
                <c:pt idx="21">
                  <c:v>131.67857142857099</c:v>
                </c:pt>
                <c:pt idx="22">
                  <c:v>131.28571428571399</c:v>
                </c:pt>
                <c:pt idx="23">
                  <c:v>111.243055555556</c:v>
                </c:pt>
                <c:pt idx="24">
                  <c:v>104.73626373626399</c:v>
                </c:pt>
                <c:pt idx="25">
                  <c:v>116.03403141361299</c:v>
                </c:pt>
                <c:pt idx="26">
                  <c:v>117.272727272727</c:v>
                </c:pt>
                <c:pt idx="27">
                  <c:v>135.56603773584899</c:v>
                </c:pt>
                <c:pt idx="28">
                  <c:v>101.154574132492</c:v>
                </c:pt>
                <c:pt idx="29">
                  <c:v>116.93661971831</c:v>
                </c:pt>
                <c:pt idx="30">
                  <c:v>132.40625</c:v>
                </c:pt>
                <c:pt idx="31">
                  <c:v>127.666666666667</c:v>
                </c:pt>
                <c:pt idx="32">
                  <c:v>128.132653061224</c:v>
                </c:pt>
                <c:pt idx="33">
                  <c:v>140.09302325581399</c:v>
                </c:pt>
                <c:pt idx="34">
                  <c:v>113.54651162790699</c:v>
                </c:pt>
                <c:pt idx="35">
                  <c:v>120.034482758621</c:v>
                </c:pt>
                <c:pt idx="36">
                  <c:v>111.527777777778</c:v>
                </c:pt>
                <c:pt idx="37">
                  <c:v>113.484615384615</c:v>
                </c:pt>
                <c:pt idx="38">
                  <c:v>112.717391304348</c:v>
                </c:pt>
                <c:pt idx="39">
                  <c:v>106.82692307692299</c:v>
                </c:pt>
                <c:pt idx="40">
                  <c:v>179.29850746268701</c:v>
                </c:pt>
                <c:pt idx="41">
                  <c:v>127.69696969697</c:v>
                </c:pt>
                <c:pt idx="42">
                  <c:v>117.854651162791</c:v>
                </c:pt>
                <c:pt idx="43">
                  <c:v>120.666666666667</c:v>
                </c:pt>
                <c:pt idx="44">
                  <c:v>142.333333333333</c:v>
                </c:pt>
                <c:pt idx="45">
                  <c:v>173.07142857142901</c:v>
                </c:pt>
                <c:pt idx="46">
                  <c:v>134.40909090909099</c:v>
                </c:pt>
                <c:pt idx="47">
                  <c:v>107.571428571429</c:v>
                </c:pt>
                <c:pt idx="48">
                  <c:v>129.27009646302201</c:v>
                </c:pt>
                <c:pt idx="49">
                  <c:v>153.57</c:v>
                </c:pt>
                <c:pt idx="50">
                  <c:v>119.24358974358999</c:v>
                </c:pt>
                <c:pt idx="51">
                  <c:v>120.340277777778</c:v>
                </c:pt>
                <c:pt idx="52">
                  <c:v>130.630769230769</c:v>
                </c:pt>
                <c:pt idx="53">
                  <c:v>154.28694900605001</c:v>
                </c:pt>
                <c:pt idx="54">
                  <c:v>124.56730769230801</c:v>
                </c:pt>
                <c:pt idx="55">
                  <c:v>124.47586206896599</c:v>
                </c:pt>
                <c:pt idx="56">
                  <c:v>111.22499999999999</c:v>
                </c:pt>
                <c:pt idx="57">
                  <c:v>187.688473520249</c:v>
                </c:pt>
                <c:pt idx="58">
                  <c:v>130</c:v>
                </c:pt>
                <c:pt idx="59">
                  <c:v>112.92307692307701</c:v>
                </c:pt>
                <c:pt idx="60">
                  <c:v>137.27989821883</c:v>
                </c:pt>
                <c:pt idx="61">
                  <c:v>157.67045454545499</c:v>
                </c:pt>
                <c:pt idx="62">
                  <c:v>145.914285714286</c:v>
                </c:pt>
                <c:pt idx="63">
                  <c:v>148.67647058823499</c:v>
                </c:pt>
                <c:pt idx="64">
                  <c:v>121.838862559242</c:v>
                </c:pt>
                <c:pt idx="65">
                  <c:v>158.222222222222</c:v>
                </c:pt>
                <c:pt idx="66">
                  <c:v>142.125</c:v>
                </c:pt>
                <c:pt idx="67">
                  <c:v>134.326086956522</c:v>
                </c:pt>
                <c:pt idx="68">
                  <c:v>131.647342995169</c:v>
                </c:pt>
                <c:pt idx="69">
                  <c:v>158.97802197802201</c:v>
                </c:pt>
                <c:pt idx="70">
                  <c:v>101.483443708609</c:v>
                </c:pt>
                <c:pt idx="71">
                  <c:v>126.615384615385</c:v>
                </c:pt>
                <c:pt idx="72">
                  <c:v>118.814285714286</c:v>
                </c:pt>
                <c:pt idx="73">
                  <c:v>131.17857142857099</c:v>
                </c:pt>
                <c:pt idx="74">
                  <c:v>113.301369863014</c:v>
                </c:pt>
                <c:pt idx="75">
                  <c:v>103.985714285714</c:v>
                </c:pt>
                <c:pt idx="76">
                  <c:v>116.618556701031</c:v>
                </c:pt>
                <c:pt idx="77">
                  <c:v>133.063063063063</c:v>
                </c:pt>
                <c:pt idx="78">
                  <c:v>133.90329793180501</c:v>
                </c:pt>
                <c:pt idx="79">
                  <c:v>125.37142857142901</c:v>
                </c:pt>
                <c:pt idx="80">
                  <c:v>87.803921568627402</c:v>
                </c:pt>
                <c:pt idx="81">
                  <c:v>143</c:v>
                </c:pt>
                <c:pt idx="82">
                  <c:v>127.571428571429</c:v>
                </c:pt>
                <c:pt idx="83">
                  <c:v>133.39682539682499</c:v>
                </c:pt>
                <c:pt idx="84">
                  <c:v>152.93162393162399</c:v>
                </c:pt>
                <c:pt idx="85">
                  <c:v>111.79729729729701</c:v>
                </c:pt>
                <c:pt idx="86">
                  <c:v>126.738341968912</c:v>
                </c:pt>
                <c:pt idx="87">
                  <c:v>118.442675159236</c:v>
                </c:pt>
                <c:pt idx="88">
                  <c:v>176.961538461538</c:v>
                </c:pt>
                <c:pt idx="89">
                  <c:v>110.28654970760201</c:v>
                </c:pt>
                <c:pt idx="90">
                  <c:v>130.1953125</c:v>
                </c:pt>
                <c:pt idx="91">
                  <c:v>154.67857142857099</c:v>
                </c:pt>
                <c:pt idx="92">
                  <c:v>133.14606741572999</c:v>
                </c:pt>
                <c:pt idx="93">
                  <c:v>119.648148148148</c:v>
                </c:pt>
                <c:pt idx="94">
                  <c:v>114.916666666667</c:v>
                </c:pt>
                <c:pt idx="95">
                  <c:v>133.42234332425099</c:v>
                </c:pt>
                <c:pt idx="96">
                  <c:v>139.92307692307699</c:v>
                </c:pt>
                <c:pt idx="97">
                  <c:v>129.15302491103199</c:v>
                </c:pt>
                <c:pt idx="98">
                  <c:v>133.601694915254</c:v>
                </c:pt>
                <c:pt idx="99">
                  <c:v>126.02564102564099</c:v>
                </c:pt>
                <c:pt idx="100">
                  <c:v>131.888888888889</c:v>
                </c:pt>
                <c:pt idx="101">
                  <c:v>127.732394366197</c:v>
                </c:pt>
                <c:pt idx="102">
                  <c:v>129.30172413793099</c:v>
                </c:pt>
                <c:pt idx="103">
                  <c:v>152.69387755101999</c:v>
                </c:pt>
                <c:pt idx="104">
                  <c:v>132.64166666666699</c:v>
                </c:pt>
                <c:pt idx="105">
                  <c:v>144.98412698412699</c:v>
                </c:pt>
                <c:pt idx="106">
                  <c:v>103.5</c:v>
                </c:pt>
                <c:pt idx="107">
                  <c:v>150.224489795918</c:v>
                </c:pt>
                <c:pt idx="108">
                  <c:v>129.53125</c:v>
                </c:pt>
                <c:pt idx="109">
                  <c:v>137.68292682926801</c:v>
                </c:pt>
                <c:pt idx="110">
                  <c:v>116.771428571429</c:v>
                </c:pt>
                <c:pt idx="111">
                  <c:v>139.894736842105</c:v>
                </c:pt>
                <c:pt idx="112">
                  <c:v>117.171875</c:v>
                </c:pt>
                <c:pt idx="113">
                  <c:v>134.198863636364</c:v>
                </c:pt>
                <c:pt idx="114">
                  <c:v>122.171428571429</c:v>
                </c:pt>
                <c:pt idx="115">
                  <c:v>137.720930232558</c:v>
                </c:pt>
                <c:pt idx="116">
                  <c:v>145.695652173913</c:v>
                </c:pt>
                <c:pt idx="117">
                  <c:v>130.24166666666699</c:v>
                </c:pt>
                <c:pt idx="118">
                  <c:v>168.56756756756801</c:v>
                </c:pt>
                <c:pt idx="119">
                  <c:v>124.70270270270299</c:v>
                </c:pt>
                <c:pt idx="120">
                  <c:v>123.79738562091499</c:v>
                </c:pt>
                <c:pt idx="121">
                  <c:v>119.357142857143</c:v>
                </c:pt>
                <c:pt idx="122">
                  <c:v>180.394736842105</c:v>
                </c:pt>
                <c:pt idx="123">
                  <c:v>132.79032258064501</c:v>
                </c:pt>
                <c:pt idx="124">
                  <c:v>118.685714285714</c:v>
                </c:pt>
                <c:pt idx="125">
                  <c:v>103.828125</c:v>
                </c:pt>
                <c:pt idx="126">
                  <c:v>118.039215686275</c:v>
                </c:pt>
                <c:pt idx="127">
                  <c:v>122.3125</c:v>
                </c:pt>
                <c:pt idx="128">
                  <c:v>132</c:v>
                </c:pt>
                <c:pt idx="129">
                  <c:v>149.333333333333</c:v>
                </c:pt>
                <c:pt idx="130">
                  <c:v>115.580110497238</c:v>
                </c:pt>
                <c:pt idx="131">
                  <c:v>118.24242424242399</c:v>
                </c:pt>
                <c:pt idx="132">
                  <c:v>149.81395348837199</c:v>
                </c:pt>
                <c:pt idx="133">
                  <c:v>106.984615384615</c:v>
                </c:pt>
                <c:pt idx="134">
                  <c:v>121.392156862745</c:v>
                </c:pt>
                <c:pt idx="135">
                  <c:v>197.340425531915</c:v>
                </c:pt>
                <c:pt idx="136">
                  <c:v>95.3888888888889</c:v>
                </c:pt>
                <c:pt idx="137">
                  <c:v>130.32352941176501</c:v>
                </c:pt>
                <c:pt idx="138">
                  <c:v>101.166666666667</c:v>
                </c:pt>
                <c:pt idx="139">
                  <c:v>125.645454545455</c:v>
                </c:pt>
                <c:pt idx="140">
                  <c:v>124.390243902439</c:v>
                </c:pt>
                <c:pt idx="141">
                  <c:v>146.77500000000001</c:v>
                </c:pt>
                <c:pt idx="142">
                  <c:v>159.34090909090901</c:v>
                </c:pt>
                <c:pt idx="143">
                  <c:v>156.80487804878001</c:v>
                </c:pt>
                <c:pt idx="144">
                  <c:v>153.346341463415</c:v>
                </c:pt>
                <c:pt idx="145">
                  <c:v>115.29508196721299</c:v>
                </c:pt>
                <c:pt idx="146">
                  <c:v>92.133333333333297</c:v>
                </c:pt>
                <c:pt idx="147">
                  <c:v>117.267515923567</c:v>
                </c:pt>
                <c:pt idx="148">
                  <c:v>183.707317073171</c:v>
                </c:pt>
                <c:pt idx="149">
                  <c:v>137.605263157895</c:v>
                </c:pt>
                <c:pt idx="150">
                  <c:v>134.57142857142901</c:v>
                </c:pt>
                <c:pt idx="151">
                  <c:v>158.708333333333</c:v>
                </c:pt>
                <c:pt idx="152">
                  <c:v>157.81081081081101</c:v>
                </c:pt>
                <c:pt idx="153">
                  <c:v>127.230769230769</c:v>
                </c:pt>
                <c:pt idx="154">
                  <c:v>123.685714285714</c:v>
                </c:pt>
                <c:pt idx="155">
                  <c:v>164.97183098591501</c:v>
                </c:pt>
                <c:pt idx="156">
                  <c:v>131.829268292683</c:v>
                </c:pt>
                <c:pt idx="157">
                  <c:v>123.940594059406</c:v>
                </c:pt>
                <c:pt idx="158">
                  <c:v>130.20454545454501</c:v>
                </c:pt>
                <c:pt idx="159">
                  <c:v>144.47</c:v>
                </c:pt>
                <c:pt idx="160">
                  <c:v>140.05714285714299</c:v>
                </c:pt>
                <c:pt idx="161">
                  <c:v>183.82203389830499</c:v>
                </c:pt>
                <c:pt idx="162">
                  <c:v>165.96774193548401</c:v>
                </c:pt>
                <c:pt idx="163">
                  <c:v>122.529411764706</c:v>
                </c:pt>
                <c:pt idx="164">
                  <c:v>135.07488299532</c:v>
                </c:pt>
                <c:pt idx="165">
                  <c:v>98.095238095238102</c:v>
                </c:pt>
                <c:pt idx="166">
                  <c:v>126.8</c:v>
                </c:pt>
                <c:pt idx="167">
                  <c:v>136.972972972973</c:v>
                </c:pt>
                <c:pt idx="168">
                  <c:v>125.23333333333299</c:v>
                </c:pt>
                <c:pt idx="169">
                  <c:v>124.342857142857</c:v>
                </c:pt>
                <c:pt idx="170">
                  <c:v>164.73484848484799</c:v>
                </c:pt>
                <c:pt idx="171">
                  <c:v>107.56287425149701</c:v>
                </c:pt>
                <c:pt idx="172">
                  <c:v>117.67307692307701</c:v>
                </c:pt>
                <c:pt idx="173">
                  <c:v>126.27586206896601</c:v>
                </c:pt>
                <c:pt idx="174">
                  <c:v>122.517647058824</c:v>
                </c:pt>
                <c:pt idx="175">
                  <c:v>125.017699115044</c:v>
                </c:pt>
                <c:pt idx="176">
                  <c:v>173.56603773584899</c:v>
                </c:pt>
                <c:pt idx="177">
                  <c:v>129.45045045045001</c:v>
                </c:pt>
                <c:pt idx="178">
                  <c:v>156.363636363636</c:v>
                </c:pt>
                <c:pt idx="179">
                  <c:v>119.57264957264999</c:v>
                </c:pt>
                <c:pt idx="180">
                  <c:v>139.62162162162201</c:v>
                </c:pt>
                <c:pt idx="181">
                  <c:v>154.19780219780199</c:v>
                </c:pt>
                <c:pt idx="182">
                  <c:v>107.22027972028</c:v>
                </c:pt>
                <c:pt idx="183">
                  <c:v>139.42105263157899</c:v>
                </c:pt>
                <c:pt idx="184">
                  <c:v>117.772727272727</c:v>
                </c:pt>
                <c:pt idx="185">
                  <c:v>150.068965517241</c:v>
                </c:pt>
                <c:pt idx="186">
                  <c:v>134.08163265306101</c:v>
                </c:pt>
                <c:pt idx="187">
                  <c:v>108.454545454545</c:v>
                </c:pt>
                <c:pt idx="188">
                  <c:v>119.972972972973</c:v>
                </c:pt>
                <c:pt idx="189">
                  <c:v>134.28205128205099</c:v>
                </c:pt>
                <c:pt idx="190">
                  <c:v>140.51724137931001</c:v>
                </c:pt>
                <c:pt idx="191">
                  <c:v>113.1</c:v>
                </c:pt>
                <c:pt idx="192">
                  <c:v>186.673913043478</c:v>
                </c:pt>
                <c:pt idx="193">
                  <c:v>132.64159292035399</c:v>
                </c:pt>
                <c:pt idx="194">
                  <c:v>133.540540540541</c:v>
                </c:pt>
                <c:pt idx="195">
                  <c:v>150.97619047619</c:v>
                </c:pt>
                <c:pt idx="196">
                  <c:v>122.92261904761899</c:v>
                </c:pt>
                <c:pt idx="197">
                  <c:v>106.479166666667</c:v>
                </c:pt>
                <c:pt idx="198">
                  <c:v>114.4</c:v>
                </c:pt>
                <c:pt idx="199">
                  <c:v>155.97014925373099</c:v>
                </c:pt>
                <c:pt idx="200">
                  <c:v>137.586206896552</c:v>
                </c:pt>
                <c:pt idx="201">
                  <c:v>124.229166666667</c:v>
                </c:pt>
                <c:pt idx="202">
                  <c:v>110.448979591837</c:v>
                </c:pt>
                <c:pt idx="203">
                  <c:v>149.222222222222</c:v>
                </c:pt>
                <c:pt idx="204">
                  <c:v>166.27586206896601</c:v>
                </c:pt>
                <c:pt idx="205">
                  <c:v>98.3</c:v>
                </c:pt>
                <c:pt idx="206">
                  <c:v>131.01630434782601</c:v>
                </c:pt>
                <c:pt idx="207">
                  <c:v>151.6</c:v>
                </c:pt>
                <c:pt idx="208">
                  <c:v>121.53503184713399</c:v>
                </c:pt>
                <c:pt idx="209">
                  <c:v>159.888888888889</c:v>
                </c:pt>
                <c:pt idx="210">
                  <c:v>112.067729083665</c:v>
                </c:pt>
                <c:pt idx="211">
                  <c:v>134.57575757575799</c:v>
                </c:pt>
                <c:pt idx="212">
                  <c:v>133.71875</c:v>
                </c:pt>
                <c:pt idx="213">
                  <c:v>134.5</c:v>
                </c:pt>
                <c:pt idx="214">
                  <c:v>163.06296296296301</c:v>
                </c:pt>
                <c:pt idx="215">
                  <c:v>105.230769230769</c:v>
                </c:pt>
                <c:pt idx="216">
                  <c:v>152.480769230769</c:v>
                </c:pt>
                <c:pt idx="217">
                  <c:v>120.368421052632</c:v>
                </c:pt>
                <c:pt idx="218">
                  <c:v>144.05217391304299</c:v>
                </c:pt>
                <c:pt idx="219">
                  <c:v>145.24</c:v>
                </c:pt>
                <c:pt idx="220">
                  <c:v>135.333333333333</c:v>
                </c:pt>
                <c:pt idx="221">
                  <c:v>154.67346938775501</c:v>
                </c:pt>
                <c:pt idx="222">
                  <c:v>142.21348314606701</c:v>
                </c:pt>
                <c:pt idx="223">
                  <c:v>137.15920398009999</c:v>
                </c:pt>
                <c:pt idx="224">
                  <c:v>133.98639455782299</c:v>
                </c:pt>
                <c:pt idx="225">
                  <c:v>167.71428571428601</c:v>
                </c:pt>
                <c:pt idx="226">
                  <c:v>110.29245283018901</c:v>
                </c:pt>
                <c:pt idx="227">
                  <c:v>122.172413793103</c:v>
                </c:pt>
                <c:pt idx="228">
                  <c:v>123.9111747851</c:v>
                </c:pt>
                <c:pt idx="229">
                  <c:v>113.62666666666701</c:v>
                </c:pt>
                <c:pt idx="230">
                  <c:v>87.511363636363598</c:v>
                </c:pt>
                <c:pt idx="231">
                  <c:v>116.702127659574</c:v>
                </c:pt>
                <c:pt idx="232">
                  <c:v>120.466666666667</c:v>
                </c:pt>
                <c:pt idx="233">
                  <c:v>106.682926829268</c:v>
                </c:pt>
                <c:pt idx="234">
                  <c:v>135.46428571428601</c:v>
                </c:pt>
                <c:pt idx="235">
                  <c:v>126.60909090909099</c:v>
                </c:pt>
                <c:pt idx="236">
                  <c:v>104.627450980392</c:v>
                </c:pt>
                <c:pt idx="237">
                  <c:v>116.92307692307701</c:v>
                </c:pt>
                <c:pt idx="238">
                  <c:v>107.593220338983</c:v>
                </c:pt>
                <c:pt idx="239">
                  <c:v>123.573770491803</c:v>
                </c:pt>
                <c:pt idx="240">
                  <c:v>122.52380952381</c:v>
                </c:pt>
                <c:pt idx="241">
                  <c:v>146.641025641026</c:v>
                </c:pt>
                <c:pt idx="242">
                  <c:v>126.73333333333299</c:v>
                </c:pt>
                <c:pt idx="243">
                  <c:v>134.91123595505599</c:v>
                </c:pt>
                <c:pt idx="244">
                  <c:v>112.171428571429</c:v>
                </c:pt>
                <c:pt idx="245">
                  <c:v>108.6</c:v>
                </c:pt>
                <c:pt idx="246">
                  <c:v>130.02631578947401</c:v>
                </c:pt>
                <c:pt idx="247">
                  <c:v>129.539473684211</c:v>
                </c:pt>
                <c:pt idx="248">
                  <c:v>101.196428571429</c:v>
                </c:pt>
                <c:pt idx="249">
                  <c:v>135.69387755101999</c:v>
                </c:pt>
                <c:pt idx="250">
                  <c:v>122.731707317073</c:v>
                </c:pt>
                <c:pt idx="251">
                  <c:v>157.76515151515201</c:v>
                </c:pt>
                <c:pt idx="252">
                  <c:v>140.11764705882399</c:v>
                </c:pt>
                <c:pt idx="253">
                  <c:v>118.555555555556</c:v>
                </c:pt>
                <c:pt idx="254">
                  <c:v>109.162790697674</c:v>
                </c:pt>
                <c:pt idx="255">
                  <c:v>110.43939393939399</c:v>
                </c:pt>
                <c:pt idx="256">
                  <c:v>127.336633663366</c:v>
                </c:pt>
                <c:pt idx="257">
                  <c:v>167.10389610389601</c:v>
                </c:pt>
                <c:pt idx="258">
                  <c:v>130.722222222222</c:v>
                </c:pt>
                <c:pt idx="259">
                  <c:v>159.89374262101501</c:v>
                </c:pt>
                <c:pt idx="260">
                  <c:v>110.65</c:v>
                </c:pt>
                <c:pt idx="261">
                  <c:v>153.47499999999999</c:v>
                </c:pt>
                <c:pt idx="262">
                  <c:v>150</c:v>
                </c:pt>
                <c:pt idx="263">
                  <c:v>118.036144578313</c:v>
                </c:pt>
                <c:pt idx="264">
                  <c:v>139.78181818181801</c:v>
                </c:pt>
                <c:pt idx="265">
                  <c:v>122.05</c:v>
                </c:pt>
                <c:pt idx="266">
                  <c:v>130.21904761904801</c:v>
                </c:pt>
                <c:pt idx="267">
                  <c:v>120.230769230769</c:v>
                </c:pt>
                <c:pt idx="268">
                  <c:v>104.468085106383</c:v>
                </c:pt>
                <c:pt idx="269">
                  <c:v>113.723404255319</c:v>
                </c:pt>
                <c:pt idx="270">
                  <c:v>114.798245614035</c:v>
                </c:pt>
                <c:pt idx="271">
                  <c:v>110.675675675676</c:v>
                </c:pt>
                <c:pt idx="272">
                  <c:v>143.72</c:v>
                </c:pt>
                <c:pt idx="273">
                  <c:v>121.48387096774201</c:v>
                </c:pt>
                <c:pt idx="274">
                  <c:v>111.032608695652</c:v>
                </c:pt>
                <c:pt idx="275">
                  <c:v>122.562992125984</c:v>
                </c:pt>
                <c:pt idx="276">
                  <c:v>137.80769230769201</c:v>
                </c:pt>
                <c:pt idx="277">
                  <c:v>121.825</c:v>
                </c:pt>
                <c:pt idx="278">
                  <c:v>112.255813953488</c:v>
                </c:pt>
                <c:pt idx="279">
                  <c:v>131.14705882352899</c:v>
                </c:pt>
                <c:pt idx="280">
                  <c:v>118.666666666667</c:v>
                </c:pt>
                <c:pt idx="281">
                  <c:v>101.4</c:v>
                </c:pt>
                <c:pt idx="282">
                  <c:v>155.63414634146301</c:v>
                </c:pt>
                <c:pt idx="283">
                  <c:v>138.45454545454501</c:v>
                </c:pt>
                <c:pt idx="284">
                  <c:v>109.175</c:v>
                </c:pt>
                <c:pt idx="285">
                  <c:v>129.527777777778</c:v>
                </c:pt>
                <c:pt idx="286">
                  <c:v>144.141414141414</c:v>
                </c:pt>
                <c:pt idx="287">
                  <c:v>118.48936170212799</c:v>
                </c:pt>
                <c:pt idx="288">
                  <c:v>129.58712121212099</c:v>
                </c:pt>
                <c:pt idx="289">
                  <c:v>180.232558139535</c:v>
                </c:pt>
                <c:pt idx="290">
                  <c:v>134.77862595419799</c:v>
                </c:pt>
                <c:pt idx="291">
                  <c:v>132.33582089552201</c:v>
                </c:pt>
                <c:pt idx="292">
                  <c:v>117.083333333333</c:v>
                </c:pt>
                <c:pt idx="293">
                  <c:v>149.833333333333</c:v>
                </c:pt>
                <c:pt idx="294">
                  <c:v>135.41818181818201</c:v>
                </c:pt>
                <c:pt idx="295">
                  <c:v>95.921348314606703</c:v>
                </c:pt>
                <c:pt idx="296">
                  <c:v>110.52380952381</c:v>
                </c:pt>
                <c:pt idx="297">
                  <c:v>112.43884892086299</c:v>
                </c:pt>
                <c:pt idx="298">
                  <c:v>105.066666666667</c:v>
                </c:pt>
                <c:pt idx="299">
                  <c:v>129.361538461538</c:v>
                </c:pt>
                <c:pt idx="300">
                  <c:v>117.888888888889</c:v>
                </c:pt>
                <c:pt idx="301">
                  <c:v>161.63594470046101</c:v>
                </c:pt>
                <c:pt idx="302">
                  <c:v>102.45333333333301</c:v>
                </c:pt>
                <c:pt idx="303">
                  <c:v>131.03418803418799</c:v>
                </c:pt>
                <c:pt idx="304">
                  <c:v>132.732558139535</c:v>
                </c:pt>
                <c:pt idx="305">
                  <c:v>173.642335766423</c:v>
                </c:pt>
                <c:pt idx="306">
                  <c:v>112.11290322580599</c:v>
                </c:pt>
                <c:pt idx="307">
                  <c:v>136.94285714285701</c:v>
                </c:pt>
                <c:pt idx="308">
                  <c:v>147.64705882352899</c:v>
                </c:pt>
                <c:pt idx="309">
                  <c:v>148.83720930232599</c:v>
                </c:pt>
                <c:pt idx="310">
                  <c:v>114.166666666667</c:v>
                </c:pt>
                <c:pt idx="311">
                  <c:v>103.67058823529401</c:v>
                </c:pt>
                <c:pt idx="312">
                  <c:v>112.10176991150399</c:v>
                </c:pt>
                <c:pt idx="313">
                  <c:v>114.214765100671</c:v>
                </c:pt>
                <c:pt idx="314">
                  <c:v>131.57017543859601</c:v>
                </c:pt>
                <c:pt idx="315">
                  <c:v>107.344827586207</c:v>
                </c:pt>
                <c:pt idx="316">
                  <c:v>159</c:v>
                </c:pt>
                <c:pt idx="317">
                  <c:v>92.081632653061206</c:v>
                </c:pt>
                <c:pt idx="318">
                  <c:v>118.454545454545</c:v>
                </c:pt>
                <c:pt idx="319">
                  <c:v>126.246753246753</c:v>
                </c:pt>
                <c:pt idx="320">
                  <c:v>110.677419354839</c:v>
                </c:pt>
                <c:pt idx="321">
                  <c:v>105.97321428571399</c:v>
                </c:pt>
                <c:pt idx="322">
                  <c:v>127.154929577465</c:v>
                </c:pt>
                <c:pt idx="323">
                  <c:v>88.744680851063805</c:v>
                </c:pt>
                <c:pt idx="324">
                  <c:v>134.78125</c:v>
                </c:pt>
                <c:pt idx="325">
                  <c:v>125.08181818181799</c:v>
                </c:pt>
                <c:pt idx="326">
                  <c:v>122.102040816327</c:v>
                </c:pt>
                <c:pt idx="327">
                  <c:v>143.81159420289899</c:v>
                </c:pt>
                <c:pt idx="328">
                  <c:v>120.02597402597399</c:v>
                </c:pt>
                <c:pt idx="329">
                  <c:v>123.87755102040801</c:v>
                </c:pt>
                <c:pt idx="330">
                  <c:v>140.92592592592601</c:v>
                </c:pt>
                <c:pt idx="331">
                  <c:v>136.741935483871</c:v>
                </c:pt>
                <c:pt idx="332">
                  <c:v>120.71428571428601</c:v>
                </c:pt>
                <c:pt idx="333">
                  <c:v>174.01219512195101</c:v>
                </c:pt>
                <c:pt idx="334">
                  <c:v>135.45333333333301</c:v>
                </c:pt>
                <c:pt idx="335">
                  <c:v>114.422222222222</c:v>
                </c:pt>
                <c:pt idx="336">
                  <c:v>186.67647058823499</c:v>
                </c:pt>
                <c:pt idx="337">
                  <c:v>153.979166666667</c:v>
                </c:pt>
                <c:pt idx="338">
                  <c:v>190.529411764706</c:v>
                </c:pt>
                <c:pt idx="339">
                  <c:v>120.28776978417299</c:v>
                </c:pt>
                <c:pt idx="340">
                  <c:v>160.49645390070901</c:v>
                </c:pt>
                <c:pt idx="341">
                  <c:v>151.666666666667</c:v>
                </c:pt>
                <c:pt idx="342">
                  <c:v>97.826666666666696</c:v>
                </c:pt>
                <c:pt idx="343">
                  <c:v>130.157894736842</c:v>
                </c:pt>
                <c:pt idx="344">
                  <c:v>159.65306122448999</c:v>
                </c:pt>
                <c:pt idx="345">
                  <c:v>112.577777777778</c:v>
                </c:pt>
                <c:pt idx="346">
                  <c:v>100.27</c:v>
                </c:pt>
                <c:pt idx="347">
                  <c:v>115.246153846154</c:v>
                </c:pt>
                <c:pt idx="348">
                  <c:v>93.378571428571405</c:v>
                </c:pt>
                <c:pt idx="349">
                  <c:v>109.141732283465</c:v>
                </c:pt>
                <c:pt idx="350">
                  <c:v>140.755813953488</c:v>
                </c:pt>
                <c:pt idx="351">
                  <c:v>100.125</c:v>
                </c:pt>
                <c:pt idx="352">
                  <c:v>107.125</c:v>
                </c:pt>
                <c:pt idx="353">
                  <c:v>135.19658119658101</c:v>
                </c:pt>
                <c:pt idx="354">
                  <c:v>138.46700507614199</c:v>
                </c:pt>
                <c:pt idx="355">
                  <c:v>139.92578125</c:v>
                </c:pt>
                <c:pt idx="356">
                  <c:v>112.1</c:v>
                </c:pt>
                <c:pt idx="357">
                  <c:v>136.73267326732699</c:v>
                </c:pt>
                <c:pt idx="358">
                  <c:v>157.371134020619</c:v>
                </c:pt>
                <c:pt idx="359">
                  <c:v>132.605263157895</c:v>
                </c:pt>
                <c:pt idx="360">
                  <c:v>116.52380952381</c:v>
                </c:pt>
                <c:pt idx="361">
                  <c:v>93.857142857142904</c:v>
                </c:pt>
                <c:pt idx="362">
                  <c:v>132.661157024793</c:v>
                </c:pt>
                <c:pt idx="363">
                  <c:v>116.338345864662</c:v>
                </c:pt>
                <c:pt idx="364">
                  <c:v>126.440758293839</c:v>
                </c:pt>
                <c:pt idx="365">
                  <c:v>152.12650602409599</c:v>
                </c:pt>
                <c:pt idx="366">
                  <c:v>91</c:v>
                </c:pt>
                <c:pt idx="367">
                  <c:v>139.82499999999999</c:v>
                </c:pt>
                <c:pt idx="368">
                  <c:v>114.8125</c:v>
                </c:pt>
                <c:pt idx="369">
                  <c:v>133.93181818181799</c:v>
                </c:pt>
                <c:pt idx="370">
                  <c:v>124.457142857143</c:v>
                </c:pt>
                <c:pt idx="371">
                  <c:v>120.6</c:v>
                </c:pt>
                <c:pt idx="372">
                  <c:v>86.675324675324703</c:v>
                </c:pt>
                <c:pt idx="373">
                  <c:v>139.19999999999999</c:v>
                </c:pt>
                <c:pt idx="374">
                  <c:v>102.027777777778</c:v>
                </c:pt>
                <c:pt idx="375">
                  <c:v>135.92307692307699</c:v>
                </c:pt>
                <c:pt idx="376">
                  <c:v>137.360655737705</c:v>
                </c:pt>
                <c:pt idx="377">
                  <c:v>126.059322033898</c:v>
                </c:pt>
                <c:pt idx="378">
                  <c:v>138.4</c:v>
                </c:pt>
                <c:pt idx="379">
                  <c:v>127.397260273973</c:v>
                </c:pt>
                <c:pt idx="380">
                  <c:v>140.416666666667</c:v>
                </c:pt>
                <c:pt idx="381">
                  <c:v>189.36666666666699</c:v>
                </c:pt>
                <c:pt idx="382">
                  <c:v>100.142857142857</c:v>
                </c:pt>
                <c:pt idx="383">
                  <c:v>129.388888888889</c:v>
                </c:pt>
                <c:pt idx="384">
                  <c:v>108.034482758621</c:v>
                </c:pt>
                <c:pt idx="385">
                  <c:v>146.30769230769201</c:v>
                </c:pt>
                <c:pt idx="386">
                  <c:v>142.57142857142901</c:v>
                </c:pt>
                <c:pt idx="387">
                  <c:v>108.30769230769199</c:v>
                </c:pt>
                <c:pt idx="388">
                  <c:v>118.119565217391</c:v>
                </c:pt>
                <c:pt idx="389">
                  <c:v>127.884615384615</c:v>
                </c:pt>
                <c:pt idx="390">
                  <c:v>111.086956521739</c:v>
                </c:pt>
                <c:pt idx="391">
                  <c:v>131.064516129032</c:v>
                </c:pt>
                <c:pt idx="392">
                  <c:v>134.07142857142901</c:v>
                </c:pt>
                <c:pt idx="393">
                  <c:v>116.46428571428601</c:v>
                </c:pt>
                <c:pt idx="394">
                  <c:v>81.7</c:v>
                </c:pt>
                <c:pt idx="395">
                  <c:v>168.94</c:v>
                </c:pt>
                <c:pt idx="396">
                  <c:v>125.166666666667</c:v>
                </c:pt>
                <c:pt idx="397">
                  <c:v>138.728571428571</c:v>
                </c:pt>
                <c:pt idx="398">
                  <c:v>151.86842105263199</c:v>
                </c:pt>
                <c:pt idx="399">
                  <c:v>143.29885057471299</c:v>
                </c:pt>
                <c:pt idx="400">
                  <c:v>90.088235294117695</c:v>
                </c:pt>
                <c:pt idx="401">
                  <c:v>149.54385964912299</c:v>
                </c:pt>
                <c:pt idx="402">
                  <c:v>170.46666666666701</c:v>
                </c:pt>
                <c:pt idx="403">
                  <c:v>136</c:v>
                </c:pt>
                <c:pt idx="404">
                  <c:v>158.45454545454501</c:v>
                </c:pt>
                <c:pt idx="405">
                  <c:v>137.196078431373</c:v>
                </c:pt>
                <c:pt idx="406">
                  <c:v>159.84848484848499</c:v>
                </c:pt>
                <c:pt idx="407">
                  <c:v>160.78873239436601</c:v>
                </c:pt>
                <c:pt idx="408">
                  <c:v>110.013043478261</c:v>
                </c:pt>
                <c:pt idx="409">
                  <c:v>124.375</c:v>
                </c:pt>
                <c:pt idx="410">
                  <c:v>112.107142857143</c:v>
                </c:pt>
                <c:pt idx="411">
                  <c:v>133.696296296296</c:v>
                </c:pt>
                <c:pt idx="412">
                  <c:v>105.368932038835</c:v>
                </c:pt>
                <c:pt idx="413">
                  <c:v>131.38709677419399</c:v>
                </c:pt>
                <c:pt idx="414">
                  <c:v>138.41999999999999</c:v>
                </c:pt>
                <c:pt idx="415">
                  <c:v>136.829268292683</c:v>
                </c:pt>
                <c:pt idx="416">
                  <c:v>118.071428571429</c:v>
                </c:pt>
                <c:pt idx="417">
                  <c:v>157.06349206349199</c:v>
                </c:pt>
                <c:pt idx="418">
                  <c:v>120.723404255319</c:v>
                </c:pt>
                <c:pt idx="419">
                  <c:v>141.32716049382699</c:v>
                </c:pt>
                <c:pt idx="420">
                  <c:v>169.92957746478899</c:v>
                </c:pt>
                <c:pt idx="421">
                  <c:v>119.342857142857</c:v>
                </c:pt>
                <c:pt idx="422">
                  <c:v>149.11764705882399</c:v>
                </c:pt>
                <c:pt idx="423">
                  <c:v>125.78048780487801</c:v>
                </c:pt>
                <c:pt idx="424">
                  <c:v>123.936842105263</c:v>
                </c:pt>
                <c:pt idx="425">
                  <c:v>137.31034482758599</c:v>
                </c:pt>
                <c:pt idx="426">
                  <c:v>156.15</c:v>
                </c:pt>
                <c:pt idx="427">
                  <c:v>107.729166666667</c:v>
                </c:pt>
                <c:pt idx="428">
                  <c:v>137.982142857143</c:v>
                </c:pt>
                <c:pt idx="429">
                  <c:v>92.355140186915904</c:v>
                </c:pt>
                <c:pt idx="430">
                  <c:v>108.04347826087</c:v>
                </c:pt>
                <c:pt idx="431">
                  <c:v>153.27586206896601</c:v>
                </c:pt>
                <c:pt idx="432">
                  <c:v>108.121951219512</c:v>
                </c:pt>
                <c:pt idx="433">
                  <c:v>123.936170212766</c:v>
                </c:pt>
                <c:pt idx="434">
                  <c:v>122.879310344828</c:v>
                </c:pt>
                <c:pt idx="435">
                  <c:v>134.857142857143</c:v>
                </c:pt>
                <c:pt idx="436">
                  <c:v>135.138888888889</c:v>
                </c:pt>
                <c:pt idx="437">
                  <c:v>120.878787878788</c:v>
                </c:pt>
                <c:pt idx="438">
                  <c:v>168.333333333333</c:v>
                </c:pt>
                <c:pt idx="439">
                  <c:v>98.3125</c:v>
                </c:pt>
                <c:pt idx="440">
                  <c:v>121.28125</c:v>
                </c:pt>
                <c:pt idx="441">
                  <c:v>137.666666666667</c:v>
                </c:pt>
                <c:pt idx="442">
                  <c:v>123.59633027522899</c:v>
                </c:pt>
                <c:pt idx="443">
                  <c:v>108.458333333333</c:v>
                </c:pt>
                <c:pt idx="444">
                  <c:v>143.82499999999999</c:v>
                </c:pt>
                <c:pt idx="445">
                  <c:v>137.013888888889</c:v>
                </c:pt>
                <c:pt idx="446">
                  <c:v>140.288461538462</c:v>
                </c:pt>
                <c:pt idx="447">
                  <c:v>136.31081081081101</c:v>
                </c:pt>
                <c:pt idx="448">
                  <c:v>111.133333333333</c:v>
                </c:pt>
                <c:pt idx="449">
                  <c:v>149.19512195121999</c:v>
                </c:pt>
                <c:pt idx="450">
                  <c:v>87.289473684210506</c:v>
                </c:pt>
                <c:pt idx="451">
                  <c:v>135.955223880597</c:v>
                </c:pt>
                <c:pt idx="452">
                  <c:v>167.07142857142901</c:v>
                </c:pt>
                <c:pt idx="453">
                  <c:v>97.660869565217396</c:v>
                </c:pt>
                <c:pt idx="454">
                  <c:v>103.760416666667</c:v>
                </c:pt>
                <c:pt idx="455">
                  <c:v>134.96774193548401</c:v>
                </c:pt>
                <c:pt idx="456">
                  <c:v>122.851851851852</c:v>
                </c:pt>
                <c:pt idx="457">
                  <c:v>100.972972972973</c:v>
                </c:pt>
                <c:pt idx="458">
                  <c:v>140.37931034482801</c:v>
                </c:pt>
                <c:pt idx="459">
                  <c:v>93</c:v>
                </c:pt>
                <c:pt idx="460">
                  <c:v>137.83720930232599</c:v>
                </c:pt>
                <c:pt idx="461">
                  <c:v>121.28571428571399</c:v>
                </c:pt>
                <c:pt idx="462">
                  <c:v>139.45098039215699</c:v>
                </c:pt>
                <c:pt idx="463">
                  <c:v>129.777777777778</c:v>
                </c:pt>
                <c:pt idx="464">
                  <c:v>107.133333333333</c:v>
                </c:pt>
                <c:pt idx="465">
                  <c:v>111.050847457627</c:v>
                </c:pt>
                <c:pt idx="466">
                  <c:v>107.6875</c:v>
                </c:pt>
                <c:pt idx="467">
                  <c:v>102.794117647059</c:v>
                </c:pt>
                <c:pt idx="468">
                  <c:v>134.51063829787199</c:v>
                </c:pt>
                <c:pt idx="469">
                  <c:v>167.59090909090901</c:v>
                </c:pt>
                <c:pt idx="470">
                  <c:v>180.6</c:v>
                </c:pt>
                <c:pt idx="471">
                  <c:v>122.6</c:v>
                </c:pt>
                <c:pt idx="472">
                  <c:v>165.79279279279299</c:v>
                </c:pt>
                <c:pt idx="473">
                  <c:v>142.37878787878799</c:v>
                </c:pt>
                <c:pt idx="474">
                  <c:v>101.18518518518501</c:v>
                </c:pt>
                <c:pt idx="475">
                  <c:v>142.210526315789</c:v>
                </c:pt>
                <c:pt idx="476">
                  <c:v>137.98684210526301</c:v>
                </c:pt>
                <c:pt idx="477">
                  <c:v>98.9895833333333</c:v>
                </c:pt>
                <c:pt idx="478">
                  <c:v>72</c:v>
                </c:pt>
                <c:pt idx="479">
                  <c:v>164.57142857142901</c:v>
                </c:pt>
                <c:pt idx="480">
                  <c:v>134.441176470588</c:v>
                </c:pt>
                <c:pt idx="481">
                  <c:v>110.705882352941</c:v>
                </c:pt>
                <c:pt idx="482">
                  <c:v>132.240506329114</c:v>
                </c:pt>
                <c:pt idx="483">
                  <c:v>142.30769230769201</c:v>
                </c:pt>
                <c:pt idx="484">
                  <c:v>100.32352941176499</c:v>
                </c:pt>
                <c:pt idx="485">
                  <c:v>122.738095238095</c:v>
                </c:pt>
                <c:pt idx="486">
                  <c:v>129.022388059701</c:v>
                </c:pt>
                <c:pt idx="487">
                  <c:v>105.32380952381</c:v>
                </c:pt>
                <c:pt idx="488">
                  <c:v>100.803921568627</c:v>
                </c:pt>
                <c:pt idx="489">
                  <c:v>151.24242424242399</c:v>
                </c:pt>
                <c:pt idx="490">
                  <c:v>99.408163265306101</c:v>
                </c:pt>
                <c:pt idx="491">
                  <c:v>141.32051282051299</c:v>
                </c:pt>
                <c:pt idx="492">
                  <c:v>148.73913043478299</c:v>
                </c:pt>
                <c:pt idx="493">
                  <c:v>103.333333333333</c:v>
                </c:pt>
                <c:pt idx="494">
                  <c:v>135.02564102564099</c:v>
                </c:pt>
                <c:pt idx="495">
                  <c:v>96.720930232558104</c:v>
                </c:pt>
                <c:pt idx="496">
                  <c:v>87.451612903225794</c:v>
                </c:pt>
                <c:pt idx="497">
                  <c:v>101.94594594594599</c:v>
                </c:pt>
                <c:pt idx="498">
                  <c:v>112</c:v>
                </c:pt>
                <c:pt idx="499">
                  <c:v>157.37372147914999</c:v>
                </c:pt>
                <c:pt idx="500">
                  <c:v>141.61484325015999</c:v>
                </c:pt>
                <c:pt idx="501">
                  <c:v>122.16393442623</c:v>
                </c:pt>
                <c:pt idx="502">
                  <c:v>140.83125000000001</c:v>
                </c:pt>
                <c:pt idx="503">
                  <c:v>140.37288135593201</c:v>
                </c:pt>
                <c:pt idx="504">
                  <c:v>155.25764192139701</c:v>
                </c:pt>
                <c:pt idx="505">
                  <c:v>169.85093896713599</c:v>
                </c:pt>
                <c:pt idx="506">
                  <c:v>131.180412371134</c:v>
                </c:pt>
                <c:pt idx="507">
                  <c:v>136.602163461538</c:v>
                </c:pt>
                <c:pt idx="508">
                  <c:v>115.88484848484801</c:v>
                </c:pt>
                <c:pt idx="509">
                  <c:v>137.269801980198</c:v>
                </c:pt>
                <c:pt idx="510">
                  <c:v>156.69338303821101</c:v>
                </c:pt>
                <c:pt idx="511">
                  <c:v>139.96577017114899</c:v>
                </c:pt>
                <c:pt idx="512">
                  <c:v>151.18518518518499</c:v>
                </c:pt>
                <c:pt idx="513">
                  <c:v>145.666666666667</c:v>
                </c:pt>
                <c:pt idx="514">
                  <c:v>130.405797101449</c:v>
                </c:pt>
                <c:pt idx="515">
                  <c:v>134.41450777202101</c:v>
                </c:pt>
                <c:pt idx="516">
                  <c:v>131.25274725274701</c:v>
                </c:pt>
                <c:pt idx="517">
                  <c:v>151.739520958084</c:v>
                </c:pt>
                <c:pt idx="518">
                  <c:v>158.71707317073199</c:v>
                </c:pt>
                <c:pt idx="519">
                  <c:v>145.755511022044</c:v>
                </c:pt>
                <c:pt idx="520">
                  <c:v>175.66167913549501</c:v>
                </c:pt>
                <c:pt idx="521">
                  <c:v>158.41260744985701</c:v>
                </c:pt>
                <c:pt idx="522">
                  <c:v>153.73548387096801</c:v>
                </c:pt>
                <c:pt idx="523">
                  <c:v>139.40044742729299</c:v>
                </c:pt>
                <c:pt idx="524">
                  <c:v>138.80769230769201</c:v>
                </c:pt>
                <c:pt idx="525">
                  <c:v>139.65322580645201</c:v>
                </c:pt>
                <c:pt idx="526">
                  <c:v>143.11199999999999</c:v>
                </c:pt>
                <c:pt idx="527">
                  <c:v>134.52586206896601</c:v>
                </c:pt>
                <c:pt idx="528">
                  <c:v>161.64206642066401</c:v>
                </c:pt>
                <c:pt idx="529">
                  <c:v>138.03333333333299</c:v>
                </c:pt>
                <c:pt idx="530">
                  <c:v>166.60705289672501</c:v>
                </c:pt>
                <c:pt idx="531">
                  <c:v>146.39705882352899</c:v>
                </c:pt>
                <c:pt idx="532">
                  <c:v>161.968270214944</c:v>
                </c:pt>
                <c:pt idx="533">
                  <c:v>143.228571428571</c:v>
                </c:pt>
                <c:pt idx="534">
                  <c:v>134.89906103286401</c:v>
                </c:pt>
                <c:pt idx="535">
                  <c:v>142.37606837606799</c:v>
                </c:pt>
                <c:pt idx="536">
                  <c:v>134.20677966101701</c:v>
                </c:pt>
                <c:pt idx="537">
                  <c:v>204.916666666667</c:v>
                </c:pt>
                <c:pt idx="538">
                  <c:v>137.22077922077901</c:v>
                </c:pt>
                <c:pt idx="539">
                  <c:v>153.75335120643399</c:v>
                </c:pt>
                <c:pt idx="540">
                  <c:v>130.80612244898001</c:v>
                </c:pt>
                <c:pt idx="541">
                  <c:v>154.41635687732301</c:v>
                </c:pt>
                <c:pt idx="542">
                  <c:v>154.993243243243</c:v>
                </c:pt>
                <c:pt idx="543">
                  <c:v>151.52365930599399</c:v>
                </c:pt>
                <c:pt idx="544">
                  <c:v>148.40449438202199</c:v>
                </c:pt>
                <c:pt idx="545">
                  <c:v>149.11188811188799</c:v>
                </c:pt>
                <c:pt idx="546">
                  <c:v>173.019801980198</c:v>
                </c:pt>
                <c:pt idx="547">
                  <c:v>163.33980582524299</c:v>
                </c:pt>
                <c:pt idx="548">
                  <c:v>154.272727272727</c:v>
                </c:pt>
                <c:pt idx="549">
                  <c:v>145.03125</c:v>
                </c:pt>
                <c:pt idx="550">
                  <c:v>134.666666666667</c:v>
                </c:pt>
                <c:pt idx="551">
                  <c:v>158.291907514451</c:v>
                </c:pt>
                <c:pt idx="552">
                  <c:v>137.37777777777799</c:v>
                </c:pt>
                <c:pt idx="553">
                  <c:v>152.26086956521701</c:v>
                </c:pt>
                <c:pt idx="554">
                  <c:v>129.208860759494</c:v>
                </c:pt>
                <c:pt idx="555">
                  <c:v>173.614906832298</c:v>
                </c:pt>
                <c:pt idx="556">
                  <c:v>143.819343065693</c:v>
                </c:pt>
                <c:pt idx="557">
                  <c:v>146.32051282051299</c:v>
                </c:pt>
                <c:pt idx="558">
                  <c:v>134.26829268292701</c:v>
                </c:pt>
                <c:pt idx="559">
                  <c:v>156.74950690335299</c:v>
                </c:pt>
                <c:pt idx="560">
                  <c:v>157.64681724846</c:v>
                </c:pt>
                <c:pt idx="561">
                  <c:v>151.833333333333</c:v>
                </c:pt>
                <c:pt idx="562">
                  <c:v>153.09836065573799</c:v>
                </c:pt>
                <c:pt idx="563">
                  <c:v>185.50256410256401</c:v>
                </c:pt>
                <c:pt idx="564">
                  <c:v>157.32544378698199</c:v>
                </c:pt>
                <c:pt idx="565">
                  <c:v>145.933333333333</c:v>
                </c:pt>
                <c:pt idx="566">
                  <c:v>137.55660377358501</c:v>
                </c:pt>
                <c:pt idx="567">
                  <c:v>122.225806451613</c:v>
                </c:pt>
                <c:pt idx="568">
                  <c:v>113.397435897436</c:v>
                </c:pt>
                <c:pt idx="569">
                  <c:v>141.130081300813</c:v>
                </c:pt>
                <c:pt idx="570">
                  <c:v>196.92156862745099</c:v>
                </c:pt>
                <c:pt idx="571">
                  <c:v>148.435114503817</c:v>
                </c:pt>
                <c:pt idx="572">
                  <c:v>132.193548387097</c:v>
                </c:pt>
                <c:pt idx="573">
                  <c:v>154.65714285714299</c:v>
                </c:pt>
                <c:pt idx="574">
                  <c:v>157.059171597633</c:v>
                </c:pt>
                <c:pt idx="575">
                  <c:v>140.38749999999999</c:v>
                </c:pt>
                <c:pt idx="576">
                  <c:v>169.528205128205</c:v>
                </c:pt>
                <c:pt idx="577">
                  <c:v>159.08024691358</c:v>
                </c:pt>
                <c:pt idx="578">
                  <c:v>158.039106145251</c:v>
                </c:pt>
                <c:pt idx="579">
                  <c:v>152.29218106995901</c:v>
                </c:pt>
                <c:pt idx="580">
                  <c:v>123.782894736842</c:v>
                </c:pt>
                <c:pt idx="581">
                  <c:v>171.609375</c:v>
                </c:pt>
                <c:pt idx="582">
                  <c:v>158.03333333333299</c:v>
                </c:pt>
                <c:pt idx="583">
                  <c:v>129.24444444444401</c:v>
                </c:pt>
                <c:pt idx="584">
                  <c:v>118.9375</c:v>
                </c:pt>
                <c:pt idx="585">
                  <c:v>143.88405797101399</c:v>
                </c:pt>
                <c:pt idx="586">
                  <c:v>130.553333333333</c:v>
                </c:pt>
                <c:pt idx="587">
                  <c:v>142.10309278350499</c:v>
                </c:pt>
                <c:pt idx="588">
                  <c:v>150</c:v>
                </c:pt>
                <c:pt idx="589">
                  <c:v>133.96296296296299</c:v>
                </c:pt>
                <c:pt idx="590">
                  <c:v>152.671232876712</c:v>
                </c:pt>
                <c:pt idx="591">
                  <c:v>141.663390663391</c:v>
                </c:pt>
                <c:pt idx="592">
                  <c:v>120.857142857143</c:v>
                </c:pt>
                <c:pt idx="593">
                  <c:v>154.09714285714301</c:v>
                </c:pt>
                <c:pt idx="594">
                  <c:v>126.207792207792</c:v>
                </c:pt>
                <c:pt idx="595">
                  <c:v>170.88461538461499</c:v>
                </c:pt>
                <c:pt idx="596">
                  <c:v>122.022471910112</c:v>
                </c:pt>
                <c:pt idx="597">
                  <c:v>163.49025974026</c:v>
                </c:pt>
                <c:pt idx="598">
                  <c:v>141.444444444444</c:v>
                </c:pt>
                <c:pt idx="599">
                  <c:v>135.134453781513</c:v>
                </c:pt>
                <c:pt idx="600">
                  <c:v>115.6875</c:v>
                </c:pt>
                <c:pt idx="601">
                  <c:v>131.73770491803299</c:v>
                </c:pt>
                <c:pt idx="602">
                  <c:v>154.716560509554</c:v>
                </c:pt>
                <c:pt idx="603">
                  <c:v>179.519230769231</c:v>
                </c:pt>
                <c:pt idx="604">
                  <c:v>153.444444444444</c:v>
                </c:pt>
                <c:pt idx="605">
                  <c:v>134.25925925925901</c:v>
                </c:pt>
                <c:pt idx="606">
                  <c:v>118.394321766562</c:v>
                </c:pt>
                <c:pt idx="607">
                  <c:v>135.48387096774201</c:v>
                </c:pt>
                <c:pt idx="608">
                  <c:v>170.363636363636</c:v>
                </c:pt>
                <c:pt idx="609">
                  <c:v>170.26829268292701</c:v>
                </c:pt>
                <c:pt idx="610">
                  <c:v>152.305555555556</c:v>
                </c:pt>
                <c:pt idx="611">
                  <c:v>171.465753424658</c:v>
                </c:pt>
                <c:pt idx="612">
                  <c:v>155.08108108108101</c:v>
                </c:pt>
                <c:pt idx="613">
                  <c:v>132.081578947368</c:v>
                </c:pt>
                <c:pt idx="614">
                  <c:v>152.11917098445599</c:v>
                </c:pt>
                <c:pt idx="615">
                  <c:v>133.80000000000001</c:v>
                </c:pt>
                <c:pt idx="616">
                  <c:v>147.75</c:v>
                </c:pt>
                <c:pt idx="617">
                  <c:v>167.90983606557401</c:v>
                </c:pt>
                <c:pt idx="618">
                  <c:v>209.49431818181799</c:v>
                </c:pt>
                <c:pt idx="619">
                  <c:v>113.56976744185999</c:v>
                </c:pt>
                <c:pt idx="620">
                  <c:v>149.07499999999999</c:v>
                </c:pt>
                <c:pt idx="621">
                  <c:v>142.72289156626499</c:v>
                </c:pt>
                <c:pt idx="622">
                  <c:v>153.748148148148</c:v>
                </c:pt>
                <c:pt idx="623">
                  <c:v>101.191011235955</c:v>
                </c:pt>
                <c:pt idx="624">
                  <c:v>190.690909090909</c:v>
                </c:pt>
                <c:pt idx="625">
                  <c:v>149.48936170212801</c:v>
                </c:pt>
                <c:pt idx="626">
                  <c:v>172.331683168317</c:v>
                </c:pt>
                <c:pt idx="627">
                  <c:v>138.33898305084699</c:v>
                </c:pt>
                <c:pt idx="628">
                  <c:v>135.4</c:v>
                </c:pt>
                <c:pt idx="629">
                  <c:v>113.782608695652</c:v>
                </c:pt>
                <c:pt idx="630">
                  <c:v>161.60606060606099</c:v>
                </c:pt>
                <c:pt idx="631">
                  <c:v>137.42857142857099</c:v>
                </c:pt>
                <c:pt idx="632">
                  <c:v>147.54761904761901</c:v>
                </c:pt>
                <c:pt idx="633">
                  <c:v>131.36000000000001</c:v>
                </c:pt>
                <c:pt idx="634">
                  <c:v>117.893333333333</c:v>
                </c:pt>
                <c:pt idx="635">
                  <c:v>152.91176470588201</c:v>
                </c:pt>
                <c:pt idx="636">
                  <c:v>129.13793103448299</c:v>
                </c:pt>
                <c:pt idx="637">
                  <c:v>159.10344827586201</c:v>
                </c:pt>
                <c:pt idx="638">
                  <c:v>141.90540540540499</c:v>
                </c:pt>
                <c:pt idx="639">
                  <c:v>132.21014492753599</c:v>
                </c:pt>
                <c:pt idx="640">
                  <c:v>183.57777777777801</c:v>
                </c:pt>
                <c:pt idx="641">
                  <c:v>159.961538461538</c:v>
                </c:pt>
                <c:pt idx="642">
                  <c:v>132.15384615384599</c:v>
                </c:pt>
                <c:pt idx="643">
                  <c:v>140.07894736842101</c:v>
                </c:pt>
                <c:pt idx="644">
                  <c:v>166.30069930069899</c:v>
                </c:pt>
                <c:pt idx="645">
                  <c:v>154.907894736842</c:v>
                </c:pt>
                <c:pt idx="646">
                  <c:v>156.71428571428601</c:v>
                </c:pt>
                <c:pt idx="647">
                  <c:v>129.216216216216</c:v>
                </c:pt>
                <c:pt idx="648">
                  <c:v>157.07272727272701</c:v>
                </c:pt>
                <c:pt idx="649">
                  <c:v>132.88620689655201</c:v>
                </c:pt>
                <c:pt idx="650">
                  <c:v>127.064516129032</c:v>
                </c:pt>
                <c:pt idx="651">
                  <c:v>155.508620689655</c:v>
                </c:pt>
                <c:pt idx="652">
                  <c:v>155.06043956043999</c:v>
                </c:pt>
                <c:pt idx="653">
                  <c:v>127.80769230769199</c:v>
                </c:pt>
                <c:pt idx="654">
                  <c:v>123.128205128205</c:v>
                </c:pt>
                <c:pt idx="655">
                  <c:v>133.03125</c:v>
                </c:pt>
                <c:pt idx="656">
                  <c:v>148.95923913043501</c:v>
                </c:pt>
                <c:pt idx="657">
                  <c:v>115.064102564103</c:v>
                </c:pt>
                <c:pt idx="658">
                  <c:v>146.481012658228</c:v>
                </c:pt>
                <c:pt idx="659">
                  <c:v>153.65</c:v>
                </c:pt>
                <c:pt idx="660">
                  <c:v>156.19999999999999</c:v>
                </c:pt>
                <c:pt idx="661">
                  <c:v>166.29787234042601</c:v>
                </c:pt>
                <c:pt idx="662">
                  <c:v>136.173913043478</c:v>
                </c:pt>
                <c:pt idx="663">
                  <c:v>148.44594594594599</c:v>
                </c:pt>
                <c:pt idx="664">
                  <c:v>152.6</c:v>
                </c:pt>
                <c:pt idx="665">
                  <c:v>124.91803278688499</c:v>
                </c:pt>
                <c:pt idx="666">
                  <c:v>130.60689655172399</c:v>
                </c:pt>
                <c:pt idx="667">
                  <c:v>140.95238095238099</c:v>
                </c:pt>
                <c:pt idx="668">
                  <c:v>140.45161290322599</c:v>
                </c:pt>
                <c:pt idx="669">
                  <c:v>180.87878787878799</c:v>
                </c:pt>
                <c:pt idx="670">
                  <c:v>133.47619047619</c:v>
                </c:pt>
                <c:pt idx="671">
                  <c:v>165.38554216867499</c:v>
                </c:pt>
                <c:pt idx="672">
                  <c:v>159.601449275362</c:v>
                </c:pt>
                <c:pt idx="673">
                  <c:v>136.193277310924</c:v>
                </c:pt>
                <c:pt idx="674">
                  <c:v>138.729166666667</c:v>
                </c:pt>
                <c:pt idx="675">
                  <c:v>127.609756097561</c:v>
                </c:pt>
                <c:pt idx="676">
                  <c:v>162.42857142857099</c:v>
                </c:pt>
                <c:pt idx="677">
                  <c:v>147.22950819672101</c:v>
                </c:pt>
                <c:pt idx="678">
                  <c:v>166.75</c:v>
                </c:pt>
                <c:pt idx="679">
                  <c:v>184.76470588235301</c:v>
                </c:pt>
                <c:pt idx="680">
                  <c:v>109.421052631579</c:v>
                </c:pt>
              </c:numCache>
            </c:numRef>
          </c:yVal>
          <c:smooth val="0"/>
          <c:extLst>
            <c:ext xmlns:c16="http://schemas.microsoft.com/office/drawing/2014/chart" uri="{C3380CC4-5D6E-409C-BE32-E72D297353CC}">
              <c16:uniqueId val="{00000000-56D3-4CBC-AFE7-1071120BB41F}"/>
            </c:ext>
          </c:extLst>
        </c:ser>
        <c:ser>
          <c:idx val="1"/>
          <c:order val="1"/>
          <c:tx>
            <c:v>PROMEDIO</c:v>
          </c:tx>
          <c:spPr>
            <a:ln w="28575">
              <a:noFill/>
            </a:ln>
          </c:spPr>
          <c:xVal>
            <c:numRef>
              <c:f>datos!$G$6</c:f>
              <c:numCache>
                <c:formatCode>0</c:formatCode>
                <c:ptCount val="1"/>
                <c:pt idx="0">
                  <c:v>5478.5416740206156</c:v>
                </c:pt>
              </c:numCache>
            </c:numRef>
          </c:xVal>
          <c:yVal>
            <c:numRef>
              <c:f>datos!$P$6</c:f>
              <c:numCache>
                <c:formatCode>0.0</c:formatCode>
                <c:ptCount val="1"/>
                <c:pt idx="0">
                  <c:v>134.25616003568013</c:v>
                </c:pt>
              </c:numCache>
            </c:numRef>
          </c:yVal>
          <c:smooth val="0"/>
          <c:extLst>
            <c:ext xmlns:c16="http://schemas.microsoft.com/office/drawing/2014/chart" uri="{C3380CC4-5D6E-409C-BE32-E72D297353CC}">
              <c16:uniqueId val="{00000001-56D3-4CBC-AFE7-1071120BB41F}"/>
            </c:ext>
          </c:extLst>
        </c:ser>
        <c:dLbls>
          <c:showLegendKey val="0"/>
          <c:showVal val="0"/>
          <c:showCatName val="0"/>
          <c:showSerName val="0"/>
          <c:showPercent val="0"/>
          <c:showBubbleSize val="0"/>
        </c:dLbls>
        <c:axId val="97889664"/>
        <c:axId val="99485184"/>
      </c:scatterChart>
      <c:valAx>
        <c:axId val="97889664"/>
        <c:scaling>
          <c:orientation val="minMax"/>
        </c:scaling>
        <c:delete val="0"/>
        <c:axPos val="b"/>
        <c:title>
          <c:tx>
            <c:rich>
              <a:bodyPr/>
              <a:lstStyle/>
              <a:p>
                <a:pPr>
                  <a:defRPr sz="1400">
                    <a:solidFill>
                      <a:srgbClr val="FF0000"/>
                    </a:solidFill>
                  </a:defRPr>
                </a:pPr>
                <a:r>
                  <a:rPr lang="es-MX" sz="1400">
                    <a:solidFill>
                      <a:srgbClr val="FF0000"/>
                    </a:solidFill>
                  </a:rPr>
                  <a:t>PRODUCCION</a:t>
                </a:r>
                <a:r>
                  <a:rPr lang="es-MX" sz="1400" baseline="0">
                    <a:solidFill>
                      <a:srgbClr val="FF0000"/>
                    </a:solidFill>
                  </a:rPr>
                  <a:t> DE LECHE 305-D</a:t>
                </a:r>
                <a:endParaRPr lang="es-MX" sz="1400">
                  <a:solidFill>
                    <a:srgbClr val="FF0000"/>
                  </a:solidFill>
                </a:endParaRPr>
              </a:p>
            </c:rich>
          </c:tx>
          <c:overlay val="0"/>
        </c:title>
        <c:numFmt formatCode="0" sourceLinked="1"/>
        <c:majorTickMark val="out"/>
        <c:minorTickMark val="none"/>
        <c:tickLblPos val="nextTo"/>
        <c:txPr>
          <a:bodyPr/>
          <a:lstStyle/>
          <a:p>
            <a:pPr>
              <a:defRPr sz="1400" b="1"/>
            </a:pPr>
            <a:endParaRPr lang="en-US"/>
          </a:p>
        </c:txPr>
        <c:crossAx val="99485184"/>
        <c:crosses val="autoZero"/>
        <c:crossBetween val="midCat"/>
      </c:valAx>
      <c:valAx>
        <c:axId val="99485184"/>
        <c:scaling>
          <c:orientation val="minMax"/>
        </c:scaling>
        <c:delete val="0"/>
        <c:axPos val="l"/>
        <c:majorGridlines/>
        <c:title>
          <c:tx>
            <c:rich>
              <a:bodyPr rot="0" vert="wordArtVert"/>
              <a:lstStyle/>
              <a:p>
                <a:pPr>
                  <a:defRPr sz="1400">
                    <a:solidFill>
                      <a:srgbClr val="FF0000"/>
                    </a:solidFill>
                  </a:defRPr>
                </a:pPr>
                <a:r>
                  <a:rPr lang="es-MX" sz="1400">
                    <a:solidFill>
                      <a:srgbClr val="FF0000"/>
                    </a:solidFill>
                  </a:rPr>
                  <a:t>DIAS ABIERTOS</a:t>
                </a:r>
              </a:p>
            </c:rich>
          </c:tx>
          <c:overlay val="0"/>
        </c:title>
        <c:numFmt formatCode="0" sourceLinked="1"/>
        <c:majorTickMark val="out"/>
        <c:minorTickMark val="none"/>
        <c:tickLblPos val="nextTo"/>
        <c:txPr>
          <a:bodyPr/>
          <a:lstStyle/>
          <a:p>
            <a:pPr>
              <a:defRPr sz="1400" b="1"/>
            </a:pPr>
            <a:endParaRPr lang="en-US"/>
          </a:p>
        </c:txPr>
        <c:crossAx val="97889664"/>
        <c:crosses val="autoZero"/>
        <c:crossBetween val="midCat"/>
      </c:valAx>
    </c:plotArea>
    <c:legend>
      <c:legendPos val="r"/>
      <c:layout>
        <c:manualLayout>
          <c:xMode val="edge"/>
          <c:yMode val="edge"/>
          <c:x val="0.89610452225880177"/>
          <c:y val="0.36654043512194751"/>
          <c:w val="9.2176494349166194E-2"/>
          <c:h val="7.3039689945557276E-2"/>
        </c:manualLayout>
      </c:layout>
      <c:overlay val="0"/>
    </c:legend>
    <c:plotVisOnly val="1"/>
    <c:dispBlanksAs val="gap"/>
    <c:showDLblsOverMax val="0"/>
  </c:chart>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sheetViews>
    <sheetView zoomScale="120"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sheetViews>
    <sheetView zoomScale="83"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67750" cy="6294438"/>
    <xdr:graphicFrame macro="">
      <xdr:nvGraphicFramePr>
        <xdr:cNvPr id="2" name="1 Gráfico">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75783" cy="6300271"/>
    <xdr:graphicFrame macro="">
      <xdr:nvGraphicFramePr>
        <xdr:cNvPr id="2" name="1 Gráfico">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0.65741</cdr:x>
      <cdr:y>0.59016</cdr:y>
    </cdr:from>
    <cdr:to>
      <cdr:x>0.87302</cdr:x>
      <cdr:y>0.67577</cdr:y>
    </cdr:to>
    <cdr:sp macro="" textlink="">
      <cdr:nvSpPr>
        <cdr:cNvPr id="2" name="CuadroTexto 1">
          <a:extLst xmlns:a="http://schemas.openxmlformats.org/drawingml/2006/main">
            <a:ext uri="{FF2B5EF4-FFF2-40B4-BE49-F238E27FC236}">
              <a16:creationId xmlns:a16="http://schemas.microsoft.com/office/drawing/2014/main" id="{CD5C93ED-4F9E-4246-95A8-18AA03B8CEFD}"/>
            </a:ext>
          </a:extLst>
        </cdr:cNvPr>
        <cdr:cNvSpPr txBox="1"/>
      </cdr:nvSpPr>
      <cdr:spPr>
        <a:xfrm xmlns:a="http://schemas.openxmlformats.org/drawingml/2006/main">
          <a:off x="5703523" y="3718193"/>
          <a:ext cx="1870574" cy="539368"/>
        </a:xfrm>
        <a:prstGeom xmlns:a="http://schemas.openxmlformats.org/drawingml/2006/main" prst="rect">
          <a:avLst/>
        </a:prstGeom>
        <a:solidFill xmlns:a="http://schemas.openxmlformats.org/drawingml/2006/main">
          <a:srgbClr val="92D050"/>
        </a:solidFill>
      </cdr:spPr>
      <cdr:txBody>
        <a:bodyPr xmlns:a="http://schemas.openxmlformats.org/drawingml/2006/main" vertOverflow="clip" wrap="none" rtlCol="0"/>
        <a:lstStyle xmlns:a="http://schemas.openxmlformats.org/drawingml/2006/main"/>
        <a:p xmlns:a="http://schemas.openxmlformats.org/drawingml/2006/main">
          <a:pPr algn="ctr"/>
          <a:r>
            <a:rPr lang="en-US" sz="1400">
              <a:solidFill>
                <a:srgbClr val="FF0000"/>
              </a:solidFill>
            </a:rPr>
            <a:t>MAS   PRODUCCION</a:t>
          </a:r>
        </a:p>
        <a:p xmlns:a="http://schemas.openxmlformats.org/drawingml/2006/main">
          <a:pPr algn="ctr"/>
          <a:r>
            <a:rPr lang="en-US" sz="1400">
              <a:solidFill>
                <a:srgbClr val="FF0000"/>
              </a:solidFill>
            </a:rPr>
            <a:t>MENOS</a:t>
          </a:r>
          <a:r>
            <a:rPr lang="en-US" sz="1400" baseline="0">
              <a:solidFill>
                <a:srgbClr val="FF0000"/>
              </a:solidFill>
            </a:rPr>
            <a:t> DIAS ABIERTOS</a:t>
          </a:r>
          <a:endParaRPr lang="en-US" sz="1400">
            <a:solidFill>
              <a:srgbClr val="FF0000"/>
            </a:solidFill>
          </a:endParaRPr>
        </a:p>
      </cdr:txBody>
    </cdr:sp>
  </cdr:relSizeAnchor>
  <cdr:relSizeAnchor xmlns:cdr="http://schemas.openxmlformats.org/drawingml/2006/chartDrawing">
    <cdr:from>
      <cdr:x>0.11432</cdr:x>
      <cdr:y>0.11553</cdr:y>
    </cdr:from>
    <cdr:to>
      <cdr:x>0.29818</cdr:x>
      <cdr:y>0.18839</cdr:y>
    </cdr:to>
    <cdr:sp macro="" textlink="">
      <cdr:nvSpPr>
        <cdr:cNvPr id="3" name="CuadroTexto 1">
          <a:extLst xmlns:a="http://schemas.openxmlformats.org/drawingml/2006/main">
            <a:ext uri="{FF2B5EF4-FFF2-40B4-BE49-F238E27FC236}">
              <a16:creationId xmlns:a16="http://schemas.microsoft.com/office/drawing/2014/main" id="{30E1E769-4475-4567-931C-7AE127408BB8}"/>
            </a:ext>
          </a:extLst>
        </cdr:cNvPr>
        <cdr:cNvSpPr txBox="1"/>
      </cdr:nvSpPr>
      <cdr:spPr>
        <a:xfrm xmlns:a="http://schemas.openxmlformats.org/drawingml/2006/main">
          <a:off x="991824" y="727878"/>
          <a:ext cx="1595151" cy="459037"/>
        </a:xfrm>
        <a:prstGeom xmlns:a="http://schemas.openxmlformats.org/drawingml/2006/main" prst="rect">
          <a:avLst/>
        </a:prstGeom>
        <a:solidFill xmlns:a="http://schemas.openxmlformats.org/drawingml/2006/main">
          <a:srgbClr val="FF0000"/>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a:solidFill>
                <a:sysClr val="windowText" lastClr="000000"/>
              </a:solidFill>
            </a:rPr>
            <a:t>MENOS  PRODUCCION</a:t>
          </a:r>
        </a:p>
        <a:p xmlns:a="http://schemas.openxmlformats.org/drawingml/2006/main">
          <a:pPr algn="ctr"/>
          <a:r>
            <a:rPr lang="en-US" sz="1100" baseline="0">
              <a:solidFill>
                <a:sysClr val="windowText" lastClr="000000"/>
              </a:solidFill>
            </a:rPr>
            <a:t>MAS  DIAS ABIERTOS</a:t>
          </a:r>
          <a:endParaRPr lang="en-US" sz="1100">
            <a:solidFill>
              <a:sysClr val="windowText" lastClr="000000"/>
            </a:solidFill>
          </a:endParaRPr>
        </a:p>
      </cdr:txBody>
    </cdr:sp>
  </cdr:relSizeAnchor>
  <cdr:relSizeAnchor xmlns:cdr="http://schemas.openxmlformats.org/drawingml/2006/chartDrawing">
    <cdr:from>
      <cdr:x>0.44444</cdr:x>
      <cdr:y>0.10018</cdr:y>
    </cdr:from>
    <cdr:to>
      <cdr:x>0.44841</cdr:x>
      <cdr:y>0.84517</cdr:y>
    </cdr:to>
    <cdr:cxnSp macro="">
      <cdr:nvCxnSpPr>
        <cdr:cNvPr id="5" name="Conector recto 4">
          <a:extLst xmlns:a="http://schemas.openxmlformats.org/drawingml/2006/main">
            <a:ext uri="{FF2B5EF4-FFF2-40B4-BE49-F238E27FC236}">
              <a16:creationId xmlns:a16="http://schemas.microsoft.com/office/drawing/2014/main" id="{F3554962-7CED-498C-8016-3E2DFAB87440}"/>
            </a:ext>
          </a:extLst>
        </cdr:cNvPr>
        <cdr:cNvCxnSpPr/>
      </cdr:nvCxnSpPr>
      <cdr:spPr>
        <a:xfrm xmlns:a="http://schemas.openxmlformats.org/drawingml/2006/main" flipH="1">
          <a:off x="3855903" y="631175"/>
          <a:ext cx="34428" cy="4693644"/>
        </a:xfrm>
        <a:prstGeom xmlns:a="http://schemas.openxmlformats.org/drawingml/2006/main" prst="line">
          <a:avLst/>
        </a:prstGeom>
        <a:ln xmlns:a="http://schemas.openxmlformats.org/drawingml/2006/main" w="31750" cap="flat" cmpd="sng" algn="ctr">
          <a:solidFill>
            <a:schemeClr val="accent2"/>
          </a:solidFill>
          <a:prstDash val="dash"/>
          <a:round/>
          <a:headEnd type="none" w="med" len="med"/>
          <a:tailEnd type="none" w="med" len="med"/>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cxnSp>
  </cdr:relSizeAnchor>
  <cdr:relSizeAnchor xmlns:cdr="http://schemas.openxmlformats.org/drawingml/2006/chartDrawing">
    <cdr:from>
      <cdr:x>0.10185</cdr:x>
      <cdr:y>0.41894</cdr:y>
    </cdr:from>
    <cdr:to>
      <cdr:x>0.84127</cdr:x>
      <cdr:y>0.42623</cdr:y>
    </cdr:to>
    <cdr:cxnSp macro="">
      <cdr:nvCxnSpPr>
        <cdr:cNvPr id="6" name="Conector recto 5">
          <a:extLst xmlns:a="http://schemas.openxmlformats.org/drawingml/2006/main">
            <a:ext uri="{FF2B5EF4-FFF2-40B4-BE49-F238E27FC236}">
              <a16:creationId xmlns:a16="http://schemas.microsoft.com/office/drawing/2014/main" id="{113C7995-E157-4DB8-9ED8-8FFC2D34799F}"/>
            </a:ext>
          </a:extLst>
        </cdr:cNvPr>
        <cdr:cNvCxnSpPr/>
      </cdr:nvCxnSpPr>
      <cdr:spPr>
        <a:xfrm xmlns:a="http://schemas.openxmlformats.org/drawingml/2006/main">
          <a:off x="883645" y="2639458"/>
          <a:ext cx="6415030" cy="45904"/>
        </a:xfrm>
        <a:prstGeom xmlns:a="http://schemas.openxmlformats.org/drawingml/2006/main" prst="line">
          <a:avLst/>
        </a:prstGeom>
        <a:ln xmlns:a="http://schemas.openxmlformats.org/drawingml/2006/main" w="31750" cap="flat" cmpd="sng" algn="ctr">
          <a:solidFill>
            <a:schemeClr val="accent2"/>
          </a:solidFill>
          <a:prstDash val="dash"/>
          <a:round/>
          <a:headEnd type="none" w="med" len="med"/>
          <a:tailEnd type="none" w="med" len="med"/>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cxnSp>
  </cdr:relSizeAnchor>
  <cdr:relSizeAnchor xmlns:cdr="http://schemas.openxmlformats.org/drawingml/2006/chartDrawing">
    <cdr:from>
      <cdr:x>0.11564</cdr:x>
      <cdr:y>0.61644</cdr:y>
    </cdr:from>
    <cdr:to>
      <cdr:x>0.33125</cdr:x>
      <cdr:y>0.70205</cdr:y>
    </cdr:to>
    <cdr:sp macro="" textlink="">
      <cdr:nvSpPr>
        <cdr:cNvPr id="10" name="CuadroTexto 1">
          <a:extLst xmlns:a="http://schemas.openxmlformats.org/drawingml/2006/main">
            <a:ext uri="{FF2B5EF4-FFF2-40B4-BE49-F238E27FC236}">
              <a16:creationId xmlns:a16="http://schemas.microsoft.com/office/drawing/2014/main" id="{A083293F-2FFF-4C3B-90B9-07F33563C81F}"/>
            </a:ext>
          </a:extLst>
        </cdr:cNvPr>
        <cdr:cNvSpPr txBox="1"/>
      </cdr:nvSpPr>
      <cdr:spPr>
        <a:xfrm xmlns:a="http://schemas.openxmlformats.org/drawingml/2006/main">
          <a:off x="1003300" y="3883752"/>
          <a:ext cx="1870574" cy="539368"/>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a:solidFill>
                <a:srgbClr val="FF0000"/>
              </a:solidFill>
            </a:rPr>
            <a:t>MENOS PRODUCCION</a:t>
          </a:r>
        </a:p>
        <a:p xmlns:a="http://schemas.openxmlformats.org/drawingml/2006/main">
          <a:pPr algn="ctr"/>
          <a:r>
            <a:rPr lang="en-US" sz="1400">
              <a:solidFill>
                <a:srgbClr val="00B050"/>
              </a:solidFill>
            </a:rPr>
            <a:t>MENOS DIAS ABIERTOS</a:t>
          </a:r>
        </a:p>
      </cdr:txBody>
    </cdr:sp>
  </cdr:relSizeAnchor>
  <cdr:relSizeAnchor xmlns:cdr="http://schemas.openxmlformats.org/drawingml/2006/chartDrawing">
    <cdr:from>
      <cdr:x>0.64871</cdr:x>
      <cdr:y>0.10825</cdr:y>
    </cdr:from>
    <cdr:to>
      <cdr:x>0.86432</cdr:x>
      <cdr:y>0.19386</cdr:y>
    </cdr:to>
    <cdr:sp macro="" textlink="">
      <cdr:nvSpPr>
        <cdr:cNvPr id="11" name="CuadroTexto 1">
          <a:extLst xmlns:a="http://schemas.openxmlformats.org/drawingml/2006/main">
            <a:ext uri="{FF2B5EF4-FFF2-40B4-BE49-F238E27FC236}">
              <a16:creationId xmlns:a16="http://schemas.microsoft.com/office/drawing/2014/main" id="{0F43E0FE-21ED-4F07-B794-E2C9E7A9B09F}"/>
            </a:ext>
          </a:extLst>
        </cdr:cNvPr>
        <cdr:cNvSpPr txBox="1"/>
      </cdr:nvSpPr>
      <cdr:spPr>
        <a:xfrm xmlns:a="http://schemas.openxmlformats.org/drawingml/2006/main">
          <a:off x="5628089" y="681975"/>
          <a:ext cx="1870574" cy="539368"/>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400">
              <a:solidFill>
                <a:srgbClr val="00B050"/>
              </a:solidFill>
            </a:rPr>
            <a:t>MAS PRODUCCION</a:t>
          </a:r>
        </a:p>
        <a:p xmlns:a="http://schemas.openxmlformats.org/drawingml/2006/main">
          <a:pPr algn="ctr"/>
          <a:r>
            <a:rPr lang="en-US" sz="1400">
              <a:solidFill>
                <a:srgbClr val="FF0000"/>
              </a:solidFill>
            </a:rPr>
            <a:t>MAS DIAS ABIERTOS</a:t>
          </a:r>
        </a:p>
      </cdr:txBody>
    </cdr:sp>
  </cdr:relSizeAnchor>
</c:userShape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REV" refreshedDate="44089.624380787034" createdVersion="4" refreshedVersion="6" recordCount="990" xr:uid="{00000000-000A-0000-FFFF-FFFF0B000000}">
  <cacheSource type="worksheet">
    <worksheetSource ref="A11:U1001" sheet="datos"/>
  </cacheSource>
  <cacheFields count="21">
    <cacheField name="Raza" numFmtId="0">
      <sharedItems containsBlank="1" count="8">
        <s v="J8"/>
        <s v="HXJ"/>
        <s v="H8"/>
        <s v="HXPS"/>
        <s v="PS8"/>
        <s v="JXPS"/>
        <s v="G8"/>
        <m/>
      </sharedItems>
    </cacheField>
    <cacheField name="Zona" numFmtId="0">
      <sharedItems containsBlank="1" count="11">
        <s v="bh-mb"/>
        <s v="bmh-t"/>
        <s v="bh-p"/>
        <s v="bmh-p"/>
        <s v="bmh-mb"/>
        <s v="bp-mb"/>
        <s v="bmh-m"/>
        <s v="bh-t"/>
        <s v="bs-t"/>
        <s v="bp-p"/>
        <m/>
      </sharedItems>
    </cacheField>
    <cacheField name="Finca" numFmtId="0">
      <sharedItems containsBlank="1" containsMixedTypes="1" containsNumber="1" containsInteger="1" minValue="10001" maxValue="501230001" count="997">
        <s v="104890001"/>
        <s v="1700017"/>
        <s v="410001"/>
        <s v="1890031"/>
        <s v="501200001"/>
        <s v="102470002"/>
        <s v="106500005"/>
        <s v="1890029"/>
        <s v="1890005"/>
        <s v="106500003"/>
        <s v="1260001"/>
        <s v="107290003"/>
        <s v="620001"/>
        <s v="1960035"/>
        <s v="580001"/>
        <s v="104020002"/>
        <s v="110001"/>
        <s v="3160009"/>
        <s v="2850002"/>
        <s v="6230001"/>
        <s v="106810001"/>
        <s v="101910001"/>
        <s v="103640001"/>
        <s v="1960204"/>
        <s v="103410001"/>
        <s v="100970001"/>
        <s v="1910015"/>
        <s v="108100001"/>
        <s v="108010001"/>
        <s v="102880001"/>
        <s v="100990002"/>
        <s v="640002"/>
        <s v="570001"/>
        <s v="1970002"/>
        <s v="101350001"/>
        <s v="600004"/>
        <s v="108040001"/>
        <s v="1640002"/>
        <s v="105990002"/>
        <s v="260106"/>
        <s v="4610001"/>
        <s v="103000001"/>
        <s v="106820001"/>
        <s v="109100001"/>
        <s v="1970001"/>
        <s v="109590001"/>
        <s v="105600001"/>
        <s v="2080001"/>
        <s v="1100001"/>
        <s v="760003"/>
        <s v="550003"/>
        <s v="102960001"/>
        <s v="1890028"/>
        <s v="1710003"/>
        <s v="105780002"/>
        <s v="109250001"/>
        <s v="103090003"/>
        <s v="560002"/>
        <s v="80001"/>
        <s v="104840001"/>
        <s v="190001"/>
        <s v="1670001"/>
        <s v="102610002"/>
        <s v="4860001"/>
        <s v="990001"/>
        <s v="104130001"/>
        <s v="105550002"/>
        <s v="105290004"/>
        <s v="620003"/>
        <s v="100810002"/>
        <s v="2890001"/>
        <s v="108400001"/>
        <s v="2040001"/>
        <s v="1700038"/>
        <s v="106520001"/>
        <s v="107310001"/>
        <s v="109170001"/>
        <s v="1890014"/>
        <s v="770001"/>
        <s v="103540006"/>
        <s v="102730002"/>
        <s v="560001"/>
        <s v="4830010"/>
        <s v="101000001"/>
        <s v="1940020"/>
        <s v="1280001"/>
        <s v="106050001"/>
        <s v="106730001"/>
        <s v="101070001"/>
        <s v="106390001"/>
        <s v="2250001"/>
        <s v="1640001"/>
        <s v="1890017"/>
        <s v="101290002"/>
        <s v="1030009"/>
        <s v="4000001"/>
        <s v="1890008"/>
        <s v="1960040"/>
        <s v="108980001"/>
        <s v="106950003"/>
        <s v="109480001"/>
        <s v="2890002"/>
        <s v="1530001"/>
        <s v="101040001"/>
        <s v="650002"/>
        <s v="1760023"/>
        <s v="102870001"/>
        <s v="1170024"/>
        <s v="100740001"/>
        <s v="1890006"/>
        <s v="1170039"/>
        <s v="1760027"/>
        <s v="1890018"/>
        <s v="50001"/>
        <s v="500010004"/>
        <s v="500480002"/>
        <s v="5660001"/>
        <s v="1890038"/>
        <s v="1960026"/>
        <s v="101230001"/>
        <s v="1890026"/>
        <s v="20013"/>
        <s v="101120001"/>
        <s v="1910051"/>
        <s v="104870001"/>
        <s v="6360001"/>
        <s v="101460002"/>
        <s v="3590001"/>
        <s v="1763886"/>
        <s v="1700020"/>
        <s v="540001"/>
        <s v="103300001"/>
        <s v="1810072"/>
        <s v="107020001"/>
        <s v="1940018"/>
        <s v="2160003"/>
        <s v="1910016"/>
        <s v="1150003"/>
        <s v="1810074"/>
        <s v="104360002"/>
        <s v="109450002"/>
        <s v="107490001"/>
        <s v="9530001"/>
        <s v="1740010"/>
        <s v="1750015"/>
        <s v="107960001"/>
        <s v="1810028"/>
        <s v="1890025"/>
        <s v="1410001"/>
        <s v="100990004"/>
        <s v="1140001"/>
        <s v="100270001"/>
        <s v="6090001"/>
        <s v="3900136"/>
        <s v="102470001"/>
        <s v="104680001"/>
        <s v="1700013"/>
        <s v="108420001"/>
        <s v="101180003"/>
        <s v="107360001"/>
        <s v="101810001"/>
        <s v="107000002"/>
        <s v="101920002"/>
        <s v="1960044"/>
        <s v="430001"/>
        <s v="1960025"/>
        <s v="107420001"/>
        <s v="4640001"/>
        <s v="3420001"/>
        <s v="2760001"/>
        <s v="103100001"/>
        <s v="3480002"/>
        <s v="3900013"/>
        <s v="106270002"/>
        <s v="3960009"/>
        <s v="1350001"/>
        <s v="100560001"/>
        <s v="2090005"/>
        <s v="101500001"/>
        <s v="930001"/>
        <s v="6160001"/>
        <s v="1900015"/>
        <s v="1230001"/>
        <s v="1960007"/>
        <s v="1150001"/>
        <s v="102290001"/>
        <s v="105470001"/>
        <s v="1890037"/>
        <s v="6430001"/>
        <s v="109350002"/>
        <s v="1890012"/>
        <s v="3090006"/>
        <s v="1750003"/>
        <s v="3500001"/>
        <s v="103610001"/>
        <s v="1180011"/>
        <s v="750001"/>
        <s v="3960001"/>
        <s v="110250001"/>
        <s v="100860001"/>
        <s v="4760001"/>
        <s v="1810062"/>
        <s v="102880002"/>
        <s v="3990001"/>
        <s v="1760029"/>
        <s v="102410001"/>
        <s v="1040001"/>
        <s v="1750001"/>
        <s v="106060001"/>
        <s v="4840049"/>
        <s v="3240001"/>
        <s v="100490001"/>
        <s v="2690001"/>
        <s v="3170003"/>
        <s v="1170034"/>
        <s v="1700034"/>
        <s v="1700039"/>
        <s v="109290001"/>
        <s v="2680001"/>
        <s v="107590001"/>
        <s v="100920001"/>
        <s v="104050002"/>
        <s v="102730003"/>
        <s v="500020001"/>
        <s v="1710002"/>
        <s v="1430004"/>
        <s v="200001"/>
        <s v="106530001"/>
        <s v="1890034"/>
        <s v="104710001"/>
        <s v="1740055"/>
        <s v="1850001"/>
        <s v="1960001"/>
        <s v="500350001"/>
        <s v="102060003"/>
        <s v="6050001"/>
        <s v="105290001"/>
        <s v="1890035"/>
        <s v="1170040"/>
        <s v="1200001"/>
        <s v="3450001"/>
        <s v="2550003"/>
        <s v="1890036"/>
        <s v="102270002"/>
        <s v="106540001"/>
        <s v="1740021"/>
        <s v="100150001"/>
        <s v="103540007"/>
        <s v="1180020"/>
        <s v="106860001"/>
        <s v="109290002"/>
        <s v="103460001"/>
        <s v="101760001"/>
        <s v="101260001"/>
        <s v="105920001"/>
        <s v="3900128"/>
        <s v="103820001"/>
        <s v="1700018"/>
        <s v="1890023"/>
        <s v="105300001"/>
        <s v="102060001"/>
        <s v="1450001"/>
        <s v="108230001"/>
        <s v="1810023"/>
        <s v="103920002"/>
        <s v="100900001"/>
        <s v="109490001"/>
        <s v="5630001"/>
        <s v="3440002"/>
        <s v="103860001"/>
        <s v="100610001"/>
        <s v="102400001"/>
        <s v="1140004"/>
        <s v="1830001"/>
        <s v="100540001"/>
        <s v="106760001"/>
        <s v="108480001"/>
        <s v="102490001"/>
        <s v="105030001"/>
        <s v="1750028"/>
        <s v="107660002"/>
        <s v="104090001"/>
        <s v="1810076"/>
        <s v="3340004"/>
        <s v="1810031"/>
        <s v="1810037"/>
        <s v="103160001"/>
        <s v="1180006"/>
        <s v="101570001"/>
        <s v="440001"/>
        <s v="105310001"/>
        <s v="102000001"/>
        <s v="104450001"/>
        <s v="107270002"/>
        <s v="107530003"/>
        <s v="102040002"/>
        <s v="2410001"/>
        <s v="501170001"/>
        <s v="103320001"/>
        <s v="2530002"/>
        <s v="100120001"/>
        <s v="103180001"/>
        <s v="4010001"/>
        <s v="102450001"/>
        <s v="4510001"/>
        <s v="101980001"/>
        <s v="1760010"/>
        <s v="1140002"/>
        <s v="2560001"/>
        <s v="3340003"/>
        <s v="2300002"/>
        <s v="100300001"/>
        <s v="106680002"/>
        <s v="1170013"/>
        <s v="104570001"/>
        <s v="109990001"/>
        <s v="104100001"/>
        <s v="107090002"/>
        <s v="105600002"/>
        <s v="107110001"/>
        <s v="5390001"/>
        <s v="560009"/>
        <s v="105430001"/>
        <s v="109970001"/>
        <s v="106280001"/>
        <s v="103550001"/>
        <s v="560010"/>
        <s v="100640001"/>
        <s v="106710002"/>
        <s v="2560003"/>
        <s v="105600003"/>
        <s v="1750010"/>
        <s v="103400001"/>
        <s v="6070001"/>
        <s v="1170008"/>
        <s v="2740002"/>
        <s v="104990001"/>
        <s v="105550003"/>
        <s v="360003"/>
        <s v="101290001"/>
        <s v="3900098"/>
        <s v="3960002"/>
        <s v="101010001"/>
        <s v="103480001"/>
        <s v="108150001"/>
        <s v="105590001"/>
        <s v="103800001"/>
        <s v="1740008"/>
        <s v="4840002"/>
        <s v="2440003"/>
        <s v="1740038"/>
        <s v="110080001"/>
        <s v="4180001"/>
        <s v="103560001"/>
        <s v="1740033"/>
        <s v="109960001"/>
        <s v="101360001"/>
        <s v="360004"/>
        <s v="1810077"/>
        <s v="105590003"/>
        <s v="1810054"/>
        <s v="108290002"/>
        <s v="1810027"/>
        <s v="102260001"/>
        <s v="4840044"/>
        <s v="500280001"/>
        <s v="2850001"/>
        <s v="3010001"/>
        <s v="410002"/>
        <s v="2750001"/>
        <s v="3600001"/>
        <s v="102370001"/>
        <s v="106500002"/>
        <s v="2970007"/>
        <s v="650001"/>
        <s v="104670001"/>
        <s v="2840001"/>
        <s v="1960107"/>
        <s v="108020001"/>
        <s v="530001"/>
        <s v="105780001"/>
        <s v="1130001"/>
        <s v="2970010"/>
        <s v="2500001"/>
        <s v="102040001"/>
        <s v="760001"/>
        <s v="1910035"/>
        <s v="100820001"/>
        <s v="107690001"/>
        <s v="103590001"/>
        <s v="2580001"/>
        <s v="500310001"/>
        <s v="109270001"/>
        <s v="1700043"/>
        <s v="2660001"/>
        <s v="3260001"/>
        <s v="260005"/>
        <s v="1890004"/>
        <s v="1180019"/>
        <s v="103590002"/>
        <s v="102980001"/>
        <s v="106690001"/>
        <s v="107530001"/>
        <s v="109190002"/>
        <s v="104900001"/>
        <s v="1910008"/>
        <s v="101960008"/>
        <s v="106500007"/>
        <s v="1420011"/>
        <s v="2300001"/>
        <s v="103540001"/>
        <s v="1760003"/>
        <s v="500010003"/>
        <s v="102080001"/>
        <s v="1130002"/>
        <s v="260026"/>
        <s v="102900001"/>
        <s v="101560001"/>
        <s v="105820001"/>
        <s v="100070002"/>
        <s v="106090001"/>
        <s v="1960110"/>
        <s v="3570001"/>
        <s v="100230001"/>
        <s v="106100002"/>
        <s v="1810066"/>
        <s v="106420001"/>
        <s v="110130001"/>
        <s v="370007"/>
        <s v="500650001"/>
        <s v="101770003"/>
        <s v="500450001"/>
        <s v="3740001"/>
        <s v="501290001"/>
        <s v="105010001"/>
        <s v="108620001"/>
        <s v="106500004"/>
        <m/>
        <n v="1810027" u="1"/>
        <n v="1810031" u="1"/>
        <n v="100380001" u="1"/>
        <n v="106060001" u="1"/>
        <n v="2330001" u="1"/>
        <n v="2040001" u="1"/>
        <n v="2120006" u="1"/>
        <n v="102060001" u="1"/>
        <n v="104900001" u="1"/>
        <n v="2120010" u="1"/>
        <n v="3040001" u="1"/>
        <n v="101980002" u="1"/>
        <n v="560001" u="1"/>
        <n v="560002" u="1"/>
        <n v="1800001" u="1"/>
        <n v="2560001" u="1"/>
        <n v="2560003" u="1"/>
        <n v="103740001" u="1"/>
        <n v="560009" u="1"/>
        <n v="3270001" u="1"/>
        <n v="106500002" u="1"/>
        <n v="1810117" u="1"/>
        <n v="102960001" u="1"/>
        <n v="3500001" u="1"/>
        <n v="106450001" u="1"/>
        <n v="103990001" u="1"/>
        <n v="109290001" u="1"/>
        <n v="1763751" u="1"/>
        <n v="100990003" u="1"/>
        <n v="1080001" u="1"/>
        <n v="1814197" u="1"/>
        <n v="102450001" u="1"/>
        <n v="500660001" u="1"/>
        <n v="1030009" u="1"/>
        <n v="103100001" u="1"/>
        <n v="100640001" u="1"/>
        <n v="3250001" u="1"/>
        <n v="104130001" u="1"/>
        <n v="104050002" u="1"/>
        <n v="103620001" u="1"/>
        <n v="3000001" u="1"/>
        <n v="100700002" u="1"/>
        <n v="103540002" u="1"/>
        <n v="520001" u="1"/>
        <n v="550003" u="1"/>
        <n v="105300001" u="1"/>
        <n v="105600002" u="1"/>
        <n v="460001" u="1"/>
        <n v="1763886" u="1"/>
        <n v="109170001" u="1"/>
        <n v="106710001" u="1"/>
        <n v="101300001" u="1"/>
        <n v="2750001" u="1"/>
        <n v="106980001" u="1"/>
        <n v="107360001" u="1"/>
        <n v="1915180" u="1"/>
        <n v="108010001" u="1"/>
        <n v="100630006" u="1"/>
        <n v="1060001" u="1"/>
        <n v="3480002" u="1"/>
        <n v="1770001" u="1"/>
        <n v="280001" u="1"/>
        <n v="102850001" u="1"/>
        <n v="1530001" u="1"/>
        <n v="100390001" u="1"/>
        <n v="105990002" u="1"/>
        <n v="2520004" u="1"/>
        <n v="3230002" u="1"/>
        <n v="1290004" u="1"/>
        <n v="104530001" u="1"/>
        <n v="2250001" u="1"/>
        <n v="500220001" u="1"/>
        <n v="108400001" u="1"/>
        <n v="1050002" u="1"/>
        <n v="1810413" u="1"/>
        <n v="540001" u="1"/>
        <n v="4630001" u="1"/>
        <n v="500450001" u="1"/>
        <n v="540004" u="1"/>
        <n v="1760001" u="1"/>
        <n v="106130002" u="1"/>
        <n v="1760004" u="1"/>
        <n v="10001" u="1"/>
        <n v="1814466" u="1"/>
        <n v="101180001" u="1"/>
        <n v="106860001" u="1"/>
        <n v="1760010" u="1"/>
        <n v="1760011" u="1"/>
        <n v="1760016" u="1"/>
        <n v="1520001" u="1"/>
        <n v="108270001" u="1"/>
        <n v="1943585" u="1"/>
        <n v="3900041" u="1"/>
        <n v="3420001" u="1"/>
        <n v="1280001" u="1"/>
        <n v="101050001" u="1"/>
        <n v="106730001" u="1"/>
        <n v="3900079" u="1"/>
        <n v="101700001" u="1"/>
        <n v="104920001" u="1"/>
        <n v="107760001" u="1"/>
        <n v="3440002" u="1"/>
        <n v="100270001" u="1"/>
        <n v="1750001" u="1"/>
        <n v="1750003" u="1"/>
        <n v="100540001" u="1"/>
        <n v="1750008" u="1"/>
        <n v="1750009" u="1"/>
        <n v="1750010" u="1"/>
        <n v="890001" u="1"/>
        <n v="1750011" u="1"/>
        <n v="890002" u="1"/>
        <n v="1750015" u="1"/>
        <n v="1760110" u="1"/>
        <n v="101950001" u="1"/>
        <n v="1750028" u="1"/>
        <n v="770001" u="1"/>
        <n v="2690001" u="1"/>
        <n v="1943671" u="1"/>
        <n v="105360002" u="1"/>
        <n v="106090001" u="1"/>
        <n v="650001" u="1"/>
        <n v="200001" u="1"/>
        <n v="650002" u="1"/>
        <n v="1980001" u="1"/>
        <n v="3900022" u="1"/>
        <n v="1764187" u="1"/>
        <n v="3900036" u="1"/>
        <n v="3900052" u="1"/>
        <n v="530001" u="1"/>
        <n v="4760002" u="1"/>
        <n v="105310001" u="1"/>
        <n v="106500004" u="1"/>
        <n v="1760176" u="1"/>
        <n v="1740008" u="1"/>
        <n v="1740010" u="1"/>
        <n v="108420001" u="1"/>
        <n v="1740011" u="1"/>
        <n v="3900086" u="1"/>
        <n v="1740015" u="1"/>
        <n v="1740016" u="1"/>
        <n v="103040002" u="1"/>
        <n v="3900106" u="1"/>
        <n v="1810624" u="1"/>
        <n v="107640001" u="1"/>
        <n v="390001" u="1"/>
        <n v="1260001" u="1"/>
        <n v="100150001" u="1"/>
        <n v="1740055" u="1"/>
        <n v="4760001" u="1"/>
        <n v="1970001" u="1"/>
        <n v="1970002" u="1"/>
        <n v="1740067" u="1"/>
        <n v="1740070" u="1"/>
        <n v="100720002" u="1"/>
        <n v="104670001" u="1"/>
        <n v="2420001" u="1"/>
        <n v="102100001" u="1"/>
        <n v="2920006" u="1"/>
        <n v="1740104" u="1"/>
        <n v="3630004" u="1"/>
        <n v="103130001" u="1"/>
        <n v="109190001" u="1"/>
        <n v="1740114" u="1"/>
        <n v="30001" u="1"/>
        <n v="760001" u="1"/>
        <n v="100940001" u="1"/>
        <n v="103540004" u="1"/>
        <n v="640002" u="1"/>
        <n v="1960001" u="1"/>
        <n v="1960002" u="1"/>
        <n v="1960003" u="1"/>
        <n v="1960005" u="1"/>
        <n v="1960007" u="1"/>
        <n v="105840001" u="1"/>
        <n v="1960008" u="1"/>
        <n v="1960010" u="1"/>
        <n v="1960012" u="1"/>
        <n v="3590001" u="1"/>
        <n v="1960019" u="1"/>
        <n v="109330001" u="1"/>
        <n v="1960022" u="1"/>
        <n v="1960023" u="1"/>
        <n v="1720001" u="1"/>
        <n v="1960024" u="1"/>
        <n v="1960025" u="1"/>
        <n v="1720003" u="1"/>
        <n v="1960026" u="1"/>
        <n v="1960027" u="1"/>
        <n v="101460001" u="1"/>
        <n v="1960035" u="1"/>
        <n v="1960040" u="1"/>
        <n v="500280001" u="1"/>
        <n v="102490001" u="1"/>
        <n v="102870001" u="1"/>
        <n v="130001" u="1"/>
        <n v="105630002" u="1"/>
        <n v="100300001" u="1"/>
        <n v="1740207" u="1"/>
        <n v="105980001" u="1"/>
        <n v="3340003" u="1"/>
        <n v="500070001" u="1"/>
        <n v="101980001" u="1"/>
        <n v="990001" u="1"/>
        <n v="3570001" u="1"/>
        <n v="103010001" u="1"/>
        <n v="1960107" u="1"/>
        <n v="1960110" u="1"/>
        <n v="100820001" u="1"/>
        <n v="750001" u="1"/>
        <n v="750003" u="1"/>
        <n v="105340001" u="1"/>
        <n v="1230001" u="1"/>
        <n v="103530001" u="1"/>
        <n v="101070001" u="1"/>
        <n v="1814941" u="1"/>
        <n v="100990002" u="1"/>
        <n v="1940003" u="1"/>
        <n v="107020001" u="1"/>
        <n v="2840001" u="1"/>
        <n v="1940008" u="1"/>
        <n v="1940013" u="1"/>
        <n v="1940015" u="1"/>
        <n v="1762520" u="1"/>
        <n v="102370001" u="1"/>
        <n v="1700002" u="1"/>
        <n v="1700003" u="1"/>
        <n v="1700005" u="1"/>
        <n v="1700007" u="1"/>
        <n v="1960204" u="1"/>
        <n v="100560001" u="1"/>
        <n v="1700018" u="1"/>
        <n v="440001" u="1"/>
        <n v="101210001" u="1"/>
        <n v="101590001" u="1"/>
        <n v="1700028" u="1"/>
        <n v="1460007" u="1"/>
        <n v="1700031" u="1"/>
        <n v="1700033" u="1"/>
        <n v="1764577" u="1"/>
        <n v="1700034" u="1"/>
        <n v="1762561" u="1"/>
        <n v="2590001" u="1"/>
        <n v="1700038" u="1"/>
        <n v="1700039" u="1"/>
        <n v="1700043" u="1"/>
        <n v="1700045" u="1"/>
        <n v="1700047" u="1"/>
        <n v="1220006" u="1"/>
        <n v="1220008" u="1"/>
        <n v="100430001" u="1"/>
        <n v="1220017" u="1"/>
        <n v="990082" u="1"/>
        <n v="100700001" u="1"/>
        <n v="1930004" u="1"/>
        <n v="103540001" u="1"/>
        <n v="102730003" u="1"/>
        <n v="101080001" u="1"/>
        <n v="2820005" u="1"/>
        <n v="1930013" u="1"/>
        <n v="101730001" u="1"/>
        <n v="104570001" u="1"/>
        <n v="1940108" u="1"/>
        <n v="1690001" u="1"/>
        <n v="1930024" u="1"/>
        <n v="105600001" u="1"/>
        <n v="1913901" u="1"/>
        <n v="1700105" u="1"/>
        <n v="103410001" u="1"/>
        <n v="1700112" u="1"/>
        <n v="106630001" u="1"/>
        <n v="101220001" u="1"/>
        <n v="102630001" u="1"/>
        <n v="105470001" u="1"/>
        <n v="620001" u="1"/>
        <n v="620002" u="1"/>
        <n v="1764693" u="1"/>
        <n v="1920004" u="1"/>
        <n v="102900001" u="1"/>
        <n v="100440001" u="1"/>
        <n v="1920010" u="1"/>
        <n v="3510001" u="1"/>
        <n v="1930101" u="1"/>
        <n v="1964390" u="1"/>
        <n v="101090001" u="1"/>
        <n v="1930105" u="1"/>
        <n v="1930106" u="1"/>
        <n v="106770001" u="1"/>
        <n v="107150001" u="1"/>
        <n v="2320001" u="1"/>
        <n v="1940203" u="1"/>
        <n v="107420001" u="1"/>
        <n v="50001" u="1"/>
        <n v="3030003" u="1"/>
        <n v="102040002" u="1"/>
        <n v="1940213" u="1"/>
        <n v="1940216" u="1"/>
        <n v="1940218" u="1"/>
        <n v="102770001" u="1"/>
        <n v="105610001" u="1"/>
        <n v="1940220" u="1"/>
        <n v="1940223" u="1"/>
        <n v="109100001" u="1"/>
        <n v="109480001" u="1"/>
        <n v="3260001" u="1"/>
        <n v="103340002" u="1"/>
        <n v="1200001" u="1"/>
        <n v="4520001" u="1"/>
        <n v="104750002" u="1"/>
        <n v="1910002" u="1"/>
        <n v="1910004" u="1"/>
        <n v="102260001" u="1"/>
        <n v="1910006" u="1"/>
        <n v="1910007" u="1"/>
        <n v="1910013" u="1"/>
        <n v="1910014" u="1"/>
        <n v="1764791" u="1"/>
        <n v="1910015" u="1"/>
        <n v="1910020" u="1"/>
        <n v="1670001" u="1"/>
        <n v="1920111" u="1"/>
        <n v="1920113" u="1"/>
        <n v="100750002" u="1"/>
        <n v="1910029" u="1"/>
        <n v="2300001" u="1"/>
        <n v="103130003" u="1"/>
        <n v="250001" u="1"/>
        <n v="1910035" u="1"/>
        <n v="3010001" u="1"/>
        <n v="1910044" u="1"/>
        <n v="1430004" u="1"/>
        <n v="1910052" u="1"/>
        <n v="3240001" u="1"/>
        <n v="100970001" u="1"/>
        <n v="1815279" u="1"/>
        <n v="610001" u="1"/>
        <n v="190001" u="1"/>
        <n v="501230001" u="1"/>
        <n v="1900001" u="1"/>
        <n v="1900004" u="1"/>
        <n v="2760001" u="1"/>
        <n v="102000001" u="1"/>
        <n v="1900008" u="1"/>
        <n v="1900012" u="1"/>
        <n v="160001" u="1"/>
        <n v="102650001" u="1"/>
        <n v="490001" u="1"/>
        <n v="4180001" u="1"/>
        <n v="1660001" u="1"/>
        <n v="160002" u="1"/>
        <n v="108630002" u="1"/>
        <n v="1910117" u="1"/>
        <n v="103300001" u="1"/>
        <n v="490004" u="1"/>
        <n v="108980001" u="1"/>
        <n v="1910122" u="1"/>
        <n v="106520001" u="1"/>
        <n v="1910123" u="1"/>
        <n v="1764901" u="1"/>
        <n v="1910126" u="1"/>
        <n v="490006" u="1"/>
        <n v="430001" u="1"/>
        <n v="490007" u="1"/>
        <n v="1420005" u="1"/>
        <n v="104710001" u="1"/>
        <n v="1420006" u="1"/>
        <n v="1900053" u="1"/>
        <n v="2300002" u="1"/>
        <n v="105360001" u="1"/>
        <n v="500480002" u="1"/>
        <n v="370001" u="1"/>
        <n v="490016" u="1"/>
        <n v="370005" u="1"/>
        <n v="490017" u="1"/>
        <n v="1890001" u="1"/>
        <n v="1890002" u="1"/>
        <n v="1890004" u="1"/>
        <n v="1890005" u="1"/>
        <n v="1890006" u="1"/>
        <n v="370007" u="1"/>
        <n v="1890008" u="1"/>
        <n v="960001" u="1"/>
        <n v="1890012" u="1"/>
        <n v="1890014" u="1"/>
        <n v="3450001" u="1"/>
        <n v="1890017" u="1"/>
        <n v="1890018" u="1"/>
        <n v="1890019" u="1"/>
        <n v="102010001" u="1"/>
        <n v="106500003" u="1"/>
        <n v="260106" u="1"/>
        <n v="1890025" u="1"/>
        <n v="1890026" u="1"/>
        <n v="1890027" u="1"/>
        <n v="1890028" u="1"/>
        <n v="1890029" u="1"/>
        <n v="1890031" u="1"/>
        <n v="1890032" u="1"/>
        <n v="1890034" u="1"/>
        <n v="1890035" u="1"/>
        <n v="1890036" u="1"/>
        <n v="103040001" u="1"/>
        <n v="1890037" u="1"/>
        <n v="1890038" u="1"/>
        <n v="2970007" u="1"/>
        <n v="101230001" u="1"/>
        <n v="106530001" u="1"/>
        <n v="109370001" u="1"/>
        <n v="1170003" u="1"/>
        <n v="1170006" u="1"/>
        <n v="102530001" u="1"/>
        <n v="100070001" u="1"/>
        <n v="1170012" u="1"/>
        <n v="1170013" u="1"/>
        <n v="600003" u="1"/>
        <n v="108130002" u="1"/>
        <n v="1170018" u="1"/>
        <n v="105670002" u="1"/>
        <n v="100340001" u="1"/>
        <n v="1170021" u="1"/>
        <n v="1170022" u="1"/>
        <n v="1180108" u="1"/>
        <n v="100720001" u="1"/>
        <n v="1170024" u="1"/>
        <n v="103560001" u="1"/>
        <n v="1170028" u="1"/>
        <n v="1170030" u="1"/>
        <n v="1890100" u="1"/>
        <n v="1170034" u="1"/>
        <n v="1170039" u="1"/>
        <n v="1640001" u="1"/>
        <n v="1170041" u="1"/>
        <n v="1640002" u="1"/>
        <n v="1765066" u="1"/>
        <n v="2740002" u="1"/>
        <n v="100210001" u="1"/>
        <n v="2470001" u="1"/>
        <n v="100860001" u="1"/>
        <n v="3180001" u="1"/>
        <n v="2970010" u="1"/>
        <n v="110001" u="1"/>
        <n v="102270001" u="1"/>
        <n v="1170112" u="1"/>
        <n v="3410001" u="1"/>
        <n v="100650002" u="1"/>
        <n v="1170130" u="1"/>
        <n v="106710002" u="1"/>
        <n v="80001" u="1"/>
        <n v="101760001" u="1"/>
        <n v="2930001" u="1"/>
        <n v="1964842" u="1"/>
        <n v="4570001" u="1"/>
        <n v="100220001" u="1"/>
        <n v="1914436" u="1"/>
        <n v="103060001" u="1"/>
        <n v="100630007" u="1"/>
        <n v="106280001" u="1"/>
        <n v="3160003" u="1"/>
        <n v="1150001" u="1"/>
        <n v="104090001" u="1"/>
        <n v="107310001" u="1"/>
        <n v="2680001" u="1"/>
        <n v="107960001" u="1"/>
        <n v="100470001" u="1"/>
        <n v="100740001" u="1"/>
        <n v="101120001" u="1"/>
        <n v="106720002" u="1"/>
        <n v="3410002" u="1"/>
        <n v="104610001" u="1"/>
        <n v="2090001" u="1"/>
        <n v="107290003" u="1"/>
        <n v="3140001" u="1"/>
        <n v="1140001" u="1"/>
        <n v="100990001" u="1"/>
        <n v="1850001" u="1"/>
        <n v="1850002" u="1"/>
        <n v="104100001" u="1"/>
        <n v="490106" u="1"/>
        <n v="102290001" u="1"/>
        <n v="1763291" u="1"/>
        <n v="500020001" u="1"/>
        <n v="108270002" u="1"/>
        <n v="100100001" u="1"/>
        <n v="820001" u="1"/>
        <n v="105780001" u="1"/>
        <n v="1811714" u="1"/>
        <n v="2890001" u="1"/>
        <n v="3600001" u="1"/>
        <n v="106810001" u="1"/>
        <n v="2080001" u="1"/>
        <n v="1130001" u="1"/>
        <n v="105650001" u="1"/>
        <n v="580001" u="1"/>
        <n v="102730002" u="1"/>
        <n v="2640001" u="1"/>
        <n v="101000001" u="1"/>
        <n v="500810001" u="1"/>
        <n v="3350001" u="1"/>
        <n v="104870001" u="1"/>
        <n v="2160003" u="1"/>
        <n v="500060001" u="1"/>
        <n v="3370004" u="1"/>
        <n v="109010001" u="1"/>
        <n v="1811817" u="1"/>
        <n v="106820001" u="1"/>
        <n v="2890002" u="1"/>
        <n v="2390025" u="1"/>
        <n v="105010001" u="1"/>
        <n v="102550001" u="1"/>
        <n v="108230001" u="1"/>
        <n v="500080001" u="1"/>
        <n v="1830001" u="1"/>
        <n v="106500005" u="1"/>
        <n v="930001" u="1"/>
        <n v="500310001" u="1"/>
        <n v="101010001" u="1"/>
        <n v="106690001" u="1"/>
        <n v="2850001" u="1"/>
        <n v="102040001" u="1"/>
        <n v="1350001" u="1"/>
        <n v="102690001" u="1"/>
        <n v="100230001" u="1"/>
        <n v="102610002" u="1"/>
        <n v="108290002" u="1"/>
        <n v="2060001" u="1"/>
        <n v="105290004" u="1"/>
        <n v="570001" u="1"/>
        <n v="180001" u="1"/>
        <n v="1820001" u="1"/>
        <n v="105400001" u="1"/>
        <n v="1912798" u="1"/>
        <n v="100750001" u="1"/>
        <n v="106050001" u="1"/>
        <n v="103590001" u="1"/>
        <n v="109270001" u="1"/>
        <n v="2120001" u="1"/>
        <n v="500350001" u="1"/>
        <n v="103860001" u="1"/>
        <n v="410001" u="1"/>
        <n v="107000002" u="1"/>
        <n v="410002" u="1"/>
        <n v="104890001" u="1"/>
        <n v="102430001" u="1"/>
        <n v="103540005" u="1"/>
        <n v="350001" u="1"/>
        <n v="2850002" u="1"/>
        <n v="1100001" u="1"/>
        <n v="1100002" u="1"/>
        <n v="1040001" u="1"/>
        <n v="103730001" u="1"/>
        <n v="1810003" u="1"/>
        <n v="2580001" u="1"/>
        <n v="101920001" u="1"/>
        <n v="1810011" u="1"/>
        <n v="500600001" u="1"/>
        <n v="4000001" u="1"/>
        <n v="1810023" u="1"/>
        <n v="1570001" u="1"/>
        <n v="108250001" u="1"/>
      </sharedItems>
    </cacheField>
    <cacheField name="Fecha_Actualización_VAMPP" numFmtId="17">
      <sharedItems containsNonDate="0" containsDate="1" containsString="0" containsBlank="1" minDate="2019-01-27T00:00:00" maxDate="2020-08-27T00:00:00"/>
    </cacheField>
    <cacheField name="Pct_Consanguinidad_Promedio" numFmtId="164">
      <sharedItems containsString="0" containsBlank="1" containsNumber="1" minValue="4.4247787610619497E-5" maxValue="3.3531527093596001"/>
    </cacheField>
    <cacheField name="Cantidad_de_vacas_con_producción" numFmtId="0">
      <sharedItems containsString="0" containsBlank="1" containsNumber="1" containsInteger="1" minValue="26" maxValue="1789"/>
    </cacheField>
    <cacheField name="Kg_Producción_Leche_Corregida_305d" numFmtId="0">
      <sharedItems containsString="0" containsBlank="1" containsNumber="1" minValue="2129.7027027027002" maxValue="11266.1176470588"/>
    </cacheField>
    <cacheField name="Valor_de_Cría_Leche_305K" numFmtId="164">
      <sharedItems containsString="0" containsBlank="1" containsNumber="1" minValue="-351.49" maxValue="367.86522423288801"/>
    </cacheField>
    <cacheField name="Margen_de_Error_Valor de Cría Leche" numFmtId="164">
      <sharedItems containsString="0" containsBlank="1" containsNumber="1" minValue="8.2693282682005407" maxValue="77.475863965746697"/>
    </cacheField>
    <cacheField name="Cantidad_de_Vacas_con_componentes" numFmtId="0">
      <sharedItems containsString="0" containsBlank="1" containsNumber="1" containsInteger="1" minValue="26" maxValue="707"/>
    </cacheField>
    <cacheField name="Kg_Producción_de_Grasa_305d" numFmtId="164">
      <sharedItems containsString="0" containsBlank="1" containsNumber="1" minValue="104.538461538462" maxValue="331.39759036144602"/>
    </cacheField>
    <cacheField name="Kg_Producción de Proteína_305d" numFmtId="164">
      <sharedItems containsString="0" containsBlank="1" containsNumber="1" minValue="94.647058823529406" maxValue="302.57458563535903"/>
    </cacheField>
    <cacheField name="Kg_Producción de Sólidos_305d" numFmtId="164">
      <sharedItems containsString="0" containsBlank="1" containsNumber="1" minValue="375.92307692307702" maxValue="1175.1049723756901"/>
    </cacheField>
    <cacheField name="Score de Células Somáticas" numFmtId="164">
      <sharedItems containsString="0" containsBlank="1" containsNumber="1" minValue="2.04803703703704" maxValue="5.6999791666666697"/>
    </cacheField>
    <cacheField name="Margen_de_Error_Score_Células_Somáticas" numFmtId="0">
      <sharedItems containsString="0" containsBlank="1" containsNumber="1" minValue="3.4853274380628803E-2" maxValue="0.55315269162454495"/>
    </cacheField>
    <cacheField name="Días_Abiertos" numFmtId="1">
      <sharedItems containsString="0" containsBlank="1" containsNumber="1" minValue="72" maxValue="209.49431818181799"/>
    </cacheField>
    <cacheField name="Margen_de_Error_Días Abiertos" numFmtId="164">
      <sharedItems containsString="0" containsBlank="1" containsNumber="1" minValue="1.16879055068698" maxValue="16.121484439604099"/>
    </cacheField>
    <cacheField name="Vida_Productiva" numFmtId="164">
      <sharedItems containsString="0" containsBlank="1" containsNumber="1" minValue="8.8266666666666698" maxValue="78.342666666666702"/>
    </cacheField>
    <cacheField name="Margen_de_Error_Vida_Productiva" numFmtId="164">
      <sharedItems containsString="0" containsBlank="1" containsNumber="1" minValue="0.59164778011943597" maxValue="8.5608032374892193"/>
    </cacheField>
    <cacheField name="Mérito_Económico_Relativo" numFmtId="164">
      <sharedItems containsString="0" containsBlank="1" containsNumber="1" minValue="-91.738075313807499" maxValue="65.407570093458006"/>
    </cacheField>
    <cacheField name="Margen_de_Error_Mérito Económico Relativo" numFmtId="164">
      <sharedItems containsString="0" containsBlank="1" containsNumber="1" minValue="3.3322333660096999" maxValue="20.72749703493730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90">
  <r>
    <x v="0"/>
    <x v="0"/>
    <x v="0"/>
    <d v="2019-09-30T00:00:00"/>
    <n v="2.4919240196078398"/>
    <n v="816"/>
    <n v="5977.8578431372598"/>
    <n v="219.007230392157"/>
    <n v="13.5120677551608"/>
    <m/>
    <m/>
    <m/>
    <n v="775.66666666666697"/>
    <n v="4.23398940677966"/>
    <n v="0.121162173260707"/>
    <n v="107.884803921569"/>
    <n v="1.47060657743483"/>
    <n v="38.4"/>
    <n v="1.03868052123813"/>
    <m/>
    <m/>
  </r>
  <r>
    <x v="0"/>
    <x v="1"/>
    <x v="1"/>
    <d v="2020-01-12T00:00:00"/>
    <n v="1.8463087248322101"/>
    <n v="149"/>
    <n v="6853.3422818791996"/>
    <n v="193.234228187919"/>
    <n v="26.760534504000301"/>
    <m/>
    <m/>
    <m/>
    <n v="932"/>
    <n v="3.8992117117117102"/>
    <n v="0.30102615130715499"/>
    <n v="122.295302013423"/>
    <n v="4.1481115723758801"/>
    <n v="42.306993006992997"/>
    <n v="1.99710926971742"/>
    <m/>
    <m/>
  </r>
  <r>
    <x v="0"/>
    <x v="2"/>
    <x v="2"/>
    <d v="2019-08-26T00:00:00"/>
    <n v="2.60777777777778"/>
    <n v="558"/>
    <n v="6677.8405017921204"/>
    <n v="133.45698924731201"/>
    <n v="14.9420311834745"/>
    <m/>
    <m/>
    <m/>
    <m/>
    <m/>
    <m/>
    <n v="106.906810035842"/>
    <n v="1.63145873583876"/>
    <n v="50.4428846153846"/>
    <n v="1.6414762404873899"/>
    <m/>
    <m/>
  </r>
  <r>
    <x v="0"/>
    <x v="0"/>
    <x v="3"/>
    <d v="2020-08-11T00:00:00"/>
    <n v="1.5934693877551001"/>
    <n v="49"/>
    <n v="5719.6938775510198"/>
    <n v="129.767346938776"/>
    <n v="31.603762986864201"/>
    <m/>
    <m/>
    <m/>
    <m/>
    <m/>
    <m/>
    <n v="114.755102040816"/>
    <n v="6.3096494110754202"/>
    <n v="54.6279069767442"/>
    <n v="4.6793688767894004"/>
    <m/>
    <m/>
  </r>
  <r>
    <x v="0"/>
    <x v="3"/>
    <x v="4"/>
    <d v="2019-03-20T00:00:00"/>
    <n v="1.9270802919708001"/>
    <n v="137"/>
    <n v="4940.5620437956204"/>
    <n v="124.775182481752"/>
    <n v="22.217854268214602"/>
    <m/>
    <m/>
    <m/>
    <m/>
    <m/>
    <m/>
    <n v="128.41605839416101"/>
    <n v="4.6968037963300198"/>
    <n v="30.475555555555498"/>
    <n v="1.78366969338147"/>
    <m/>
    <m/>
  </r>
  <r>
    <x v="0"/>
    <x v="3"/>
    <x v="5"/>
    <d v="2019-10-03T00:00:00"/>
    <n v="0.48303571428571401"/>
    <n v="56"/>
    <n v="4754.75"/>
    <n v="114.721428571429"/>
    <n v="22.762165395001102"/>
    <m/>
    <m/>
    <m/>
    <m/>
    <n v="4.6377023809523799"/>
    <n v="0.140739505013322"/>
    <n v="138.33928571428601"/>
    <n v="6.7423490446634604"/>
    <n v="33.612727272727298"/>
    <n v="3.8150085097675799"/>
    <m/>
    <m/>
  </r>
  <r>
    <x v="0"/>
    <x v="4"/>
    <x v="6"/>
    <d v="2020-07-09T00:00:00"/>
    <n v="1.89708955223881"/>
    <n v="134"/>
    <n v="5458.3432835820904"/>
    <n v="105.075373134328"/>
    <n v="23.5950291731004"/>
    <n v="66"/>
    <n v="192.80303030303"/>
    <n v="202.65060240963899"/>
    <n v="677.57317073170702"/>
    <n v="2.9074338319205801"/>
    <n v="0.14098311521316301"/>
    <n v="112.33582089552201"/>
    <n v="3.75155590405519"/>
    <n v="39.751612903225798"/>
    <n v="2.3579258744527598"/>
    <n v="-30.4470149253731"/>
    <n v="10.5991609407361"/>
  </r>
  <r>
    <x v="0"/>
    <x v="0"/>
    <x v="7"/>
    <d v="2020-08-19T00:00:00"/>
    <n v="2.6992255125284701"/>
    <n v="439"/>
    <n v="6730.96583143508"/>
    <n v="94.857858769931497"/>
    <n v="14.639106817928701"/>
    <n v="28"/>
    <n v="270.92857142857099"/>
    <n v="212.655172413793"/>
    <n v="810.55172413793105"/>
    <m/>
    <m/>
    <n v="110.21867881548999"/>
    <n v="2.0159119456725398"/>
    <n v="51.239416058394198"/>
    <n v="1.39348706211166"/>
    <m/>
    <m/>
  </r>
  <r>
    <x v="0"/>
    <x v="3"/>
    <x v="8"/>
    <d v="2020-01-15T00:00:00"/>
    <n v="1.60592"/>
    <n v="375"/>
    <n v="6250.6"/>
    <n v="94.525866666666602"/>
    <n v="13.893625709618"/>
    <m/>
    <m/>
    <m/>
    <m/>
    <m/>
    <m/>
    <n v="104.24266666666701"/>
    <n v="1.77963708237921"/>
    <n v="45.2545197740113"/>
    <n v="1.31344387894311"/>
    <m/>
    <m/>
  </r>
  <r>
    <x v="0"/>
    <x v="4"/>
    <x v="9"/>
    <d v="2020-07-18T00:00:00"/>
    <n v="2.7726238532110101"/>
    <n v="545"/>
    <n v="6983.6201834862404"/>
    <n v="89.033211009174295"/>
    <n v="12.679378145507499"/>
    <n v="485"/>
    <n v="286.56288659793802"/>
    <n v="254.27049180327899"/>
    <n v="922.03893442622996"/>
    <n v="2.62826710228684"/>
    <n v="5.05018505036001E-2"/>
    <n v="115.201834862385"/>
    <n v="1.4205551461013399"/>
    <n v="46.7832358674464"/>
    <n v="1.4235216629140199"/>
    <n v="-40.477981651376098"/>
    <n v="4.8437402632180397"/>
  </r>
  <r>
    <x v="0"/>
    <x v="4"/>
    <x v="10"/>
    <d v="2020-08-19T00:00:00"/>
    <n v="2.4646341463414601"/>
    <n v="41"/>
    <n v="5231.92682926829"/>
    <n v="81.6170731707317"/>
    <n v="36.900530748783801"/>
    <n v="39"/>
    <n v="236.538461538462"/>
    <n v="194.84615384615401"/>
    <n v="717.97435897435901"/>
    <n v="2.9283469358424199"/>
    <n v="0.13559825796542899"/>
    <n v="130.292682926829"/>
    <n v="8.3528324320029803"/>
    <n v="42.363414634146302"/>
    <n v="4.0207552319603002"/>
    <n v="32.8829268292683"/>
    <n v="15.6871230019569"/>
  </r>
  <r>
    <x v="0"/>
    <x v="0"/>
    <x v="11"/>
    <d v="2020-08-18T00:00:00"/>
    <n v="2.2758324265506"/>
    <n v="919"/>
    <n v="6457.8095756256798"/>
    <n v="76.070511425462797"/>
    <n v="10.2537388933101"/>
    <n v="93"/>
    <n v="259.64516129032302"/>
    <n v="200.30107526881699"/>
    <n v="769.29032258064501"/>
    <m/>
    <m/>
    <n v="113.21980413492901"/>
    <n v="1.5283559305149601"/>
    <n v="48.0635831381733"/>
    <n v="0.99094882026837305"/>
    <m/>
    <m/>
  </r>
  <r>
    <x v="0"/>
    <x v="5"/>
    <x v="12"/>
    <d v="2020-08-05T00:00:00"/>
    <n v="1.9553690303907401"/>
    <n v="691"/>
    <n v="7375.3994211288"/>
    <n v="60.377424023154703"/>
    <n v="11.567310701983599"/>
    <n v="591"/>
    <n v="318.31133671742799"/>
    <n v="261.83361344537798"/>
    <n v="990.12605042016799"/>
    <n v="3.7669007704246802"/>
    <n v="6.2108912554632002E-2"/>
    <n v="137.104196816208"/>
    <n v="2.0008778133118001"/>
    <n v="40.526881720430197"/>
    <n v="1.3293721255931801"/>
    <n v="-19.4544138929088"/>
    <n v="4.8229875106558602"/>
  </r>
  <r>
    <x v="0"/>
    <x v="3"/>
    <x v="13"/>
    <d v="2019-10-31T00:00:00"/>
    <n v="2.5243902439024399"/>
    <n v="41"/>
    <n v="5995.3902439024396"/>
    <n v="60.002439024390199"/>
    <n v="33.809469284002603"/>
    <m/>
    <m/>
    <m/>
    <m/>
    <m/>
    <m/>
    <n v="99.268292682926798"/>
    <n v="5.9305970157912498"/>
    <n v="35.082926829268303"/>
    <n v="4.7431232666279204"/>
    <m/>
    <m/>
  </r>
  <r>
    <x v="0"/>
    <x v="3"/>
    <x v="14"/>
    <d v="2020-02-16T00:00:00"/>
    <n v="2.7916216216216201"/>
    <n v="111"/>
    <n v="4866.8198198198197"/>
    <n v="56.894594594594601"/>
    <n v="24.762026779937699"/>
    <m/>
    <m/>
    <m/>
    <n v="744.30769230769204"/>
    <m/>
    <m/>
    <n v="114.072072072072"/>
    <n v="4.8343690332350802"/>
    <n v="21.4394495412844"/>
    <n v="1.7068758325156299"/>
    <m/>
    <m/>
  </r>
  <r>
    <x v="0"/>
    <x v="4"/>
    <x v="15"/>
    <d v="2019-07-16T00:00:00"/>
    <n v="0.54010989010988997"/>
    <n v="91"/>
    <n v="4371.1868131868096"/>
    <n v="53.652747252747197"/>
    <n v="24.672853661293399"/>
    <m/>
    <m/>
    <m/>
    <m/>
    <m/>
    <m/>
    <n v="106.549450549451"/>
    <n v="4.5988867298678704"/>
    <n v="26.7088888888889"/>
    <n v="2.3267910660992999"/>
    <m/>
    <m/>
  </r>
  <r>
    <x v="0"/>
    <x v="2"/>
    <x v="16"/>
    <d v="2019-07-18T00:00:00"/>
    <n v="2.3532757051865301"/>
    <n v="1099"/>
    <n v="5758.1847133758001"/>
    <n v="45.555959963603101"/>
    <n v="9.0932225416599497"/>
    <n v="707"/>
    <n v="245.41584158415799"/>
    <n v="210.21598877980401"/>
    <n v="775.30154277699899"/>
    <n v="3.2424075954598401"/>
    <n v="4.89497657940886E-2"/>
    <n v="109.324840764331"/>
    <n v="1.16879055068698"/>
    <n v="45.803567888998998"/>
    <n v="0.846582048515651"/>
    <n v="-50.958561020036399"/>
    <n v="4.1999117139682198"/>
  </r>
  <r>
    <x v="0"/>
    <x v="3"/>
    <x v="17"/>
    <d v="2019-08-10T00:00:00"/>
    <m/>
    <n v="26"/>
    <n v="4386.5"/>
    <n v="42.426923076923103"/>
    <n v="48.321494359754297"/>
    <m/>
    <m/>
    <m/>
    <m/>
    <m/>
    <m/>
    <n v="101.346153846154"/>
    <n v="11.802469403631999"/>
    <n v="37.646153846153901"/>
    <n v="4.5463162798001999"/>
    <m/>
    <m/>
  </r>
  <r>
    <x v="0"/>
    <x v="2"/>
    <x v="18"/>
    <d v="2019-12-13T00:00:00"/>
    <n v="3.3531527093596001"/>
    <n v="406"/>
    <n v="6379.8004926108397"/>
    <n v="41.9536945812808"/>
    <n v="14.923972534451799"/>
    <n v="151"/>
    <n v="256.19205298013202"/>
    <n v="227.933774834437"/>
    <n v="852.43046357615901"/>
    <n v="2.7062414559592201"/>
    <n v="7.8213774134422695E-2"/>
    <n v="110.955665024631"/>
    <n v="2.1618836262714001"/>
    <n v="42.199749373433598"/>
    <n v="1.6845892739761701"/>
    <n v="-3.6157635467980298"/>
    <n v="5.4095115130132596"/>
  </r>
  <r>
    <x v="0"/>
    <x v="0"/>
    <x v="19"/>
    <d v="2020-04-28T00:00:00"/>
    <m/>
    <n v="30"/>
    <n v="6926.1"/>
    <n v="37.803333333333399"/>
    <n v="24.6046689725557"/>
    <m/>
    <m/>
    <m/>
    <m/>
    <m/>
    <m/>
    <n v="111.3"/>
    <n v="9.5518127304078604"/>
    <n v="38.82"/>
    <n v="3.2835042256710998"/>
    <m/>
    <m/>
  </r>
  <r>
    <x v="0"/>
    <x v="0"/>
    <x v="20"/>
    <d v="2019-10-11T00:00:00"/>
    <n v="0.77984126984127"/>
    <n v="63"/>
    <n v="6263.6349206349196"/>
    <n v="36.734920634920599"/>
    <n v="24.5613268585887"/>
    <m/>
    <m/>
    <m/>
    <n v="790.66666666666697"/>
    <m/>
    <m/>
    <n v="138.253968253968"/>
    <n v="7.1273245237145799"/>
    <n v="43.072727272727299"/>
    <n v="3.0553636400435602"/>
    <m/>
    <m/>
  </r>
  <r>
    <x v="0"/>
    <x v="2"/>
    <x v="21"/>
    <d v="2020-08-19T00:00:00"/>
    <n v="5.0000000000000001E-3"/>
    <n v="28"/>
    <n v="5281.75"/>
    <n v="36.1928571428572"/>
    <n v="46.902653022448703"/>
    <m/>
    <m/>
    <m/>
    <n v="754"/>
    <n v="3.0046808867894499"/>
    <n v="0.31129819054088298"/>
    <n v="131.67857142857099"/>
    <n v="10.480146709693001"/>
    <n v="41.832142857142898"/>
    <n v="5.8976770011442801"/>
    <m/>
    <m/>
  </r>
  <r>
    <x v="0"/>
    <x v="4"/>
    <x v="22"/>
    <d v="2019-12-02T00:00:00"/>
    <n v="4.36507936507936E-2"/>
    <n v="63"/>
    <n v="4261.6190476190504"/>
    <n v="33.684126984126898"/>
    <n v="32.3568242699655"/>
    <m/>
    <m/>
    <m/>
    <m/>
    <n v="3.3005620155038802"/>
    <n v="0.20154347306195899"/>
    <n v="131.28571428571399"/>
    <n v="7.7774480843840097"/>
    <n v="31.168852459016399"/>
    <n v="3.2551745615465699"/>
    <m/>
    <m/>
  </r>
  <r>
    <x v="0"/>
    <x v="4"/>
    <x v="23"/>
    <d v="2019-04-14T00:00:00"/>
    <n v="0.26909722222222199"/>
    <n v="144"/>
    <n v="4302.3611111111104"/>
    <n v="32.531250000000099"/>
    <n v="25.844255106639199"/>
    <n v="48"/>
    <n v="149.166666666667"/>
    <n v="115.5"/>
    <n v="435.0625"/>
    <n v="4.8967507373345596"/>
    <n v="0.14357349225579"/>
    <n v="111.243055555556"/>
    <n v="4.1243332738923204"/>
    <n v="34.318115942029003"/>
    <n v="1.58021233393449"/>
    <n v="-14.335211267605599"/>
    <n v="8.0969678411205699"/>
  </r>
  <r>
    <x v="0"/>
    <x v="4"/>
    <x v="24"/>
    <d v="2020-01-20T00:00:00"/>
    <n v="1.53846153846154E-3"/>
    <n v="91"/>
    <n v="3992.4065934065902"/>
    <n v="31.4604395604396"/>
    <n v="36.916547370932399"/>
    <m/>
    <m/>
    <m/>
    <m/>
    <m/>
    <m/>
    <n v="104.73626373626399"/>
    <n v="6.5442578016580999"/>
    <n v="22.483908045977"/>
    <n v="2.5875211368584701"/>
    <m/>
    <m/>
  </r>
  <r>
    <x v="0"/>
    <x v="4"/>
    <x v="25"/>
    <d v="2020-01-14T00:00:00"/>
    <n v="1.83471204188482"/>
    <n v="382"/>
    <n v="6410.5314136125698"/>
    <n v="31.0442408376964"/>
    <n v="14.7118735540516"/>
    <m/>
    <m/>
    <m/>
    <n v="701.6"/>
    <n v="2.8946612903225799"/>
    <n v="0.196335998741099"/>
    <n v="116.03403141361299"/>
    <n v="2.2776829552982001"/>
    <n v="36.8832876712329"/>
    <n v="1.29199654252435"/>
    <m/>
    <m/>
  </r>
  <r>
    <x v="0"/>
    <x v="3"/>
    <x v="26"/>
    <d v="2019-09-29T00:00:00"/>
    <n v="0.34136363636363598"/>
    <n v="44"/>
    <n v="5736.2045454545496"/>
    <n v="30.309090909090902"/>
    <n v="39.306762435118998"/>
    <m/>
    <m/>
    <m/>
    <n v="535.5"/>
    <m/>
    <m/>
    <n v="117.272727272727"/>
    <n v="6.1685593416401403"/>
    <n v="46.568181818181799"/>
    <n v="5.0453501217695198"/>
    <m/>
    <m/>
  </r>
  <r>
    <x v="0"/>
    <x v="3"/>
    <x v="27"/>
    <d v="2020-07-31T00:00:00"/>
    <m/>
    <n v="53"/>
    <n v="6791.5094339622601"/>
    <n v="28.952830188679201"/>
    <n v="37.467124593186703"/>
    <m/>
    <m/>
    <m/>
    <m/>
    <m/>
    <m/>
    <n v="135.56603773584899"/>
    <n v="8.8309600781981903"/>
    <n v="51.231914893617002"/>
    <n v="4.6715983101450798"/>
    <m/>
    <m/>
  </r>
  <r>
    <x v="0"/>
    <x v="0"/>
    <x v="28"/>
    <d v="2020-01-26T00:00:00"/>
    <n v="1.03788643533123"/>
    <n v="317"/>
    <n v="6413.8454258675101"/>
    <n v="25.714826498422699"/>
    <n v="18.1149137792329"/>
    <n v="158"/>
    <n v="298.55696202531601"/>
    <n v="252.18238993710699"/>
    <n v="936.49685534591197"/>
    <n v="2.8800418756612101"/>
    <n v="9.1206671634939299E-2"/>
    <n v="101.154574132492"/>
    <n v="1.98532990175103"/>
    <n v="48.889347079037798"/>
    <n v="1.90569430346087"/>
    <n v="-8.5839116719242892"/>
    <n v="7.4390706993655202"/>
  </r>
  <r>
    <x v="0"/>
    <x v="2"/>
    <x v="29"/>
    <d v="2020-08-07T00:00:00"/>
    <n v="0.58190140845070404"/>
    <n v="142"/>
    <n v="5421.8309859154897"/>
    <n v="25.039436619718401"/>
    <n v="21.501110934302801"/>
    <m/>
    <m/>
    <m/>
    <n v="750.375"/>
    <n v="3.1212499999999999"/>
    <n v="0.33322992582861199"/>
    <n v="116.93661971831"/>
    <n v="3.8866058718565402"/>
    <n v="40.860869565217399"/>
    <n v="2.4032631547874699"/>
    <m/>
    <m/>
  </r>
  <r>
    <x v="0"/>
    <x v="4"/>
    <x v="30"/>
    <d v="2020-02-02T00:00:00"/>
    <m/>
    <n v="96"/>
    <n v="5126.7291666666697"/>
    <n v="25.0104166666667"/>
    <n v="29.825750475079101"/>
    <m/>
    <m/>
    <m/>
    <m/>
    <m/>
    <m/>
    <n v="132.40625"/>
    <n v="5.17262484957394"/>
    <n v="32.836458333333297"/>
    <n v="2.1475797882527101"/>
    <m/>
    <m/>
  </r>
  <r>
    <x v="0"/>
    <x v="1"/>
    <x v="31"/>
    <d v="2020-07-30T00:00:00"/>
    <m/>
    <n v="42"/>
    <n v="4234.3333333333303"/>
    <n v="20.9452380952381"/>
    <n v="28.2286668656626"/>
    <m/>
    <m/>
    <m/>
    <m/>
    <m/>
    <m/>
    <n v="127.666666666667"/>
    <n v="11.7193104621429"/>
    <n v="20.9575"/>
    <n v="2.3946411526573299"/>
    <m/>
    <m/>
  </r>
  <r>
    <x v="0"/>
    <x v="1"/>
    <x v="32"/>
    <d v="2019-07-19T00:00:00"/>
    <n v="1.42826530612245"/>
    <n v="196"/>
    <n v="4513.1683673469397"/>
    <n v="19.8066326530612"/>
    <n v="21.271287451454999"/>
    <m/>
    <m/>
    <m/>
    <m/>
    <m/>
    <m/>
    <n v="128.132653061224"/>
    <n v="3.8548987876485601"/>
    <n v="32.859693877551003"/>
    <n v="1.82170953504652"/>
    <m/>
    <m/>
  </r>
  <r>
    <x v="0"/>
    <x v="3"/>
    <x v="33"/>
    <d v="2020-07-20T00:00:00"/>
    <n v="1.12483720930233"/>
    <n v="215"/>
    <n v="5835.62325581395"/>
    <n v="17.600465116279"/>
    <n v="17.0440033375605"/>
    <n v="40"/>
    <n v="224.1"/>
    <n v="190.1"/>
    <n v="708.97500000000002"/>
    <n v="3.47085483870968"/>
    <n v="0.202003031747648"/>
    <n v="140.09302325581399"/>
    <n v="3.6167885344714001"/>
    <n v="44.1170731707317"/>
    <n v="1.7915961042497399"/>
    <n v="-33.321674876847297"/>
    <n v="6.69153485036317"/>
  </r>
  <r>
    <x v="0"/>
    <x v="3"/>
    <x v="34"/>
    <d v="2020-08-22T00:00:00"/>
    <n v="0.30465116279069798"/>
    <n v="172"/>
    <n v="5385.4534883720899"/>
    <n v="17.115116279069799"/>
    <n v="23.234523957225701"/>
    <m/>
    <m/>
    <m/>
    <n v="674.5"/>
    <n v="2.6742692063492099"/>
    <n v="0.197996945378873"/>
    <n v="113.54651162790699"/>
    <n v="4.2282017841293502"/>
    <n v="26.774050632911401"/>
    <n v="1.3462763587647799"/>
    <m/>
    <m/>
  </r>
  <r>
    <x v="0"/>
    <x v="4"/>
    <x v="35"/>
    <d v="2020-03-03T00:00:00"/>
    <n v="0.64"/>
    <n v="58"/>
    <n v="4107.06896551724"/>
    <n v="16.2568965517241"/>
    <n v="24.744920725401599"/>
    <m/>
    <m/>
    <m/>
    <m/>
    <m/>
    <m/>
    <n v="120.034482758621"/>
    <n v="6.2394237443347302"/>
    <n v="31.423529411764701"/>
    <n v="3.16658359631223"/>
    <m/>
    <m/>
  </r>
  <r>
    <x v="0"/>
    <x v="4"/>
    <x v="36"/>
    <d v="2019-12-18T00:00:00"/>
    <n v="8.3333333333333297E-3"/>
    <n v="36"/>
    <n v="3551.8055555555602"/>
    <n v="15.880555555555601"/>
    <n v="37.407254160131899"/>
    <m/>
    <m/>
    <m/>
    <m/>
    <m/>
    <m/>
    <n v="111.527777777778"/>
    <n v="7.6578091805821398"/>
    <n v="34.108333333333299"/>
    <n v="4.3771491320046998"/>
    <m/>
    <m/>
  </r>
  <r>
    <x v="0"/>
    <x v="4"/>
    <x v="37"/>
    <d v="2020-01-16T00:00:00"/>
    <n v="0.682807692307692"/>
    <n v="260"/>
    <n v="5303.3461538461497"/>
    <n v="13.4815384615385"/>
    <n v="14.2622758733862"/>
    <n v="30"/>
    <n v="211.23333333333301"/>
    <n v="177.6"/>
    <n v="619.66666666666697"/>
    <n v="3.7666522918691299"/>
    <n v="0.15025463669681099"/>
    <n v="113.484615384615"/>
    <n v="2.9804105957067701"/>
    <n v="31.189024390243901"/>
    <n v="1.5334897610629099"/>
    <n v="-6.7508264462809899"/>
    <n v="5.4220557355567802"/>
  </r>
  <r>
    <x v="0"/>
    <x v="6"/>
    <x v="38"/>
    <d v="2020-01-12T00:00:00"/>
    <n v="0.20942028985507199"/>
    <n v="138"/>
    <n v="4194.6739130434798"/>
    <n v="12.3507246376811"/>
    <n v="22.702102007791598"/>
    <m/>
    <m/>
    <m/>
    <m/>
    <m/>
    <m/>
    <n v="112.717391304348"/>
    <n v="4.03107296602587"/>
    <n v="32.647101449275397"/>
    <n v="1.80865784348053"/>
    <m/>
    <m/>
  </r>
  <r>
    <x v="0"/>
    <x v="3"/>
    <x v="39"/>
    <d v="2019-10-07T00:00:00"/>
    <n v="0.81557692307692298"/>
    <n v="52"/>
    <n v="6607.1346153846198"/>
    <n v="11.2807692307692"/>
    <n v="37.038130451995599"/>
    <m/>
    <m/>
    <m/>
    <m/>
    <m/>
    <m/>
    <n v="106.82692307692299"/>
    <n v="6.5597222213522004"/>
    <n v="46.860784313725503"/>
    <n v="5.1686635572543498"/>
    <m/>
    <m/>
  </r>
  <r>
    <x v="0"/>
    <x v="3"/>
    <x v="40"/>
    <d v="2020-08-11T00:00:00"/>
    <n v="1.2834328358209"/>
    <n v="67"/>
    <n v="4493.0298507462703"/>
    <n v="9.7134328358209299"/>
    <n v="24.020486874076301"/>
    <m/>
    <m/>
    <m/>
    <m/>
    <m/>
    <m/>
    <n v="179.29850746268701"/>
    <n v="9.24196119024311"/>
    <n v="34.1059701492537"/>
    <n v="2.8800761967571602"/>
    <m/>
    <m/>
  </r>
  <r>
    <x v="0"/>
    <x v="0"/>
    <x v="41"/>
    <d v="2020-01-01T00:00:00"/>
    <n v="0.39863636363636401"/>
    <n v="66"/>
    <n v="6557.4848484848499"/>
    <n v="7.6712121212121698"/>
    <n v="37.513035979096699"/>
    <m/>
    <m/>
    <m/>
    <m/>
    <m/>
    <m/>
    <n v="127.69696969697"/>
    <n v="6.4618287371268099"/>
    <n v="45.370769230769199"/>
    <n v="3.65157087052753"/>
    <m/>
    <m/>
  </r>
  <r>
    <x v="0"/>
    <x v="0"/>
    <x v="42"/>
    <d v="2020-08-03T00:00:00"/>
    <n v="0.85680232558139502"/>
    <n v="172"/>
    <n v="5317.1511627907003"/>
    <n v="7.1383720930232899"/>
    <n v="21.405476073053201"/>
    <n v="61"/>
    <n v="246"/>
    <n v="211.04838709677401"/>
    <n v="768.822580645161"/>
    <n v="3.5315011080159202"/>
    <n v="0.157811316153323"/>
    <n v="117.854651162791"/>
    <n v="3.3785356498730699"/>
    <n v="42.0818181818182"/>
    <n v="1.8633323891767899"/>
    <n v="-53.838953488372098"/>
    <n v="8.4919293310463395"/>
  </r>
  <r>
    <x v="0"/>
    <x v="1"/>
    <x v="43"/>
    <d v="2020-08-16T00:00:00"/>
    <n v="0.20883333333333301"/>
    <n v="60"/>
    <n v="4114.2166666666699"/>
    <n v="6.3783333333333498"/>
    <n v="24.304441724169301"/>
    <m/>
    <m/>
    <m/>
    <m/>
    <m/>
    <m/>
    <n v="120.666666666667"/>
    <n v="5.76908117049752"/>
    <n v="36.811666666666703"/>
    <n v="3.4198375185795"/>
    <m/>
    <m/>
  </r>
  <r>
    <x v="0"/>
    <x v="0"/>
    <x v="44"/>
    <d v="2020-07-18T00:00:00"/>
    <n v="1.1452671755725199"/>
    <n v="393"/>
    <n v="5514.4758269720096"/>
    <n v="6.0139949109415403"/>
    <n v="12.521872433951"/>
    <n v="33"/>
    <n v="227.636363636364"/>
    <n v="193.81818181818201"/>
    <n v="703.69696969696997"/>
    <n v="4.8250769230769199"/>
    <n v="0.279914772320636"/>
    <n v="142.333333333333"/>
    <n v="3.0390981560747901"/>
    <n v="32.501608579088497"/>
    <n v="1.23122089441761"/>
    <n v="-42.998805970149299"/>
    <n v="5.0471311937928798"/>
  </r>
  <r>
    <x v="0"/>
    <x v="1"/>
    <x v="45"/>
    <d v="2019-04-22T00:00:00"/>
    <m/>
    <n v="28"/>
    <n v="4490.2142857142899"/>
    <n v="5.6464285714285802"/>
    <n v="30.910252610724601"/>
    <m/>
    <m/>
    <m/>
    <m/>
    <m/>
    <m/>
    <n v="173.07142857142901"/>
    <n v="14.4674354791167"/>
    <n v="31.25"/>
    <n v="3.5929917822185402"/>
    <m/>
    <m/>
  </r>
  <r>
    <x v="0"/>
    <x v="1"/>
    <x v="46"/>
    <d v="2019-11-04T00:00:00"/>
    <n v="0.99954545454545396"/>
    <n v="66"/>
    <n v="5554.9696969696997"/>
    <n v="5.6454545454545304"/>
    <n v="32.802911149296101"/>
    <m/>
    <m/>
    <m/>
    <m/>
    <m/>
    <m/>
    <n v="134.40909090909099"/>
    <n v="8.15788197730169"/>
    <n v="37.065151515151499"/>
    <n v="3.6859200964872798"/>
    <m/>
    <m/>
  </r>
  <r>
    <x v="0"/>
    <x v="3"/>
    <x v="47"/>
    <d v="2019-07-15T00:00:00"/>
    <n v="0.69571428571428595"/>
    <n v="42"/>
    <n v="4735.5952380952403"/>
    <n v="3.0571428571428401"/>
    <n v="30.5061325764486"/>
    <m/>
    <m/>
    <m/>
    <m/>
    <m/>
    <m/>
    <n v="107.571428571429"/>
    <n v="8.0726336041459295"/>
    <n v="20.8904761904762"/>
    <n v="2.52036723151478"/>
    <m/>
    <m/>
  </r>
  <r>
    <x v="0"/>
    <x v="5"/>
    <x v="48"/>
    <d v="2019-04-04T00:00:00"/>
    <n v="2.30530546623794"/>
    <n v="622"/>
    <n v="6727.2411575562701"/>
    <n v="0.49228295819922202"/>
    <n v="11.2710294920868"/>
    <n v="79"/>
    <n v="272.40506329113902"/>
    <n v="225.538461538462"/>
    <n v="835.29113924050603"/>
    <n v="3.2954374999999998"/>
    <n v="0.214566838061749"/>
    <n v="129.27009646302201"/>
    <n v="1.98536217712014"/>
    <n v="41.751322751322803"/>
    <n v="1.1777136136942099"/>
    <n v="-44.042282958199301"/>
    <n v="4.3266776438449304"/>
  </r>
  <r>
    <x v="0"/>
    <x v="4"/>
    <x v="49"/>
    <d v="2020-02-18T00:00:00"/>
    <n v="0.53129999999999999"/>
    <n v="100"/>
    <n v="4233.0200000000004"/>
    <n v="-5.4000000000032702E-2"/>
    <n v="27.141081144585499"/>
    <m/>
    <m/>
    <m/>
    <m/>
    <m/>
    <m/>
    <n v="153.57"/>
    <n v="6.6285463921381202"/>
    <n v="36.2591397849462"/>
    <n v="3.5128017520263901"/>
    <m/>
    <m/>
  </r>
  <r>
    <x v="0"/>
    <x v="2"/>
    <x v="50"/>
    <d v="2020-08-13T00:00:00"/>
    <n v="1.26884615384615"/>
    <n v="78"/>
    <n v="6283.6282051282096"/>
    <n v="-5.64102564102896E-2"/>
    <n v="32.2144076034607"/>
    <n v="46"/>
    <n v="272.23913043478302"/>
    <n v="219.54347826086999"/>
    <n v="837.695652173913"/>
    <n v="3.6841642435290698"/>
    <n v="0.17916673170387101"/>
    <n v="119.24358974358999"/>
    <n v="4.8438207405358797"/>
    <n v="51.079729729729699"/>
    <n v="4.4892652329160496"/>
    <n v="-58.317333333333302"/>
    <n v="11.603519095489901"/>
  </r>
  <r>
    <x v="0"/>
    <x v="5"/>
    <x v="51"/>
    <d v="2020-08-11T00:00:00"/>
    <n v="3.2740740740740799"/>
    <n v="432"/>
    <n v="7190.7962962963002"/>
    <n v="-0.57129629629633805"/>
    <n v="13.031581419421901"/>
    <n v="221"/>
    <n v="290.41176470588198"/>
    <n v="249.470588235294"/>
    <n v="933.17647058823502"/>
    <n v="4.3963002501906301"/>
    <n v="8.2320018351668606E-2"/>
    <n v="120.340277777778"/>
    <n v="2.0683944660265299"/>
    <n v="52.030099502487502"/>
    <n v="1.5728558173324301"/>
    <n v="-28.905555555555601"/>
    <n v="5.3391468654869296"/>
  </r>
  <r>
    <x v="0"/>
    <x v="0"/>
    <x v="52"/>
    <d v="2019-12-27T00:00:00"/>
    <n v="1.7487912087912101"/>
    <n v="455"/>
    <n v="6023.5846153846196"/>
    <n v="-1.8217582417582101"/>
    <n v="14.598391583104"/>
    <m/>
    <m/>
    <m/>
    <m/>
    <n v="3.6543059183050599"/>
    <n v="7.7135456181825601E-2"/>
    <n v="130.630769230769"/>
    <n v="2.4035945242749102"/>
    <n v="41.0853146853147"/>
    <n v="1.2123260845289501"/>
    <m/>
    <m/>
  </r>
  <r>
    <x v="0"/>
    <x v="6"/>
    <x v="53"/>
    <d v="2019-11-13T00:00:00"/>
    <n v="0.83262748487467597"/>
    <n v="1157"/>
    <n v="5349.6758859118399"/>
    <n v="-2.1398444252375901"/>
    <n v="8.5189859393079406"/>
    <m/>
    <m/>
    <m/>
    <m/>
    <m/>
    <m/>
    <n v="154.28694900605001"/>
    <n v="1.72963972612064"/>
    <n v="40.426090828138904"/>
    <n v="0.81578961284795704"/>
    <m/>
    <m/>
  </r>
  <r>
    <x v="0"/>
    <x v="4"/>
    <x v="54"/>
    <d v="2019-10-07T00:00:00"/>
    <n v="0.63028846153846096"/>
    <n v="104"/>
    <n v="7913.4711538461497"/>
    <n v="-2.9375000000000102"/>
    <n v="25.2125278254547"/>
    <m/>
    <m/>
    <m/>
    <m/>
    <m/>
    <m/>
    <n v="124.56730769230801"/>
    <n v="6.0715143794749604"/>
    <n v="50.0571428571428"/>
    <n v="3.4237121922963301"/>
    <m/>
    <m/>
  </r>
  <r>
    <x v="0"/>
    <x v="3"/>
    <x v="55"/>
    <d v="2020-08-11T00:00:00"/>
    <n v="1.17931034482759E-2"/>
    <n v="145"/>
    <n v="5076.7862068965496"/>
    <n v="-5.0889655172413404"/>
    <n v="20.942975649116899"/>
    <m/>
    <m/>
    <m/>
    <m/>
    <m/>
    <m/>
    <n v="124.47586206896599"/>
    <n v="4.8019001941901802"/>
    <n v="36.8888888888889"/>
    <n v="2.1608964107656701"/>
    <m/>
    <m/>
  </r>
  <r>
    <x v="0"/>
    <x v="5"/>
    <x v="56"/>
    <d v="2020-08-10T00:00:00"/>
    <n v="2.0125000000000001E-2"/>
    <n v="80"/>
    <n v="5862.85"/>
    <n v="-5.41874999999997"/>
    <n v="30.520495504927499"/>
    <m/>
    <m/>
    <m/>
    <n v="877.83333333333303"/>
    <n v="3.6175032051281999"/>
    <n v="0.34731219276184699"/>
    <n v="111.22499999999999"/>
    <n v="5.3947341589340301"/>
    <n v="54.857333333333301"/>
    <n v="4.2627860336602303"/>
    <m/>
    <m/>
  </r>
  <r>
    <x v="0"/>
    <x v="1"/>
    <x v="57"/>
    <d v="2020-02-04T00:00:00"/>
    <n v="0.27143302180685402"/>
    <n v="321"/>
    <n v="3971.98442367601"/>
    <n v="-5.6109034267913396"/>
    <n v="14.667786167306501"/>
    <m/>
    <m/>
    <m/>
    <m/>
    <m/>
    <m/>
    <n v="187.688473520249"/>
    <n v="4.0471145245718301"/>
    <n v="18.547352024922098"/>
    <n v="0.84902317112393999"/>
    <m/>
    <m/>
  </r>
  <r>
    <x v="0"/>
    <x v="1"/>
    <x v="58"/>
    <d v="2020-08-12T00:00:00"/>
    <n v="0.68103092783505204"/>
    <n v="97"/>
    <n v="4430.6494845360803"/>
    <n v="-6.6577319587629002"/>
    <n v="24.157239903722399"/>
    <n v="56"/>
    <n v="168.892857142857"/>
    <n v="148.07142857142901"/>
    <n v="542.517857142857"/>
    <n v="3.7331217967300798"/>
    <n v="0.16386216672603801"/>
    <n v="130"/>
    <n v="5.6055361993723896"/>
    <n v="25.869892473118298"/>
    <n v="2.19836087145536"/>
    <n v="-12.136046511627899"/>
    <n v="8.3017734022233007"/>
  </r>
  <r>
    <x v="0"/>
    <x v="2"/>
    <x v="59"/>
    <d v="2020-07-24T00:00:00"/>
    <n v="0.30794871794871798"/>
    <n v="117"/>
    <n v="6597.3247863247898"/>
    <n v="-6.7461538461539297"/>
    <n v="25.024144707843"/>
    <n v="44"/>
    <n v="261.11363636363598"/>
    <n v="245.25"/>
    <n v="886.70454545454595"/>
    <n v="3.4442301218567302"/>
    <n v="0.17835805985660699"/>
    <n v="112.92307692307701"/>
    <n v="4.6181824214734899"/>
    <n v="44.2275510204082"/>
    <n v="2.99205265464707"/>
    <n v="-68.022222222222197"/>
    <n v="8.8580792640038499"/>
  </r>
  <r>
    <x v="0"/>
    <x v="0"/>
    <x v="60"/>
    <d v="2020-07-21T00:00:00"/>
    <n v="1.22946564885496"/>
    <n v="393"/>
    <n v="6354.7226463104298"/>
    <n v="-7.0524173027989399"/>
    <n v="13.588879394416701"/>
    <n v="302"/>
    <n v="278.02980132450301"/>
    <n v="233.511627906977"/>
    <n v="861.46357615893999"/>
    <n v="3.1921873739364002"/>
    <n v="7.7565464137794402E-2"/>
    <n v="137.27989821883"/>
    <n v="2.6996765907667402"/>
    <n v="41.663414634146399"/>
    <n v="1.53817797660042"/>
    <n v="-11.386578947368401"/>
    <n v="5.7601160788408396"/>
  </r>
  <r>
    <x v="0"/>
    <x v="1"/>
    <x v="61"/>
    <d v="2020-07-28T00:00:00"/>
    <n v="0.65454545454545399"/>
    <n v="88"/>
    <n v="3538.9318181818198"/>
    <n v="-8.1034090909090608"/>
    <n v="30.077078465676699"/>
    <n v="82"/>
    <n v="155.10975609756099"/>
    <n v="119.03658536585399"/>
    <n v="463.5"/>
    <n v="3.22662676331462"/>
    <n v="0.14465850602777799"/>
    <n v="157.67045454545499"/>
    <n v="6.0059558038493996"/>
    <n v="28.2229885057471"/>
    <n v="2.5319243157810098"/>
    <n v="-12.932183908045999"/>
    <n v="11.4762791856135"/>
  </r>
  <r>
    <x v="0"/>
    <x v="3"/>
    <x v="62"/>
    <d v="2019-11-01T00:00:00"/>
    <n v="4.0571428571428599E-2"/>
    <n v="35"/>
    <n v="5287.3428571428603"/>
    <n v="-9.3171428571428407"/>
    <n v="41.164352793847897"/>
    <m/>
    <m/>
    <m/>
    <m/>
    <m/>
    <m/>
    <n v="145.914285714286"/>
    <n v="11.4949292019979"/>
    <n v="36.191428571428602"/>
    <n v="4.98492411450475"/>
    <m/>
    <m/>
  </r>
  <r>
    <x v="0"/>
    <x v="4"/>
    <x v="63"/>
    <d v="2019-08-20T00:00:00"/>
    <n v="0.16941176470588201"/>
    <n v="34"/>
    <n v="8025.1764705882397"/>
    <n v="-12.3764705882353"/>
    <n v="48.812826340100401"/>
    <m/>
    <m/>
    <m/>
    <m/>
    <m/>
    <m/>
    <n v="148.67647058823499"/>
    <n v="12.700844259293"/>
    <n v="41.896296296296299"/>
    <n v="2.9247859223847699"/>
    <m/>
    <m/>
  </r>
  <r>
    <x v="0"/>
    <x v="5"/>
    <x v="64"/>
    <d v="2020-02-04T00:00:00"/>
    <n v="1.6188625592417101"/>
    <n v="211"/>
    <n v="5612.9573459715602"/>
    <n v="-12.652132701421801"/>
    <n v="18.868359003524901"/>
    <m/>
    <m/>
    <m/>
    <n v="764.5"/>
    <n v="3.7276329365079399"/>
    <n v="0.202130488083518"/>
    <n v="121.838862559242"/>
    <n v="3.7832510516923401"/>
    <n v="41.6995260663507"/>
    <n v="2.4005824255331301"/>
    <m/>
    <m/>
  </r>
  <r>
    <x v="0"/>
    <x v="1"/>
    <x v="65"/>
    <d v="2020-01-29T00:00:00"/>
    <m/>
    <n v="27"/>
    <n v="4555.0740740740703"/>
    <n v="-12.9851851851852"/>
    <n v="41.682886314428004"/>
    <m/>
    <m/>
    <m/>
    <m/>
    <m/>
    <m/>
    <n v="158.222222222222"/>
    <n v="11.586087212863699"/>
    <n v="36.9444444444444"/>
    <n v="4.7103369788096003"/>
    <m/>
    <m/>
  </r>
  <r>
    <x v="0"/>
    <x v="7"/>
    <x v="66"/>
    <d v="2019-02-13T00:00:00"/>
    <m/>
    <n v="32"/>
    <n v="4897.125"/>
    <n v="-13.956250000000001"/>
    <n v="53.692756452934198"/>
    <m/>
    <m/>
    <m/>
    <m/>
    <m/>
    <m/>
    <n v="142.125"/>
    <n v="13.2491440685196"/>
    <n v="50.5"/>
    <n v="6.2263309886838698"/>
    <m/>
    <m/>
  </r>
  <r>
    <x v="0"/>
    <x v="1"/>
    <x v="67"/>
    <d v="2020-01-05T00:00:00"/>
    <n v="0.18608695652173901"/>
    <n v="46"/>
    <n v="5497.4782608695696"/>
    <n v="-16.791304347826099"/>
    <n v="35.3867188746826"/>
    <m/>
    <m/>
    <m/>
    <m/>
    <m/>
    <m/>
    <n v="134.326086956522"/>
    <n v="9.2728398970516999"/>
    <n v="26.753333333333298"/>
    <n v="4.0586453429934002"/>
    <m/>
    <m/>
  </r>
  <r>
    <x v="0"/>
    <x v="3"/>
    <x v="68"/>
    <d v="2020-08-03T00:00:00"/>
    <n v="0.44772946859903401"/>
    <n v="414"/>
    <n v="6962.8285024154602"/>
    <n v="-16.797584541062701"/>
    <n v="14.1594852749484"/>
    <n v="243"/>
    <n v="303.27983539094703"/>
    <n v="245.09727626459099"/>
    <n v="932.61328125"/>
    <n v="3.5912984713887801"/>
    <n v="6.0970036908150602E-2"/>
    <n v="131.647342995169"/>
    <n v="2.2741692208414999"/>
    <n v="47.702105263157897"/>
    <n v="1.2633267326870199"/>
    <n v="-72.436341463414607"/>
    <n v="5.2077641892532798"/>
  </r>
  <r>
    <x v="0"/>
    <x v="1"/>
    <x v="69"/>
    <d v="2020-01-28T00:00:00"/>
    <n v="0.59351648351648401"/>
    <n v="91"/>
    <n v="4741.0329670329702"/>
    <n v="-17.223076923076899"/>
    <n v="24.7948259144774"/>
    <m/>
    <m/>
    <m/>
    <n v="579.5"/>
    <m/>
    <m/>
    <n v="158.97802197802201"/>
    <n v="8.7105114950832494"/>
    <n v="19.750561797752798"/>
    <n v="1.81361264224956"/>
    <m/>
    <m/>
  </r>
  <r>
    <x v="0"/>
    <x v="3"/>
    <x v="70"/>
    <d v="2020-08-15T00:00:00"/>
    <n v="0.734304635761589"/>
    <n v="151"/>
    <n v="7544.8476821192098"/>
    <n v="-18.182119205297901"/>
    <n v="21.724528574813199"/>
    <n v="55"/>
    <n v="255.309090909091"/>
    <n v="221.85454545454499"/>
    <n v="810.30909090909097"/>
    <n v="3.2989941511189902"/>
    <n v="0.15211936458835401"/>
    <n v="101.483443708609"/>
    <n v="3.9233703390307699"/>
    <n v="51.564444444444497"/>
    <n v="3.0885679587983401"/>
    <n v="-55.427333333333301"/>
    <n v="6.5452294492155501"/>
  </r>
  <r>
    <x v="0"/>
    <x v="1"/>
    <x v="71"/>
    <d v="2020-07-29T00:00:00"/>
    <n v="0.149230769230769"/>
    <n v="26"/>
    <n v="3265.3076923076901"/>
    <n v="-18.430769230769201"/>
    <n v="31.213739957431901"/>
    <n v="26"/>
    <n v="148.230769230769"/>
    <n v="105.461538461538"/>
    <n v="424.92307692307702"/>
    <n v="4.16378896939898"/>
    <n v="0.191778536866477"/>
    <n v="126.615384615385"/>
    <n v="8.5657775116271999"/>
    <n v="19.312000000000001"/>
    <n v="1.7400318004756901"/>
    <n v="3.58"/>
    <n v="20.727497034937301"/>
  </r>
  <r>
    <x v="0"/>
    <x v="1"/>
    <x v="72"/>
    <d v="2019-12-10T00:00:00"/>
    <n v="0.184714285714286"/>
    <n v="70"/>
    <n v="5596.3428571428603"/>
    <n v="-19.038571428571402"/>
    <n v="34.178682669739402"/>
    <m/>
    <m/>
    <m/>
    <m/>
    <n v="2.85730982905983"/>
    <n v="0.358910386492517"/>
    <n v="118.814285714286"/>
    <n v="5.8636082580779503"/>
    <n v="46.642028985507203"/>
    <n v="3.01902704879996"/>
    <m/>
    <m/>
  </r>
  <r>
    <x v="0"/>
    <x v="1"/>
    <x v="73"/>
    <d v="2020-01-08T00:00:00"/>
    <n v="6.4642857142857099E-2"/>
    <n v="28"/>
    <n v="5182.3928571428596"/>
    <n v="-20.082142857142902"/>
    <n v="51.2185753583082"/>
    <m/>
    <m/>
    <m/>
    <m/>
    <m/>
    <m/>
    <n v="131.17857142857099"/>
    <n v="8.0735792190264508"/>
    <n v="33.665384615384603"/>
    <n v="4.8072251465338596"/>
    <m/>
    <m/>
  </r>
  <r>
    <x v="0"/>
    <x v="6"/>
    <x v="74"/>
    <d v="2019-10-16T00:00:00"/>
    <n v="0.209520547945206"/>
    <n v="146"/>
    <n v="5005.4657534246599"/>
    <n v="-20.567123287671301"/>
    <n v="19.9596053359605"/>
    <m/>
    <m/>
    <m/>
    <m/>
    <m/>
    <m/>
    <n v="113.301369863014"/>
    <n v="4.1858836694076098"/>
    <n v="34.291428571428597"/>
    <n v="1.8362151311674699"/>
    <m/>
    <m/>
  </r>
  <r>
    <x v="0"/>
    <x v="2"/>
    <x v="75"/>
    <d v="2020-05-08T00:00:00"/>
    <n v="1.6280476190476201"/>
    <n v="210"/>
    <n v="6403.7095238095199"/>
    <n v="-20.5923809523809"/>
    <n v="20.2105337363394"/>
    <n v="42"/>
    <n v="160.357142857143"/>
    <n v="260.447368421053"/>
    <n v="815.78571428571399"/>
    <n v="3.1692801345249699"/>
    <n v="0.127030911515842"/>
    <n v="103.985714285714"/>
    <n v="2.9034864733860801"/>
    <n v="46.312077294685899"/>
    <n v="2.1243684301735302"/>
    <n v="-42.23"/>
    <n v="5.9296002442603797"/>
  </r>
  <r>
    <x v="0"/>
    <x v="1"/>
    <x v="76"/>
    <d v="2019-11-13T00:00:00"/>
    <m/>
    <n v="97"/>
    <n v="3050.9072164948502"/>
    <n v="-21.018556701030899"/>
    <n v="31.643256222587699"/>
    <m/>
    <m/>
    <m/>
    <m/>
    <m/>
    <m/>
    <n v="116.618556701031"/>
    <n v="5.9333613863343801"/>
    <n v="29.498969072165"/>
    <n v="2.0813510302018199"/>
    <m/>
    <m/>
  </r>
  <r>
    <x v="0"/>
    <x v="4"/>
    <x v="77"/>
    <d v="2019-10-26T00:00:00"/>
    <n v="7.4054054054054005E-2"/>
    <n v="111"/>
    <n v="4900.7117117117104"/>
    <n v="-21.1297297297297"/>
    <n v="25.8722945613946"/>
    <m/>
    <m/>
    <m/>
    <m/>
    <n v="3.3081598375784398"/>
    <n v="0.20001476230749199"/>
    <n v="133.063063063063"/>
    <n v="4.8587801302065801"/>
    <n v="39.158878504672899"/>
    <n v="2.3125728565478498"/>
    <m/>
    <m/>
  </r>
  <r>
    <x v="0"/>
    <x v="0"/>
    <x v="78"/>
    <d v="2019-06-03T00:00:00"/>
    <n v="0.27260480715483498"/>
    <n v="1789"/>
    <n v="5316.0519843488"/>
    <n v="-22.5266070430411"/>
    <n v="8.2693282682005407"/>
    <m/>
    <m/>
    <m/>
    <m/>
    <m/>
    <m/>
    <n v="133.90329793180501"/>
    <n v="1.2922131688263101"/>
    <n v="36.793842645382"/>
    <n v="0.59193695724767403"/>
    <m/>
    <m/>
  </r>
  <r>
    <x v="0"/>
    <x v="3"/>
    <x v="79"/>
    <d v="2020-08-10T00:00:00"/>
    <m/>
    <n v="35"/>
    <n v="5424.4285714285697"/>
    <n v="-22.82"/>
    <n v="33.969882063306599"/>
    <m/>
    <m/>
    <m/>
    <m/>
    <m/>
    <m/>
    <n v="125.37142857142901"/>
    <n v="8.9234923368709396"/>
    <n v="38.062857142857098"/>
    <n v="4.7880542630018503"/>
    <m/>
    <m/>
  </r>
  <r>
    <x v="0"/>
    <x v="1"/>
    <x v="80"/>
    <d v="2020-03-05T00:00:00"/>
    <n v="0.52627450980392199"/>
    <n v="51"/>
    <n v="5970.6078431372598"/>
    <n v="-23.3490196078432"/>
    <n v="33.4749898296986"/>
    <m/>
    <m/>
    <m/>
    <n v="974.25"/>
    <n v="2.3576708808756601"/>
    <n v="0.27486175273395802"/>
    <n v="87.803921568627402"/>
    <n v="3.8890514603246702"/>
    <n v="45.564583333333303"/>
    <n v="4.5549554979719398"/>
    <m/>
    <m/>
  </r>
  <r>
    <x v="0"/>
    <x v="1"/>
    <x v="81"/>
    <d v="2020-02-07T00:00:00"/>
    <n v="7.1562500000000001E-2"/>
    <n v="32"/>
    <n v="3982.9375"/>
    <n v="-25.596875000000001"/>
    <n v="30.5600438469403"/>
    <m/>
    <m/>
    <m/>
    <m/>
    <m/>
    <m/>
    <n v="143"/>
    <n v="10.856932525854999"/>
    <n v="32.632258064516101"/>
    <n v="4.5336338936498901"/>
    <m/>
    <m/>
  </r>
  <r>
    <x v="0"/>
    <x v="1"/>
    <x v="82"/>
    <d v="2019-11-08T00:00:00"/>
    <n v="1.24688311688312"/>
    <n v="77"/>
    <n v="5334.2467532467499"/>
    <n v="-26.2168831168831"/>
    <n v="23.548233205279299"/>
    <m/>
    <m/>
    <m/>
    <m/>
    <m/>
    <m/>
    <n v="127.571428571429"/>
    <n v="5.8183492646298101"/>
    <n v="40.850649350649299"/>
    <n v="3.3349049957603301"/>
    <m/>
    <m/>
  </r>
  <r>
    <x v="0"/>
    <x v="1"/>
    <x v="83"/>
    <d v="2020-06-18T00:00:00"/>
    <n v="0.35931216931216903"/>
    <n v="189"/>
    <n v="5078.9629629629599"/>
    <n v="-26.226984126984199"/>
    <n v="19.476048566331599"/>
    <n v="116"/>
    <n v="220.172413793103"/>
    <n v="190.93965517241401"/>
    <n v="692.5"/>
    <n v="3.7162284199480999"/>
    <n v="0.106721700963798"/>
    <n v="133.39682539682499"/>
    <n v="4.2833057637360596"/>
    <n v="39.755376344086102"/>
    <n v="2.1670860901597302"/>
    <n v="-5.5733333333333297"/>
    <n v="8.0444629780884007"/>
  </r>
  <r>
    <x v="0"/>
    <x v="4"/>
    <x v="84"/>
    <d v="2020-01-22T00:00:00"/>
    <n v="0.213675213675214"/>
    <n v="117"/>
    <n v="4298.88034188034"/>
    <n v="-26.443589743589701"/>
    <n v="24.611923337825399"/>
    <m/>
    <m/>
    <m/>
    <m/>
    <n v="4.3702902130092101"/>
    <n v="0.216800690417602"/>
    <n v="152.93162393162399"/>
    <n v="6.07105881680023"/>
    <n v="32.595614035087699"/>
    <n v="2.0571094040092901"/>
    <m/>
    <m/>
  </r>
  <r>
    <x v="0"/>
    <x v="1"/>
    <x v="85"/>
    <d v="2020-03-31T00:00:00"/>
    <n v="0.66317567567567604"/>
    <n v="148"/>
    <n v="4581.1283783783801"/>
    <n v="-28.2966216216216"/>
    <n v="20.448015051792201"/>
    <m/>
    <m/>
    <m/>
    <m/>
    <n v="4.7467732323232301"/>
    <n v="0.272940505316284"/>
    <n v="111.79729729729701"/>
    <n v="3.7540314722295198"/>
    <n v="19.5659722222222"/>
    <n v="1.4540014460525199"/>
    <m/>
    <m/>
  </r>
  <r>
    <x v="0"/>
    <x v="6"/>
    <x v="86"/>
    <d v="2020-06-26T00:00:00"/>
    <n v="0.75880829015544105"/>
    <n v="386"/>
    <n v="6083.6891191709801"/>
    <n v="-28.320207253886"/>
    <n v="16.207534375390502"/>
    <n v="225"/>
    <n v="267.88888888888903"/>
    <n v="227.044444444444"/>
    <n v="838.44888888888897"/>
    <n v="2.8668439238025298"/>
    <n v="7.8399685058821195E-2"/>
    <n v="126.738341968912"/>
    <n v="2.46632193975084"/>
    <n v="56.095375722543302"/>
    <n v="1.87150623389013"/>
    <n v="-65.463466666666704"/>
    <n v="6.2809530876923496"/>
  </r>
  <r>
    <x v="0"/>
    <x v="1"/>
    <x v="87"/>
    <d v="2019-08-03T00:00:00"/>
    <n v="2.7048407643312098"/>
    <n v="314"/>
    <n v="4646.3057324840802"/>
    <n v="-28.568789808917199"/>
    <n v="15.5581915390947"/>
    <m/>
    <m/>
    <m/>
    <m/>
    <n v="5.3595223004694796"/>
    <n v="0.21325944376067499"/>
    <n v="118.442675159236"/>
    <n v="2.8026198547850099"/>
    <n v="29.764261168384898"/>
    <n v="1.1917561971584101"/>
    <m/>
    <m/>
  </r>
  <r>
    <x v="0"/>
    <x v="1"/>
    <x v="88"/>
    <d v="2020-08-17T00:00:00"/>
    <m/>
    <n v="26"/>
    <n v="3408.6153846153802"/>
    <n v="-29.315384615384598"/>
    <n v="40.079454814466303"/>
    <m/>
    <m/>
    <m/>
    <m/>
    <m/>
    <m/>
    <n v="176.961538461538"/>
    <n v="12.1289838206137"/>
    <n v="19.904"/>
    <n v="1.9816615923680501"/>
    <m/>
    <m/>
  </r>
  <r>
    <x v="0"/>
    <x v="1"/>
    <x v="89"/>
    <d v="2020-07-26T00:00:00"/>
    <n v="0.88614035087719301"/>
    <n v="171"/>
    <n v="4606.1345029239801"/>
    <n v="-29.7356725146198"/>
    <n v="22.449222520117399"/>
    <m/>
    <m/>
    <m/>
    <m/>
    <m/>
    <m/>
    <n v="110.28654970760201"/>
    <n v="3.5077532634364701"/>
    <n v="30.785542168674699"/>
    <n v="1.8394711418844401"/>
    <m/>
    <m/>
  </r>
  <r>
    <x v="0"/>
    <x v="3"/>
    <x v="90"/>
    <d v="2020-07-06T00:00:00"/>
    <n v="1.8378125000000001"/>
    <n v="128"/>
    <n v="6269.28125"/>
    <n v="-30.367968750000099"/>
    <n v="19.4213867794248"/>
    <m/>
    <m/>
    <m/>
    <n v="801.375"/>
    <m/>
    <m/>
    <n v="130.1953125"/>
    <n v="4.8014343661718701"/>
    <n v="32.6591666666667"/>
    <n v="1.9498518566988401"/>
    <m/>
    <m/>
  </r>
  <r>
    <x v="0"/>
    <x v="4"/>
    <x v="91"/>
    <d v="2020-05-23T00:00:00"/>
    <m/>
    <n v="56"/>
    <n v="5093.8392857142899"/>
    <n v="-30.3928571428571"/>
    <n v="25.962842061367699"/>
    <m/>
    <m/>
    <m/>
    <n v="693.47368421052602"/>
    <n v="3.6698141577398302"/>
    <n v="0.18243634299310499"/>
    <n v="154.67857142857099"/>
    <n v="9.1293058562762397"/>
    <n v="31.516666666666701"/>
    <n v="2.3212305918450098"/>
    <m/>
    <m/>
  </r>
  <r>
    <x v="0"/>
    <x v="4"/>
    <x v="92"/>
    <d v="2019-12-29T00:00:00"/>
    <n v="0.74808988764044904"/>
    <n v="89"/>
    <n v="5548.0786516853896"/>
    <n v="-31.114606741572999"/>
    <n v="23.927687149732002"/>
    <m/>
    <m/>
    <m/>
    <m/>
    <m/>
    <m/>
    <n v="133.14606741572999"/>
    <n v="4.8836187415395704"/>
    <n v="38.96875"/>
    <n v="2.3185415222393799"/>
    <m/>
    <m/>
  </r>
  <r>
    <x v="0"/>
    <x v="3"/>
    <x v="93"/>
    <d v="2019-03-12T00:00:00"/>
    <m/>
    <n v="54"/>
    <n v="3299.1666666666702"/>
    <n v="-32.748148148148204"/>
    <n v="33.724115704035199"/>
    <m/>
    <m/>
    <m/>
    <m/>
    <m/>
    <m/>
    <n v="119.648148148148"/>
    <n v="8.5574948416370802"/>
    <n v="27.116666666666699"/>
    <n v="1.8870401916323301"/>
    <m/>
    <m/>
  </r>
  <r>
    <x v="0"/>
    <x v="1"/>
    <x v="94"/>
    <d v="2020-06-05T00:00:00"/>
    <n v="1.9724999999999999"/>
    <n v="240"/>
    <n v="5355.2208333333301"/>
    <n v="-32.902916666666698"/>
    <n v="19.2968816122562"/>
    <m/>
    <m/>
    <m/>
    <m/>
    <m/>
    <m/>
    <n v="114.916666666667"/>
    <n v="3.3761312824113099"/>
    <n v="33.248523206751102"/>
    <n v="1.1276123212370901"/>
    <m/>
    <m/>
  </r>
  <r>
    <x v="0"/>
    <x v="2"/>
    <x v="95"/>
    <d v="2020-08-24T00:00:00"/>
    <n v="1.2877656675749301"/>
    <n v="367"/>
    <n v="5684.79564032698"/>
    <n v="-33.268119891008098"/>
    <n v="15.9077218855479"/>
    <n v="61"/>
    <n v="185.754098360656"/>
    <n v="159.819672131148"/>
    <n v="579.73770491803305"/>
    <m/>
    <m/>
    <n v="133.42234332425099"/>
    <n v="2.67292254798928"/>
    <n v="34.883977900552502"/>
    <n v="1.1676214130662399"/>
    <m/>
    <m/>
  </r>
  <r>
    <x v="0"/>
    <x v="0"/>
    <x v="96"/>
    <d v="2020-01-23T00:00:00"/>
    <n v="0.278076923076923"/>
    <n v="130"/>
    <n v="5998.7538461538497"/>
    <n v="-33.539230769230699"/>
    <n v="19.653292143164901"/>
    <m/>
    <m/>
    <m/>
    <m/>
    <m/>
    <m/>
    <n v="139.92307692307699"/>
    <n v="5.2973549658693297"/>
    <n v="36.024000000000001"/>
    <n v="2.1449212031545399"/>
    <m/>
    <m/>
  </r>
  <r>
    <x v="0"/>
    <x v="3"/>
    <x v="97"/>
    <d v="2020-01-22T00:00:00"/>
    <n v="1.82601423487544"/>
    <n v="281"/>
    <n v="5371.1245551601396"/>
    <n v="-33.664056939501897"/>
    <n v="14.579055892059699"/>
    <n v="264"/>
    <n v="230.04545454545499"/>
    <n v="195.24714828897299"/>
    <n v="714.44696969696997"/>
    <n v="4.0987633912261696"/>
    <n v="5.9200388363803903E-2"/>
    <n v="129.15302491103199"/>
    <n v="3.3549249397577499"/>
    <n v="33.302651515151503"/>
    <n v="1.6365452786676"/>
    <n v="-38.6288256227758"/>
    <n v="7.4738875340608297"/>
  </r>
  <r>
    <x v="0"/>
    <x v="1"/>
    <x v="98"/>
    <d v="2020-07-13T00:00:00"/>
    <n v="0.40067796610169498"/>
    <n v="118"/>
    <n v="4899.2711864406801"/>
    <n v="-33.7245762711864"/>
    <n v="26.870520576437201"/>
    <m/>
    <m/>
    <m/>
    <m/>
    <m/>
    <m/>
    <n v="133.601694915254"/>
    <n v="5.1835795832081599"/>
    <n v="37.296581196581201"/>
    <n v="2.3167374095083102"/>
    <m/>
    <m/>
  </r>
  <r>
    <x v="0"/>
    <x v="1"/>
    <x v="99"/>
    <d v="2019-08-11T00:00:00"/>
    <m/>
    <n v="39"/>
    <n v="3984.17948717949"/>
    <n v="-34.2358974358974"/>
    <n v="27.040647537738099"/>
    <m/>
    <m/>
    <m/>
    <m/>
    <m/>
    <m/>
    <n v="126.02564102564099"/>
    <n v="8.3111299763502906"/>
    <n v="29.983783783783799"/>
    <n v="4.7319588054884401"/>
    <m/>
    <m/>
  </r>
  <r>
    <x v="0"/>
    <x v="2"/>
    <x v="100"/>
    <d v="2019-10-18T00:00:00"/>
    <n v="0.121746031746032"/>
    <n v="63"/>
    <n v="4643.1428571428596"/>
    <n v="-35.419047619047703"/>
    <n v="23.149785410510901"/>
    <m/>
    <m/>
    <m/>
    <m/>
    <n v="4.3215994623655902"/>
    <n v="0.40733342067360601"/>
    <n v="131.888888888889"/>
    <n v="7.5610202821221204"/>
    <n v="40.022950819672097"/>
    <n v="3.8719690373842601"/>
    <m/>
    <m/>
  </r>
  <r>
    <x v="0"/>
    <x v="2"/>
    <x v="101"/>
    <d v="2020-08-13T00:00:00"/>
    <n v="0.52887323943662001"/>
    <n v="71"/>
    <n v="7332.4366197183099"/>
    <n v="-36.930985915492997"/>
    <n v="37.017677629868103"/>
    <n v="47"/>
    <n v="263.936170212766"/>
    <n v="249.9375"/>
    <n v="902.89583333333303"/>
    <n v="3.5050773899532301"/>
    <n v="0.123290073937584"/>
    <n v="127.732394366197"/>
    <n v="5.1836671895273403"/>
    <n v="70.943283582089606"/>
    <n v="4.44247020158799"/>
    <n v="7.0352112676056304"/>
    <n v="11.168697111362601"/>
  </r>
  <r>
    <x v="0"/>
    <x v="3"/>
    <x v="102"/>
    <d v="2020-08-26T00:00:00"/>
    <n v="0.54517241379310299"/>
    <n v="232"/>
    <n v="5012.3275862069004"/>
    <n v="-37.119827586207002"/>
    <n v="17.416836059542899"/>
    <m/>
    <m/>
    <m/>
    <m/>
    <m/>
    <m/>
    <n v="129.30172413793099"/>
    <n v="3.78560097337665"/>
    <n v="29.879629629629601"/>
    <n v="1.4396210739536"/>
    <m/>
    <m/>
  </r>
  <r>
    <x v="0"/>
    <x v="1"/>
    <x v="103"/>
    <d v="2019-01-27T00:00:00"/>
    <m/>
    <n v="49"/>
    <n v="3936.75510204082"/>
    <n v="-38.314285714285703"/>
    <n v="29.080215999628201"/>
    <m/>
    <m/>
    <m/>
    <m/>
    <n v="2.6663626454121201"/>
    <n v="0.23990879998721401"/>
    <n v="152.69387755101999"/>
    <n v="9.5934450091844194"/>
    <n v="20.379166666666698"/>
    <n v="2.0475680920564101"/>
    <m/>
    <m/>
  </r>
  <r>
    <x v="0"/>
    <x v="3"/>
    <x v="104"/>
    <d v="2020-08-02T00:00:00"/>
    <n v="0.974833333333334"/>
    <n v="240"/>
    <n v="6445.0916666666699"/>
    <n v="-38.858750000000001"/>
    <n v="19.566874626887"/>
    <n v="101"/>
    <n v="328.11881188118798"/>
    <n v="246.882882882883"/>
    <n v="964.34234234234202"/>
    <n v="4.51870824749055"/>
    <n v="0.144354194822782"/>
    <n v="132.64166666666699"/>
    <n v="3.1136010605709701"/>
    <n v="37.569953051643203"/>
    <n v="1.6152347356916199"/>
    <n v="-91.738075313807499"/>
    <n v="6.6807413385843102"/>
  </r>
  <r>
    <x v="0"/>
    <x v="4"/>
    <x v="105"/>
    <d v="2019-12-28T00:00:00"/>
    <n v="0.19841269841269801"/>
    <n v="126"/>
    <n v="3784.8571428571399"/>
    <n v="-39.436507936508001"/>
    <n v="19.818955031578099"/>
    <m/>
    <m/>
    <m/>
    <m/>
    <m/>
    <m/>
    <n v="144.98412698412699"/>
    <n v="6.4567423515192797"/>
    <n v="18.6008064516129"/>
    <n v="1.5384628518285799"/>
    <m/>
    <m/>
  </r>
  <r>
    <x v="0"/>
    <x v="3"/>
    <x v="106"/>
    <d v="2020-07-21T00:00:00"/>
    <n v="5.6666666666666698E-2"/>
    <n v="36"/>
    <n v="5824.9722222222199"/>
    <n v="-40.563888888888897"/>
    <n v="39.774539825094898"/>
    <m/>
    <m/>
    <m/>
    <n v="712.91666666666697"/>
    <m/>
    <m/>
    <n v="103.5"/>
    <n v="4.8408808066432503"/>
    <n v="47.008823529411799"/>
    <n v="4.0344955698962703"/>
    <m/>
    <m/>
  </r>
  <r>
    <x v="0"/>
    <x v="3"/>
    <x v="107"/>
    <d v="2019-04-03T00:00:00"/>
    <m/>
    <n v="49"/>
    <n v="3906.7142857142899"/>
    <n v="-40.755102040816297"/>
    <n v="41.044109657726203"/>
    <m/>
    <m/>
    <m/>
    <m/>
    <m/>
    <m/>
    <n v="150.224489795918"/>
    <n v="11.0217497293779"/>
    <n v="22.816326530612301"/>
    <n v="2.4879784894096502"/>
    <m/>
    <m/>
  </r>
  <r>
    <x v="0"/>
    <x v="3"/>
    <x v="108"/>
    <d v="2020-08-16T00:00:00"/>
    <n v="8.2500000000000004E-2"/>
    <n v="64"/>
    <n v="5049.203125"/>
    <n v="-40.893749999999997"/>
    <n v="27.868689928811101"/>
    <n v="31"/>
    <n v="231.35483870967701"/>
    <n v="190.09677419354799"/>
    <n v="697.06451612903197"/>
    <n v="4.4837548953465802"/>
    <n v="0.1168272345385"/>
    <n v="129.53125"/>
    <n v="7.2454819238289296"/>
    <n v="53.646031746031802"/>
    <n v="4.2165498337802001"/>
    <n v="4.6936170212765997"/>
    <n v="12.3417795598351"/>
  </r>
  <r>
    <x v="0"/>
    <x v="0"/>
    <x v="109"/>
    <d v="2019-12-30T00:00:00"/>
    <n v="4.1756097560975598E-2"/>
    <n v="205"/>
    <n v="6164.8097560975602"/>
    <n v="-40.9770731707317"/>
    <n v="18.854404173166198"/>
    <m/>
    <m/>
    <m/>
    <m/>
    <m/>
    <m/>
    <n v="137.68292682926801"/>
    <n v="4.1259011746771002"/>
    <n v="40.336815920398003"/>
    <n v="1.85598713568162"/>
    <m/>
    <m/>
  </r>
  <r>
    <x v="0"/>
    <x v="1"/>
    <x v="110"/>
    <d v="2019-08-11T00:00:00"/>
    <m/>
    <n v="35"/>
    <n v="3880.6571428571401"/>
    <n v="-41.848571428571397"/>
    <n v="34.325695931772202"/>
    <m/>
    <m/>
    <m/>
    <m/>
    <m/>
    <m/>
    <n v="116.771428571429"/>
    <n v="10.666927267724899"/>
    <n v="44.121212121212103"/>
    <n v="4.1817101709810496"/>
    <m/>
    <m/>
  </r>
  <r>
    <x v="0"/>
    <x v="7"/>
    <x v="111"/>
    <d v="2019-12-15T00:00:00"/>
    <m/>
    <n v="57"/>
    <n v="4123.1578947368398"/>
    <n v="-42.064912280701797"/>
    <n v="34.623130541466097"/>
    <m/>
    <m/>
    <m/>
    <m/>
    <m/>
    <m/>
    <n v="139.894736842105"/>
    <n v="9.2105925525724306"/>
    <n v="26.416071428571399"/>
    <n v="2.8705205383251"/>
    <m/>
    <m/>
  </r>
  <r>
    <x v="0"/>
    <x v="6"/>
    <x v="112"/>
    <d v="2019-10-22T00:00:00"/>
    <n v="0.23281250000000001"/>
    <n v="64"/>
    <n v="6179.09375"/>
    <n v="-42.162500000000101"/>
    <n v="33.460615582186897"/>
    <m/>
    <m/>
    <m/>
    <n v="833"/>
    <m/>
    <m/>
    <n v="117.171875"/>
    <n v="6.0212320549925202"/>
    <n v="48.114035087719301"/>
    <n v="3.46208196321638"/>
    <m/>
    <m/>
  </r>
  <r>
    <x v="0"/>
    <x v="5"/>
    <x v="113"/>
    <d v="2019-05-01T00:00:00"/>
    <n v="1.25096590909091"/>
    <n v="176"/>
    <n v="5923.6306818181802"/>
    <n v="-42.213636363636397"/>
    <n v="19.717962628936199"/>
    <m/>
    <m/>
    <m/>
    <n v="766.16"/>
    <n v="4.5426207974756201"/>
    <n v="0.144816099780671"/>
    <n v="134.198863636364"/>
    <n v="3.87243857434841"/>
    <n v="46.887999999999998"/>
    <n v="2.00540243085721"/>
    <m/>
    <m/>
  </r>
  <r>
    <x v="0"/>
    <x v="3"/>
    <x v="114"/>
    <d v="2019-04-11T00:00:00"/>
    <m/>
    <n v="35"/>
    <n v="2607.0857142857099"/>
    <n v="-42.865714285714297"/>
    <n v="30.047001540263999"/>
    <m/>
    <m/>
    <m/>
    <m/>
    <m/>
    <m/>
    <n v="122.171428571429"/>
    <n v="14.376713531151101"/>
    <n v="25.494285714285699"/>
    <n v="3.3274234685076598"/>
    <m/>
    <m/>
  </r>
  <r>
    <x v="0"/>
    <x v="3"/>
    <x v="115"/>
    <d v="2020-06-11T00:00:00"/>
    <n v="8.0232558139534907E-2"/>
    <n v="43"/>
    <n v="5115.6279069767397"/>
    <n v="-43.232558139534902"/>
    <n v="44.674456857021497"/>
    <m/>
    <m/>
    <m/>
    <m/>
    <m/>
    <m/>
    <n v="137.720930232558"/>
    <n v="9.7498232701928895"/>
    <n v="34.527906976744198"/>
    <n v="3.9748605435762498"/>
    <m/>
    <m/>
  </r>
  <r>
    <x v="0"/>
    <x v="4"/>
    <x v="116"/>
    <d v="2019-02-27T00:00:00"/>
    <n v="0.27913043478260902"/>
    <n v="46"/>
    <n v="3849.7173913043498"/>
    <n v="-43.765217391304397"/>
    <n v="32.317649597864502"/>
    <m/>
    <m/>
    <m/>
    <n v="487.6875"/>
    <m/>
    <m/>
    <n v="145.695652173913"/>
    <n v="9.4483017191991507"/>
    <n v="22.673913043478301"/>
    <n v="2.32507946938646"/>
    <m/>
    <m/>
  </r>
  <r>
    <x v="0"/>
    <x v="4"/>
    <x v="117"/>
    <d v="2020-08-23T00:00:00"/>
    <n v="0.151166666666667"/>
    <n v="120"/>
    <n v="4956.2749999999996"/>
    <n v="-43.793333333333401"/>
    <n v="17.992916001503598"/>
    <m/>
    <m/>
    <m/>
    <m/>
    <n v="4.78772413793103"/>
    <n v="0.39642107625092299"/>
    <n v="130.24166666666699"/>
    <n v="4.7576268687272503"/>
    <n v="43.5161016949152"/>
    <n v="2.57375457613843"/>
    <m/>
    <m/>
  </r>
  <r>
    <x v="0"/>
    <x v="4"/>
    <x v="118"/>
    <d v="2020-01-13T00:00:00"/>
    <n v="0.196756756756757"/>
    <n v="37"/>
    <n v="5070.3243243243196"/>
    <n v="-43.978378378378402"/>
    <n v="37.687664587887603"/>
    <m/>
    <m/>
    <m/>
    <m/>
    <m/>
    <m/>
    <n v="168.56756756756801"/>
    <n v="11.7338183599421"/>
    <n v="29.418918918918902"/>
    <n v="2.2400491931999"/>
    <m/>
    <m/>
  </r>
  <r>
    <x v="0"/>
    <x v="5"/>
    <x v="119"/>
    <d v="2019-09-16T00:00:00"/>
    <n v="0.10912162162162201"/>
    <n v="148"/>
    <n v="5209.5"/>
    <n v="-44.561486486486501"/>
    <n v="19.355833289596799"/>
    <m/>
    <m/>
    <m/>
    <m/>
    <n v="4.5802222222222202"/>
    <n v="0.27392578811497797"/>
    <n v="124.70270270270299"/>
    <n v="5.5379522562117902"/>
    <n v="33.9020979020979"/>
    <n v="2.4056678347692699"/>
    <m/>
    <m/>
  </r>
  <r>
    <x v="0"/>
    <x v="2"/>
    <x v="120"/>
    <d v="2019-12-04T00:00:00"/>
    <n v="0.577843137254902"/>
    <n v="153"/>
    <n v="5543.9738562091497"/>
    <n v="-45.347058823529402"/>
    <n v="20.9311011225554"/>
    <m/>
    <m/>
    <m/>
    <m/>
    <n v="2.4665133333333298"/>
    <n v="0.27985148715428099"/>
    <n v="123.79738562091499"/>
    <n v="4.9279148369544297"/>
    <n v="35.848026315789397"/>
    <n v="1.8509366112294099"/>
    <m/>
    <m/>
  </r>
  <r>
    <x v="0"/>
    <x v="3"/>
    <x v="121"/>
    <d v="2019-09-08T00:00:00"/>
    <n v="1.10714285714286E-2"/>
    <n v="56"/>
    <n v="5112.6428571428596"/>
    <n v="-45.914285714285697"/>
    <n v="28.100897456271099"/>
    <m/>
    <m/>
    <m/>
    <m/>
    <n v="3.7385147058823498"/>
    <n v="0.37855112922234702"/>
    <n v="119.357142857143"/>
    <n v="8.0465540164649791"/>
    <n v="51.7264150943396"/>
    <n v="4.5707525676219198"/>
    <m/>
    <m/>
  </r>
  <r>
    <x v="0"/>
    <x v="3"/>
    <x v="122"/>
    <d v="2020-08-23T00:00:00"/>
    <m/>
    <n v="38"/>
    <n v="3460.4736842105299"/>
    <n v="-48.123684210526299"/>
    <n v="38.202680160796902"/>
    <m/>
    <m/>
    <m/>
    <m/>
    <m/>
    <m/>
    <n v="180.394736842105"/>
    <n v="11.396734045516901"/>
    <n v="22.502631578947401"/>
    <n v="1.83981756950978"/>
    <m/>
    <m/>
  </r>
  <r>
    <x v="0"/>
    <x v="5"/>
    <x v="123"/>
    <d v="2019-09-14T00:00:00"/>
    <n v="0.28080645161290302"/>
    <n v="62"/>
    <n v="5384.4838709677397"/>
    <n v="-49"/>
    <n v="37.513049800584"/>
    <m/>
    <m/>
    <m/>
    <m/>
    <n v="4.3771356589147299"/>
    <n v="0.327657489968738"/>
    <n v="132.79032258064501"/>
    <n v="8.2981567944632495"/>
    <n v="33.9838709677419"/>
    <n v="2.97580334890971"/>
    <m/>
    <m/>
  </r>
  <r>
    <x v="0"/>
    <x v="2"/>
    <x v="124"/>
    <d v="2019-09-25T00:00:00"/>
    <n v="0.154857142857143"/>
    <n v="35"/>
    <n v="4491.5142857142901"/>
    <n v="-49.391428571428598"/>
    <n v="29.1373428050379"/>
    <m/>
    <m/>
    <m/>
    <m/>
    <m/>
    <m/>
    <n v="118.685714285714"/>
    <n v="8.0369703966894708"/>
    <n v="36.545714285714297"/>
    <n v="3.5992397489898198"/>
    <m/>
    <m/>
  </r>
  <r>
    <x v="0"/>
    <x v="2"/>
    <x v="125"/>
    <d v="2020-08-21T00:00:00"/>
    <n v="2.1093750000000001E-2"/>
    <n v="64"/>
    <n v="5488.34375"/>
    <n v="-51.3828125"/>
    <n v="29.527292707869201"/>
    <m/>
    <m/>
    <m/>
    <m/>
    <m/>
    <m/>
    <n v="103.828125"/>
    <n v="5.4097279132124596"/>
    <n v="44.225000000000001"/>
    <n v="2.9167155363137498"/>
    <m/>
    <m/>
  </r>
  <r>
    <x v="0"/>
    <x v="3"/>
    <x v="126"/>
    <d v="2020-05-30T00:00:00"/>
    <m/>
    <n v="51"/>
    <n v="3666.2156862745101"/>
    <n v="-51.468627450980399"/>
    <n v="29.6750999456759"/>
    <m/>
    <m/>
    <m/>
    <m/>
    <m/>
    <m/>
    <n v="118.039215686275"/>
    <n v="7.52965175271133"/>
    <n v="27.538297872340401"/>
    <n v="2.7753999856601399"/>
    <m/>
    <m/>
  </r>
  <r>
    <x v="0"/>
    <x v="3"/>
    <x v="127"/>
    <d v="2019-08-12T00:00:00"/>
    <m/>
    <n v="96"/>
    <n v="4410.78125"/>
    <n v="-51.768749999999997"/>
    <n v="26.8424966365892"/>
    <m/>
    <m/>
    <m/>
    <m/>
    <m/>
    <m/>
    <n v="122.3125"/>
    <n v="6.3327731602452699"/>
    <n v="35.575000000000003"/>
    <n v="2.76234073129827"/>
    <m/>
    <m/>
  </r>
  <r>
    <x v="0"/>
    <x v="3"/>
    <x v="128"/>
    <d v="2020-01-05T00:00:00"/>
    <m/>
    <n v="29"/>
    <n v="3345.3448275862102"/>
    <n v="-52.331034482758596"/>
    <n v="30.3185550591236"/>
    <m/>
    <m/>
    <m/>
    <m/>
    <m/>
    <m/>
    <n v="132"/>
    <n v="13.329012025516199"/>
    <n v="29.3448275862069"/>
    <n v="3.4523947075788799"/>
    <m/>
    <m/>
  </r>
  <r>
    <x v="0"/>
    <x v="3"/>
    <x v="129"/>
    <d v="2019-10-20T00:00:00"/>
    <m/>
    <n v="33"/>
    <n v="5790.3333333333303"/>
    <n v="-52.460606060606104"/>
    <n v="35.520570475183298"/>
    <m/>
    <m/>
    <m/>
    <m/>
    <m/>
    <m/>
    <n v="149.333333333333"/>
    <n v="14.426581806729599"/>
    <n v="17.416129032258102"/>
    <n v="2.1627297405426802"/>
    <m/>
    <m/>
  </r>
  <r>
    <x v="0"/>
    <x v="1"/>
    <x v="130"/>
    <d v="2020-07-25T00:00:00"/>
    <n v="0.55171270718232002"/>
    <n v="181"/>
    <n v="5494.1381215469601"/>
    <n v="-53.485082872928103"/>
    <n v="24.512131290627401"/>
    <m/>
    <m/>
    <m/>
    <m/>
    <m/>
    <m/>
    <n v="115.580110497238"/>
    <n v="4.0761177213449598"/>
    <n v="28.71875"/>
    <n v="1.7477780711167601"/>
    <m/>
    <m/>
  </r>
  <r>
    <x v="0"/>
    <x v="1"/>
    <x v="131"/>
    <d v="2020-08-20T00:00:00"/>
    <n v="0.12106060606060599"/>
    <n v="66"/>
    <n v="4386.19696969697"/>
    <n v="-54.236363636363599"/>
    <n v="25.890587757624601"/>
    <m/>
    <m/>
    <m/>
    <m/>
    <m/>
    <m/>
    <n v="118.24242424242399"/>
    <n v="7.2358232297149998"/>
    <n v="31.243939393939399"/>
    <n v="2.9531044301268601"/>
    <m/>
    <m/>
  </r>
  <r>
    <x v="0"/>
    <x v="7"/>
    <x v="132"/>
    <d v="2019-07-21T00:00:00"/>
    <m/>
    <n v="43"/>
    <n v="4252.3720930232603"/>
    <n v="-54.620930232558102"/>
    <n v="30.389379767234502"/>
    <m/>
    <m/>
    <m/>
    <m/>
    <m/>
    <m/>
    <n v="149.81395348837199"/>
    <n v="11.271700164579"/>
    <n v="19.451282051282099"/>
    <n v="1.4532427873968901"/>
    <m/>
    <m/>
  </r>
  <r>
    <x v="0"/>
    <x v="1"/>
    <x v="133"/>
    <d v="2019-07-19T00:00:00"/>
    <m/>
    <n v="65"/>
    <n v="4548.6307692307701"/>
    <n v="-55.136923076923097"/>
    <n v="21.261757219109999"/>
    <m/>
    <m/>
    <m/>
    <m/>
    <m/>
    <m/>
    <n v="106.984615384615"/>
    <n v="7.52113983241225"/>
    <n v="23.830769230769199"/>
    <n v="1.8245902109432199"/>
    <m/>
    <m/>
  </r>
  <r>
    <x v="0"/>
    <x v="4"/>
    <x v="134"/>
    <d v="2020-01-21T00:00:00"/>
    <n v="4.5784313725490203E-2"/>
    <n v="102"/>
    <n v="4602.5588235294099"/>
    <n v="-55.538235294117698"/>
    <n v="26.589351094400101"/>
    <m/>
    <m/>
    <m/>
    <m/>
    <m/>
    <m/>
    <n v="121.392156862745"/>
    <n v="6.4697698664166099"/>
    <n v="28.350999999999999"/>
    <n v="2.25850155696831"/>
    <m/>
    <m/>
  </r>
  <r>
    <x v="0"/>
    <x v="8"/>
    <x v="135"/>
    <d v="2019-05-04T00:00:00"/>
    <m/>
    <n v="47"/>
    <n v="2723.1063829787199"/>
    <n v="-55.5468085106383"/>
    <n v="27.218723124698201"/>
    <m/>
    <m/>
    <m/>
    <m/>
    <m/>
    <m/>
    <n v="197.340425531915"/>
    <n v="11.3337345948524"/>
    <n v="14.3065217391304"/>
    <n v="1.7248605689610499"/>
    <m/>
    <m/>
  </r>
  <r>
    <x v="0"/>
    <x v="4"/>
    <x v="136"/>
    <d v="2019-10-07T00:00:00"/>
    <m/>
    <n v="36"/>
    <n v="5065.0555555555602"/>
    <n v="-55.563888888888897"/>
    <n v="29.1484463232599"/>
    <m/>
    <m/>
    <m/>
    <m/>
    <m/>
    <m/>
    <n v="95.3888888888889"/>
    <n v="9.05558476964808"/>
    <n v="40.797142857142902"/>
    <n v="5.29566413053485"/>
    <m/>
    <m/>
  </r>
  <r>
    <x v="0"/>
    <x v="3"/>
    <x v="137"/>
    <d v="2019-02-22T00:00:00"/>
    <m/>
    <n v="34"/>
    <n v="3852.1764705882401"/>
    <n v="-55.714705882352902"/>
    <n v="33.671689270523899"/>
    <m/>
    <m/>
    <m/>
    <m/>
    <m/>
    <m/>
    <n v="130.32352941176501"/>
    <n v="12.267860172231"/>
    <n v="29.3735294117647"/>
    <n v="3.51141075707126"/>
    <m/>
    <m/>
  </r>
  <r>
    <x v="0"/>
    <x v="2"/>
    <x v="138"/>
    <d v="2019-06-05T00:00:00"/>
    <m/>
    <n v="30"/>
    <n v="4364.1666666666697"/>
    <n v="-55.773333333333298"/>
    <n v="36.956464270016397"/>
    <m/>
    <m/>
    <m/>
    <m/>
    <m/>
    <m/>
    <n v="101.166666666667"/>
    <n v="11.0931358431802"/>
    <n v="29.768965517241401"/>
    <n v="4.3268781435544703"/>
    <m/>
    <m/>
  </r>
  <r>
    <x v="0"/>
    <x v="3"/>
    <x v="139"/>
    <d v="2019-08-19T00:00:00"/>
    <n v="2E-3"/>
    <n v="110"/>
    <n v="4986"/>
    <n v="-55.9763636363637"/>
    <n v="19.724209918935301"/>
    <m/>
    <m/>
    <m/>
    <n v="625.10526315789502"/>
    <n v="2.94451378978941"/>
    <n v="0.14727909149971699"/>
    <n v="125.645454545455"/>
    <n v="5.5697351240191404"/>
    <n v="30.571276595744699"/>
    <n v="2.1264077105315402"/>
    <m/>
    <m/>
  </r>
  <r>
    <x v="0"/>
    <x v="1"/>
    <x v="140"/>
    <d v="2020-01-09T00:00:00"/>
    <n v="0.146707317073171"/>
    <n v="82"/>
    <n v="5066.9878048780502"/>
    <n v="-56.928048780487799"/>
    <n v="23.170454823699501"/>
    <n v="36"/>
    <n v="147.333333333333"/>
    <n v="192.36842105263199"/>
    <n v="622.81578947368405"/>
    <n v="3.7389684330925199"/>
    <n v="0.224492948044485"/>
    <n v="124.390243902439"/>
    <n v="6.0279324745691003"/>
    <n v="39.490909090909099"/>
    <n v="3.4095129381061802"/>
    <n v="-23.5473684210526"/>
    <n v="9.7916959937479504"/>
  </r>
  <r>
    <x v="0"/>
    <x v="3"/>
    <x v="141"/>
    <d v="2020-08-14T00:00:00"/>
    <m/>
    <n v="40"/>
    <n v="3761.6"/>
    <n v="-57.03"/>
    <n v="35.860929421507699"/>
    <n v="33"/>
    <n v="175.15151515151501"/>
    <n v="143.15151515151501"/>
    <n v="534.72727272727298"/>
    <n v="3.44441478069783"/>
    <n v="0.19278126610903301"/>
    <n v="146.77500000000001"/>
    <n v="11.087732161590999"/>
    <n v="24.13"/>
    <n v="2.65294756247288"/>
    <n v="-9.8825000000000003"/>
    <n v="10.744573995862501"/>
  </r>
  <r>
    <x v="0"/>
    <x v="3"/>
    <x v="142"/>
    <d v="2020-01-28T00:00:00"/>
    <m/>
    <n v="44"/>
    <n v="4112.7954545454604"/>
    <n v="-57.15"/>
    <n v="33.414905097334199"/>
    <m/>
    <m/>
    <m/>
    <m/>
    <n v="5.1093700000000002"/>
    <n v="0.31069713517909497"/>
    <n v="159.34090909090901"/>
    <n v="10.2598348208733"/>
    <n v="25.5547619047619"/>
    <n v="2.8320244343916499"/>
    <m/>
    <m/>
  </r>
  <r>
    <x v="0"/>
    <x v="4"/>
    <x v="143"/>
    <d v="2020-01-10T00:00:00"/>
    <m/>
    <n v="41"/>
    <n v="4356.0243902438997"/>
    <n v="-57.331707317073203"/>
    <n v="31.669746746895399"/>
    <m/>
    <m/>
    <m/>
    <m/>
    <m/>
    <m/>
    <n v="156.80487804878001"/>
    <n v="10.9340160381348"/>
    <n v="22.9051282051282"/>
    <n v="2.8713977578721002"/>
    <m/>
    <m/>
  </r>
  <r>
    <x v="0"/>
    <x v="1"/>
    <x v="144"/>
    <d v="2020-01-14T00:00:00"/>
    <m/>
    <n v="205"/>
    <n v="3895.39024390244"/>
    <n v="-58.257560975609699"/>
    <n v="19.827590989265399"/>
    <m/>
    <m/>
    <m/>
    <m/>
    <n v="2.9584418604651201"/>
    <n v="0.17299295622659"/>
    <n v="153.346341463415"/>
    <n v="4.8223991405703002"/>
    <n v="14.2410891089109"/>
    <n v="0.93225547197178205"/>
    <m/>
    <m/>
  </r>
  <r>
    <x v="0"/>
    <x v="2"/>
    <x v="145"/>
    <d v="2019-11-26T00:00:00"/>
    <n v="1.0143169398907099"/>
    <n v="183"/>
    <n v="5835.3825136612004"/>
    <n v="-58.3213114754098"/>
    <n v="19.014854331508001"/>
    <m/>
    <m/>
    <m/>
    <m/>
    <m/>
    <m/>
    <n v="115.29508196721299"/>
    <n v="3.8290500779308898"/>
    <n v="45.1325"/>
    <n v="2.3187193775631401"/>
    <m/>
    <m/>
  </r>
  <r>
    <x v="0"/>
    <x v="3"/>
    <x v="146"/>
    <d v="2019-05-24T00:00:00"/>
    <m/>
    <n v="30"/>
    <n v="4979.6333333333296"/>
    <n v="-58.493333333333297"/>
    <n v="28.4249974709947"/>
    <m/>
    <m/>
    <m/>
    <m/>
    <m/>
    <m/>
    <n v="92.133333333333297"/>
    <n v="8.2963408820184892"/>
    <n v="34.092857142857099"/>
    <n v="3.9408353550409099"/>
    <m/>
    <m/>
  </r>
  <r>
    <x v="0"/>
    <x v="6"/>
    <x v="147"/>
    <d v="2019-12-10T00:00:00"/>
    <n v="6.43312101910828E-3"/>
    <n v="157"/>
    <n v="5787.0254777070104"/>
    <n v="-58.713375796178397"/>
    <n v="23.092877256630999"/>
    <n v="133"/>
    <n v="259.71428571428601"/>
    <n v="219.30075187969899"/>
    <n v="805.92481203007503"/>
    <n v="3.0455402484327698"/>
    <n v="9.8077278326346606E-2"/>
    <n v="117.267515923567"/>
    <n v="4.2153214989302903"/>
    <n v="38.391666666666701"/>
    <n v="1.99922606165547"/>
    <n v="-25.615827338129499"/>
    <n v="8.84934573187045"/>
  </r>
  <r>
    <x v="0"/>
    <x v="3"/>
    <x v="148"/>
    <d v="2019-12-12T00:00:00"/>
    <m/>
    <n v="82"/>
    <n v="3494.0609756097601"/>
    <n v="-58.9548780487805"/>
    <n v="22.971333689880399"/>
    <m/>
    <m/>
    <m/>
    <m/>
    <m/>
    <m/>
    <n v="183.707317073171"/>
    <n v="8.43610499288814"/>
    <n v="25.564634146341501"/>
    <n v="2.2450691206894602"/>
    <m/>
    <m/>
  </r>
  <r>
    <x v="0"/>
    <x v="3"/>
    <x v="149"/>
    <d v="2020-01-02T00:00:00"/>
    <m/>
    <n v="38"/>
    <n v="4445.1315789473701"/>
    <n v="-59.039473684210499"/>
    <n v="47.269172698673103"/>
    <m/>
    <m/>
    <m/>
    <m/>
    <m/>
    <m/>
    <n v="137.605263157895"/>
    <n v="7.5830667345439204"/>
    <n v="27.674285714285698"/>
    <n v="2.8486273942396299"/>
    <m/>
    <m/>
  </r>
  <r>
    <x v="0"/>
    <x v="7"/>
    <x v="150"/>
    <d v="2020-07-17T00:00:00"/>
    <m/>
    <n v="28"/>
    <n v="3511.25"/>
    <n v="-59.360714285714302"/>
    <n v="39.151040225960202"/>
    <m/>
    <m/>
    <m/>
    <n v="481.777777777778"/>
    <m/>
    <m/>
    <n v="134.57142857142901"/>
    <n v="12.9015839816894"/>
    <n v="21.537037037036999"/>
    <n v="3.09017443033864"/>
    <m/>
    <m/>
  </r>
  <r>
    <x v="0"/>
    <x v="3"/>
    <x v="151"/>
    <d v="2019-12-16T00:00:00"/>
    <n v="0.92239583333333297"/>
    <n v="96"/>
    <n v="3731.9479166666702"/>
    <n v="-59.638541666666697"/>
    <n v="28.419988540074399"/>
    <m/>
    <m/>
    <m/>
    <m/>
    <m/>
    <m/>
    <n v="158.708333333333"/>
    <n v="6.4617110578639796"/>
    <n v="21.834375000000001"/>
    <n v="1.8834871238976301"/>
    <m/>
    <m/>
  </r>
  <r>
    <x v="0"/>
    <x v="7"/>
    <x v="152"/>
    <d v="2020-08-12T00:00:00"/>
    <m/>
    <n v="74"/>
    <n v="2129.7027027027002"/>
    <n v="-60.068918918918897"/>
    <n v="21.052079770523399"/>
    <m/>
    <m/>
    <m/>
    <m/>
    <m/>
    <m/>
    <n v="157.81081081081101"/>
    <n v="8.9881792394569899"/>
    <n v="11.320270270270299"/>
    <n v="0.91016103666382797"/>
    <m/>
    <m/>
  </r>
  <r>
    <x v="0"/>
    <x v="2"/>
    <x v="153"/>
    <d v="2019-11-05T00:00:00"/>
    <m/>
    <n v="26"/>
    <n v="5311.9230769230799"/>
    <n v="-60.161538461538498"/>
    <n v="41.664783165318603"/>
    <m/>
    <m/>
    <m/>
    <m/>
    <m/>
    <m/>
    <n v="127.230769230769"/>
    <n v="9.0564567179456894"/>
    <n v="43.8"/>
    <n v="5.3055754103379398"/>
    <m/>
    <m/>
  </r>
  <r>
    <x v="0"/>
    <x v="7"/>
    <x v="154"/>
    <d v="2020-08-01T00:00:00"/>
    <n v="8.2000000000000003E-2"/>
    <n v="35"/>
    <n v="5370.5142857142901"/>
    <n v="-60.454285714285703"/>
    <n v="28.1252756753196"/>
    <m/>
    <m/>
    <m/>
    <m/>
    <m/>
    <m/>
    <n v="123.685714285714"/>
    <n v="11.1049819562978"/>
    <n v="31.736363636363599"/>
    <n v="4.0349838960425002"/>
    <m/>
    <m/>
  </r>
  <r>
    <x v="0"/>
    <x v="1"/>
    <x v="155"/>
    <d v="2020-01-21T00:00:00"/>
    <m/>
    <n v="142"/>
    <n v="4030.3380281690102"/>
    <n v="-60.899295774647896"/>
    <n v="20.3768111739668"/>
    <m/>
    <m/>
    <m/>
    <m/>
    <m/>
    <m/>
    <n v="164.97183098591501"/>
    <n v="5.7072729131942603"/>
    <n v="24.245774647887298"/>
    <n v="1.45766469335213"/>
    <m/>
    <m/>
  </r>
  <r>
    <x v="0"/>
    <x v="1"/>
    <x v="156"/>
    <d v="2019-08-20T00:00:00"/>
    <n v="0.32341463414634097"/>
    <n v="41"/>
    <n v="7045.5609756097601"/>
    <n v="-61.048780487804898"/>
    <n v="31.101670240215601"/>
    <m/>
    <m/>
    <m/>
    <m/>
    <m/>
    <m/>
    <n v="131.829268292683"/>
    <n v="9.4897185981450995"/>
    <n v="40.709756097560998"/>
    <n v="4.49329691125115"/>
    <m/>
    <m/>
  </r>
  <r>
    <x v="0"/>
    <x v="3"/>
    <x v="157"/>
    <d v="2020-05-21T00:00:00"/>
    <m/>
    <n v="101"/>
    <n v="5659.7722772277202"/>
    <n v="-61.080198019801998"/>
    <n v="24.562867089229901"/>
    <m/>
    <m/>
    <m/>
    <m/>
    <m/>
    <m/>
    <n v="123.940594059406"/>
    <n v="6.3395008983385503"/>
    <n v="38.615151515151503"/>
    <n v="2.46464397656603"/>
    <m/>
    <m/>
  </r>
  <r>
    <x v="0"/>
    <x v="3"/>
    <x v="158"/>
    <d v="2019-11-16T00:00:00"/>
    <m/>
    <n v="88"/>
    <n v="4879.2613636363603"/>
    <n v="-61.723863636363703"/>
    <n v="22.8101125162725"/>
    <m/>
    <m/>
    <m/>
    <m/>
    <m/>
    <m/>
    <n v="130.20454545454501"/>
    <n v="5.7809672019207703"/>
    <n v="35.784523809523797"/>
    <n v="2.5591888898808501"/>
    <m/>
    <m/>
  </r>
  <r>
    <x v="0"/>
    <x v="3"/>
    <x v="159"/>
    <d v="2020-07-28T00:00:00"/>
    <m/>
    <n v="100"/>
    <n v="3597.83"/>
    <n v="-63.284999999999997"/>
    <n v="20.0099260911107"/>
    <m/>
    <m/>
    <m/>
    <m/>
    <n v="4.9812500000000002"/>
    <n v="0.267963338895573"/>
    <n v="144.47"/>
    <n v="6.7544292239547596"/>
    <n v="25.001999999999999"/>
    <n v="1.6875874717321899"/>
    <m/>
    <m/>
  </r>
  <r>
    <x v="0"/>
    <x v="3"/>
    <x v="160"/>
    <d v="2020-04-16T00:00:00"/>
    <m/>
    <n v="35"/>
    <n v="3280.1428571428601"/>
    <n v="-64.505714285714305"/>
    <n v="33.9172462867826"/>
    <m/>
    <m/>
    <m/>
    <n v="397.84"/>
    <n v="3.39628985088985"/>
    <n v="0.19001899193250699"/>
    <n v="140.05714285714299"/>
    <n v="15.038155553424099"/>
    <n v="22.488571428571401"/>
    <n v="2.6205066269698301"/>
    <m/>
    <m/>
  </r>
  <r>
    <x v="0"/>
    <x v="1"/>
    <x v="161"/>
    <d v="2019-02-11T00:00:00"/>
    <n v="0.129661016949153"/>
    <n v="118"/>
    <n v="3411.97457627119"/>
    <n v="-64.651694915254197"/>
    <n v="26.3474332705024"/>
    <m/>
    <m/>
    <m/>
    <m/>
    <m/>
    <m/>
    <n v="183.82203389830499"/>
    <n v="5.8194331357718898"/>
    <n v="26.3669491525424"/>
    <n v="1.3401618142501499"/>
    <m/>
    <m/>
  </r>
  <r>
    <x v="0"/>
    <x v="1"/>
    <x v="162"/>
    <d v="2019-12-29T00:00:00"/>
    <m/>
    <n v="31"/>
    <n v="3557.8064516129002"/>
    <n v="-64.774193548387103"/>
    <n v="34.9948966994504"/>
    <m/>
    <m/>
    <m/>
    <m/>
    <m/>
    <m/>
    <n v="165.96774193548401"/>
    <n v="14.2448242908556"/>
    <n v="20.325806451612898"/>
    <n v="3.55415542874176"/>
    <m/>
    <m/>
  </r>
  <r>
    <x v="0"/>
    <x v="2"/>
    <x v="163"/>
    <d v="2019-09-26T00:00:00"/>
    <m/>
    <n v="34"/>
    <n v="5312.1176470588198"/>
    <n v="-64.905882352941106"/>
    <n v="35.0842469489968"/>
    <m/>
    <m/>
    <m/>
    <m/>
    <m/>
    <m/>
    <n v="122.529411764706"/>
    <n v="9.2423534222057508"/>
    <n v="26"/>
    <n v="3.3538967867115401"/>
    <m/>
    <m/>
  </r>
  <r>
    <x v="0"/>
    <x v="4"/>
    <x v="164"/>
    <d v="2020-01-18T00:00:00"/>
    <n v="0.66478939157566297"/>
    <n v="641"/>
    <n v="4334.1482059282398"/>
    <n v="-65.241809672386907"/>
    <n v="11.4899403302056"/>
    <m/>
    <m/>
    <m/>
    <m/>
    <m/>
    <m/>
    <n v="135.07488299532"/>
    <n v="2.2173783584135802"/>
    <n v="36.881458003169598"/>
    <n v="1.1863742645988899"/>
    <m/>
    <m/>
  </r>
  <r>
    <x v="0"/>
    <x v="3"/>
    <x v="165"/>
    <d v="2020-08-06T00:00:00"/>
    <n v="7.0000000000000007E-2"/>
    <n v="42"/>
    <n v="6150.4523809523798"/>
    <n v="-65.661904761904793"/>
    <n v="26.842843688526301"/>
    <m/>
    <m/>
    <m/>
    <m/>
    <m/>
    <m/>
    <n v="98.095238095238102"/>
    <n v="5.8968888353996496"/>
    <n v="37.997368421052599"/>
    <n v="4.59666600504187"/>
    <m/>
    <m/>
  </r>
  <r>
    <x v="0"/>
    <x v="3"/>
    <x v="166"/>
    <d v="2019-06-18T00:00:00"/>
    <m/>
    <n v="55"/>
    <n v="5623.4"/>
    <n v="-65.749090909090896"/>
    <n v="36.833188799270999"/>
    <m/>
    <m/>
    <m/>
    <m/>
    <m/>
    <m/>
    <n v="126.8"/>
    <n v="7.3869208285048904"/>
    <n v="50.779629629629603"/>
    <n v="5.0115348286858099"/>
    <m/>
    <m/>
  </r>
  <r>
    <x v="0"/>
    <x v="3"/>
    <x v="167"/>
    <d v="2019-11-20T00:00:00"/>
    <m/>
    <n v="37"/>
    <n v="5138.2162162162203"/>
    <n v="-65.791891891891893"/>
    <n v="25.901233166689799"/>
    <m/>
    <m/>
    <m/>
    <m/>
    <m/>
    <m/>
    <n v="136.972972972973"/>
    <n v="10.7460088607895"/>
    <n v="36.902702702702697"/>
    <n v="3.7559252217754402"/>
    <m/>
    <m/>
  </r>
  <r>
    <x v="0"/>
    <x v="2"/>
    <x v="168"/>
    <d v="2020-06-09T00:00:00"/>
    <n v="8.0000000000000002E-3"/>
    <n v="30"/>
    <n v="4904.1000000000004"/>
    <n v="-66.260000000000005"/>
    <n v="56.574972656064801"/>
    <m/>
    <m/>
    <m/>
    <m/>
    <m/>
    <m/>
    <n v="125.23333333333299"/>
    <n v="11.426092677277399"/>
    <n v="26.2862068965517"/>
    <n v="3.4743774441023199"/>
    <m/>
    <m/>
  </r>
  <r>
    <x v="0"/>
    <x v="3"/>
    <x v="169"/>
    <d v="2020-02-04T00:00:00"/>
    <m/>
    <n v="35"/>
    <n v="6461.9714285714299"/>
    <n v="-66.925714285714307"/>
    <n v="34.650840712237198"/>
    <m/>
    <m/>
    <m/>
    <m/>
    <m/>
    <m/>
    <n v="124.342857142857"/>
    <n v="11.539333017232501"/>
    <n v="20.9542857142857"/>
    <n v="1.97379616691375"/>
    <m/>
    <m/>
  </r>
  <r>
    <x v="0"/>
    <x v="4"/>
    <x v="170"/>
    <d v="2020-01-22T00:00:00"/>
    <n v="0.78659090909090901"/>
    <n v="132"/>
    <n v="4403.5606060606096"/>
    <n v="-67.087878787878793"/>
    <n v="21.4735381494291"/>
    <m/>
    <m/>
    <m/>
    <m/>
    <n v="5.0949826226199502"/>
    <n v="0.204283958848272"/>
    <n v="164.73484848484799"/>
    <n v="5.7534635883618197"/>
    <n v="24.624218750000001"/>
    <n v="1.45787374248687"/>
    <m/>
    <m/>
  </r>
  <r>
    <x v="0"/>
    <x v="2"/>
    <x v="171"/>
    <d v="2020-08-10T00:00:00"/>
    <n v="2.6047904191616799E-2"/>
    <n v="167"/>
    <n v="5845.7425149700603"/>
    <n v="-68.367065868263495"/>
    <n v="24.611345528497999"/>
    <m/>
    <m/>
    <m/>
    <m/>
    <n v="3.1479284306851198"/>
    <n v="0.211021110186739"/>
    <n v="107.56287425149701"/>
    <n v="2.9967342072125001"/>
    <n v="48.7284810126582"/>
    <n v="2.3753669294409399"/>
    <m/>
    <m/>
  </r>
  <r>
    <x v="0"/>
    <x v="3"/>
    <x v="172"/>
    <d v="2020-07-31T00:00:00"/>
    <m/>
    <n v="52"/>
    <n v="5408.9230769230799"/>
    <n v="-68.763461538461499"/>
    <n v="35.958539686512196"/>
    <m/>
    <m/>
    <m/>
    <m/>
    <m/>
    <m/>
    <n v="117.67307692307701"/>
    <n v="6.6776524014171699"/>
    <n v="45.014000000000003"/>
    <n v="4.2566711243910396"/>
    <m/>
    <m/>
  </r>
  <r>
    <x v="0"/>
    <x v="7"/>
    <x v="173"/>
    <d v="2020-03-04T00:00:00"/>
    <n v="1.51724137931034E-2"/>
    <n v="29"/>
    <n v="4984.8965517241404"/>
    <n v="-68.937931034482801"/>
    <n v="38.322078619241701"/>
    <m/>
    <m/>
    <m/>
    <m/>
    <m/>
    <m/>
    <n v="126.27586206896601"/>
    <n v="12.6332207836632"/>
    <n v="44.075862068965499"/>
    <n v="5.2354199495915896"/>
    <m/>
    <m/>
  </r>
  <r>
    <x v="0"/>
    <x v="5"/>
    <x v="174"/>
    <d v="2020-08-05T00:00:00"/>
    <m/>
    <n v="85"/>
    <n v="5285.8117647058798"/>
    <n v="-69.14"/>
    <n v="26.488239618654202"/>
    <m/>
    <m/>
    <m/>
    <m/>
    <m/>
    <m/>
    <n v="122.517647058824"/>
    <n v="6.0992402466825597"/>
    <n v="37.302666666666703"/>
    <n v="2.61808813631044"/>
    <m/>
    <m/>
  </r>
  <r>
    <x v="0"/>
    <x v="3"/>
    <x v="175"/>
    <d v="2019-11-03T00:00:00"/>
    <n v="1.29327433628319"/>
    <n v="113"/>
    <n v="5239.4867256637199"/>
    <n v="-70.0300884955752"/>
    <n v="32.607533611696503"/>
    <m/>
    <m/>
    <m/>
    <m/>
    <m/>
    <m/>
    <n v="125.017699115044"/>
    <n v="5.6496280252580204"/>
    <n v="39.169911504424803"/>
    <n v="2.46559251864708"/>
    <m/>
    <m/>
  </r>
  <r>
    <x v="0"/>
    <x v="1"/>
    <x v="176"/>
    <d v="2019-03-25T00:00:00"/>
    <n v="0.106792452830189"/>
    <n v="318"/>
    <n v="3611.96226415094"/>
    <n v="-70.190566037735906"/>
    <n v="15.472097574086099"/>
    <m/>
    <m/>
    <m/>
    <m/>
    <m/>
    <m/>
    <n v="173.56603773584899"/>
    <n v="3.32804291181992"/>
    <n v="20.814465408804999"/>
    <n v="0.79874334282911097"/>
    <m/>
    <m/>
  </r>
  <r>
    <x v="0"/>
    <x v="3"/>
    <x v="177"/>
    <d v="2019-07-20T00:00:00"/>
    <n v="0.218288288288288"/>
    <n v="111"/>
    <n v="5614.3513513513499"/>
    <n v="-72.764864864864904"/>
    <n v="20.4310334542239"/>
    <m/>
    <m/>
    <m/>
    <m/>
    <m/>
    <m/>
    <n v="129.45045045045001"/>
    <n v="5.3475711684766596"/>
    <n v="33.875229357798197"/>
    <n v="2.2866188613608101"/>
    <m/>
    <m/>
  </r>
  <r>
    <x v="0"/>
    <x v="3"/>
    <x v="178"/>
    <d v="2020-01-23T00:00:00"/>
    <m/>
    <n v="33"/>
    <n v="3542.8787878787898"/>
    <n v="-72.887878787878805"/>
    <n v="45.347835544714201"/>
    <m/>
    <m/>
    <m/>
    <m/>
    <m/>
    <m/>
    <n v="156.363636363636"/>
    <n v="11.483998929160499"/>
    <n v="34.593939393939401"/>
    <n v="3.8407403883816298"/>
    <m/>
    <m/>
  </r>
  <r>
    <x v="0"/>
    <x v="2"/>
    <x v="179"/>
    <d v="2020-08-12T00:00:00"/>
    <n v="0.54188034188034195"/>
    <n v="117"/>
    <n v="5605.6666666666697"/>
    <n v="-73.9350427350427"/>
    <n v="25.299889924152598"/>
    <n v="42"/>
    <n v="219.76190476190499"/>
    <n v="199.833333333333"/>
    <n v="733.88095238095195"/>
    <n v="2.8933710019147498"/>
    <n v="0.24524284920089601"/>
    <n v="119.57264957264999"/>
    <n v="3.7889409755727699"/>
    <n v="32.974489795918402"/>
    <n v="2.0985760108589302"/>
    <n v="-90.195652173913103"/>
    <n v="12.7054993259776"/>
  </r>
  <r>
    <x v="0"/>
    <x v="7"/>
    <x v="180"/>
    <d v="2020-08-08T00:00:00"/>
    <m/>
    <n v="37"/>
    <n v="3608.4324324324298"/>
    <n v="-73.9486486486486"/>
    <n v="41.966567671498296"/>
    <m/>
    <m/>
    <m/>
    <m/>
    <n v="3.6720767006802699"/>
    <n v="0.37817755455288499"/>
    <n v="139.62162162162201"/>
    <n v="11.5752759812053"/>
    <n v="26.502702702702699"/>
    <n v="3.2966323850832402"/>
    <m/>
    <m/>
  </r>
  <r>
    <x v="0"/>
    <x v="3"/>
    <x v="181"/>
    <d v="2019-12-05T00:00:00"/>
    <m/>
    <n v="91"/>
    <n v="4634.62637362637"/>
    <n v="-75.2505494505494"/>
    <n v="25.782871872366702"/>
    <m/>
    <m/>
    <m/>
    <m/>
    <n v="4.0180754716981104"/>
    <n v="0.24106175074003799"/>
    <n v="154.19780219780199"/>
    <n v="7.1795432456508603"/>
    <n v="27.190109890109898"/>
    <n v="2.07601222347138"/>
    <m/>
    <m/>
  </r>
  <r>
    <x v="0"/>
    <x v="3"/>
    <x v="182"/>
    <d v="2019-12-06T00:00:00"/>
    <n v="0.86800699300699302"/>
    <n v="286"/>
    <n v="5548.5034965035002"/>
    <n v="-75.365384615384599"/>
    <n v="14.0970193289342"/>
    <n v="92"/>
    <n v="253.945652173913"/>
    <n v="220"/>
    <n v="808.03260869565202"/>
    <n v="3.3043444489795899"/>
    <n v="9.88818475069171E-2"/>
    <n v="107.22027972028"/>
    <n v="2.7555258328230998"/>
    <n v="36.512408759124099"/>
    <n v="1.5673379314498299"/>
    <n v="-51.841637010676202"/>
    <n v="5.1950386009798599"/>
  </r>
  <r>
    <x v="0"/>
    <x v="2"/>
    <x v="183"/>
    <d v="2019-02-13T00:00:00"/>
    <n v="0.55894736842105297"/>
    <n v="57"/>
    <n v="4313.6315789473701"/>
    <n v="-75.424561403508704"/>
    <n v="34.132493878271802"/>
    <m/>
    <m/>
    <m/>
    <m/>
    <m/>
    <m/>
    <n v="139.42105263157899"/>
    <n v="8.8693153056049798"/>
    <n v="34.3333333333333"/>
    <n v="4.3336861240620603"/>
    <m/>
    <m/>
  </r>
  <r>
    <x v="0"/>
    <x v="3"/>
    <x v="184"/>
    <d v="2019-02-06T00:00:00"/>
    <m/>
    <n v="44"/>
    <n v="3408.45454545455"/>
    <n v="-77.393181818181802"/>
    <n v="29.971488812286701"/>
    <m/>
    <m/>
    <m/>
    <m/>
    <m/>
    <m/>
    <n v="117.772727272727"/>
    <n v="6.3884859128210101"/>
    <n v="22.234883720930199"/>
    <n v="2.7029492192713001"/>
    <m/>
    <m/>
  </r>
  <r>
    <x v="0"/>
    <x v="0"/>
    <x v="185"/>
    <d v="2020-07-21T00:00:00"/>
    <n v="8.5172413793103405E-2"/>
    <n v="29"/>
    <n v="5301.06896551724"/>
    <n v="-77.872413793103405"/>
    <n v="35.835486820728597"/>
    <m/>
    <m/>
    <m/>
    <m/>
    <m/>
    <m/>
    <n v="150.068965517241"/>
    <n v="13.059916021509199"/>
    <n v="48.3965517241379"/>
    <n v="7.06240041171099"/>
    <m/>
    <m/>
  </r>
  <r>
    <x v="0"/>
    <x v="3"/>
    <x v="186"/>
    <d v="2019-07-07T00:00:00"/>
    <n v="0.15836734693877499"/>
    <n v="49"/>
    <n v="3160.61224489796"/>
    <n v="-78.140816326530597"/>
    <n v="32.837003781299202"/>
    <m/>
    <m/>
    <m/>
    <m/>
    <m/>
    <m/>
    <n v="134.08163265306101"/>
    <n v="9.1643551538907797"/>
    <n v="17.416326530612199"/>
    <n v="1.45074853696517"/>
    <m/>
    <m/>
  </r>
  <r>
    <x v="0"/>
    <x v="4"/>
    <x v="187"/>
    <d v="2020-01-18T00:00:00"/>
    <m/>
    <n v="88"/>
    <n v="4913.8181818181802"/>
    <n v="-78.329545454545396"/>
    <n v="21.672778465956"/>
    <m/>
    <m/>
    <m/>
    <m/>
    <m/>
    <m/>
    <n v="108.454545454545"/>
    <n v="5.9808320848434002"/>
    <n v="35.3988636363636"/>
    <n v="2.3227552586156901"/>
    <m/>
    <m/>
  </r>
  <r>
    <x v="0"/>
    <x v="1"/>
    <x v="188"/>
    <d v="2019-07-16T00:00:00"/>
    <n v="2.5405405405405399E-2"/>
    <n v="37"/>
    <n v="3841.86486486487"/>
    <n v="-78.645945945945996"/>
    <n v="39.9400569236698"/>
    <m/>
    <m/>
    <m/>
    <m/>
    <m/>
    <m/>
    <n v="119.972972972973"/>
    <n v="8.6303367513772002"/>
    <n v="23.428125000000001"/>
    <n v="3.7116974922115502"/>
    <m/>
    <m/>
  </r>
  <r>
    <x v="0"/>
    <x v="3"/>
    <x v="189"/>
    <d v="2020-08-09T00:00:00"/>
    <m/>
    <n v="39"/>
    <n v="5153.5641025640998"/>
    <n v="-80.494871794871798"/>
    <n v="28.561313630240999"/>
    <m/>
    <m/>
    <m/>
    <m/>
    <m/>
    <m/>
    <n v="134.28205128205099"/>
    <n v="7.7008814117703102"/>
    <n v="38.675675675675699"/>
    <n v="2.8620967277085199"/>
    <m/>
    <m/>
  </r>
  <r>
    <x v="0"/>
    <x v="0"/>
    <x v="190"/>
    <d v="2020-01-23T00:00:00"/>
    <n v="3.0919540229885099E-2"/>
    <n v="87"/>
    <n v="6239.8275862069004"/>
    <n v="-81.431034482758605"/>
    <n v="21.208628283957999"/>
    <m/>
    <m/>
    <m/>
    <m/>
    <m/>
    <m/>
    <n v="140.51724137931001"/>
    <n v="6.4773753860854502"/>
    <n v="37.035632183908"/>
    <n v="2.6647470254166201"/>
    <m/>
    <m/>
  </r>
  <r>
    <x v="0"/>
    <x v="3"/>
    <x v="191"/>
    <d v="2019-03-29T00:00:00"/>
    <m/>
    <n v="40"/>
    <n v="6378.4"/>
    <n v="-81.584999999999994"/>
    <n v="35.825039866136301"/>
    <m/>
    <m/>
    <m/>
    <m/>
    <m/>
    <m/>
    <n v="113.1"/>
    <n v="5.5884266856167004"/>
    <n v="51.327777777777797"/>
    <n v="4.6348791719171798"/>
    <m/>
    <m/>
  </r>
  <r>
    <x v="0"/>
    <x v="3"/>
    <x v="192"/>
    <d v="2019-07-15T00:00:00"/>
    <m/>
    <n v="46"/>
    <n v="4376.3260869565202"/>
    <n v="-82.9673913043478"/>
    <n v="31.4792278806948"/>
    <m/>
    <m/>
    <m/>
    <m/>
    <m/>
    <m/>
    <n v="186.673913043478"/>
    <n v="13.219150737841799"/>
    <n v="24.384444444444402"/>
    <n v="2.5564593483079401"/>
    <m/>
    <m/>
  </r>
  <r>
    <x v="0"/>
    <x v="4"/>
    <x v="193"/>
    <d v="2020-08-17T00:00:00"/>
    <n v="4.4247787610619497E-5"/>
    <n v="226"/>
    <n v="5518.6637168141597"/>
    <n v="-84.320353982300901"/>
    <n v="20.222750871959299"/>
    <m/>
    <m/>
    <m/>
    <m/>
    <m/>
    <m/>
    <n v="132.64159292035399"/>
    <n v="3.64584047692933"/>
    <n v="40.786725663716801"/>
    <n v="1.77379826327579"/>
    <m/>
    <m/>
  </r>
  <r>
    <x v="0"/>
    <x v="1"/>
    <x v="194"/>
    <d v="2020-05-10T00:00:00"/>
    <n v="9.1351351351351306E-2"/>
    <n v="37"/>
    <n v="3503.8378378378402"/>
    <n v="-85.8783783783784"/>
    <n v="40.257998316551699"/>
    <m/>
    <m/>
    <m/>
    <m/>
    <m/>
    <m/>
    <n v="133.540540540541"/>
    <n v="9.77890683618587"/>
    <n v="22.8459459459459"/>
    <n v="2.0762911413919598"/>
    <m/>
    <m/>
  </r>
  <r>
    <x v="0"/>
    <x v="1"/>
    <x v="195"/>
    <d v="2020-01-17T00:00:00"/>
    <m/>
    <n v="42"/>
    <n v="4638.4047619047597"/>
    <n v="-86.140476190476207"/>
    <n v="30.881713945443099"/>
    <m/>
    <m/>
    <m/>
    <m/>
    <m/>
    <m/>
    <n v="150.97619047619"/>
    <n v="11.200811324481901"/>
    <n v="64.788095238095295"/>
    <n v="5.69524956639059"/>
    <m/>
    <m/>
  </r>
  <r>
    <x v="0"/>
    <x v="2"/>
    <x v="196"/>
    <d v="2019-03-05T00:00:00"/>
    <n v="0.186607142857143"/>
    <n v="168"/>
    <n v="4848.0238095238101"/>
    <n v="-86.259523809523699"/>
    <n v="19.576275358540101"/>
    <m/>
    <m/>
    <m/>
    <m/>
    <m/>
    <m/>
    <n v="122.92261904761899"/>
    <n v="3.7685573247892998"/>
    <n v="14.8803571428571"/>
    <n v="0.71872599149278305"/>
    <m/>
    <m/>
  </r>
  <r>
    <x v="0"/>
    <x v="4"/>
    <x v="197"/>
    <d v="2020-08-04T00:00:00"/>
    <m/>
    <n v="144"/>
    <n v="3724.4236111111099"/>
    <n v="-86.571527777777703"/>
    <n v="24.751124617601601"/>
    <m/>
    <m/>
    <m/>
    <m/>
    <m/>
    <m/>
    <n v="106.479166666667"/>
    <n v="3.7292806105705698"/>
    <n v="32.250694444444399"/>
    <n v="2.3642435222550602"/>
    <m/>
    <m/>
  </r>
  <r>
    <x v="0"/>
    <x v="5"/>
    <x v="198"/>
    <d v="2020-07-27T00:00:00"/>
    <n v="0.38461538461538503"/>
    <n v="65"/>
    <n v="5539.8769230769203"/>
    <n v="-86.738461538461607"/>
    <n v="29.138678258220502"/>
    <m/>
    <m/>
    <m/>
    <m/>
    <m/>
    <m/>
    <n v="114.4"/>
    <n v="6.1051995494382902"/>
    <n v="54.179032258064503"/>
    <n v="4.9005720303584699"/>
    <m/>
    <m/>
  </r>
  <r>
    <x v="0"/>
    <x v="3"/>
    <x v="199"/>
    <d v="2020-01-30T00:00:00"/>
    <m/>
    <n v="67"/>
    <n v="2995.0746268656699"/>
    <n v="-87.004477611940302"/>
    <n v="19.033793584141101"/>
    <m/>
    <m/>
    <m/>
    <m/>
    <m/>
    <m/>
    <n v="155.97014925373099"/>
    <n v="8.9087532395275293"/>
    <n v="22.055223880597001"/>
    <n v="1.76956566917986"/>
    <m/>
    <m/>
  </r>
  <r>
    <x v="0"/>
    <x v="1"/>
    <x v="200"/>
    <d v="2020-08-12T00:00:00"/>
    <n v="0.56379310344827605"/>
    <n v="29"/>
    <n v="3344.8275862068999"/>
    <n v="-88.520689655172404"/>
    <n v="42.100178550371503"/>
    <m/>
    <m/>
    <m/>
    <n v="457.82608695652198"/>
    <m/>
    <m/>
    <n v="137.586206896552"/>
    <n v="13.165441891575099"/>
    <n v="21.711538461538499"/>
    <n v="3.5316255874513098"/>
    <m/>
    <m/>
  </r>
  <r>
    <x v="0"/>
    <x v="7"/>
    <x v="201"/>
    <d v="2019-08-16T00:00:00"/>
    <m/>
    <n v="48"/>
    <n v="5122.9166666666697"/>
    <n v="-89.202083333333306"/>
    <n v="35.493010810538699"/>
    <m/>
    <m/>
    <m/>
    <m/>
    <m/>
    <m/>
    <n v="124.229166666667"/>
    <n v="8.4095753208722197"/>
    <n v="37.212499999999999"/>
    <n v="4.3747144030389"/>
    <m/>
    <m/>
  </r>
  <r>
    <x v="0"/>
    <x v="2"/>
    <x v="202"/>
    <d v="2020-08-07T00:00:00"/>
    <n v="2.2040816326530599E-2"/>
    <n v="49"/>
    <n v="5651.6938775510198"/>
    <n v="-89.516326530612204"/>
    <n v="28.092628210135199"/>
    <m/>
    <m/>
    <m/>
    <m/>
    <m/>
    <m/>
    <n v="110.448979591837"/>
    <n v="6.9750564589728397"/>
    <n v="45.702040816326502"/>
    <n v="4.1290003173544996"/>
    <m/>
    <m/>
  </r>
  <r>
    <x v="0"/>
    <x v="2"/>
    <x v="203"/>
    <d v="2019-03-27T00:00:00"/>
    <m/>
    <n v="36"/>
    <n v="6797.4722222222199"/>
    <n v="-89.75"/>
    <n v="35.788141935208102"/>
    <m/>
    <m/>
    <m/>
    <n v="941.538461538462"/>
    <n v="4.1467526984127003"/>
    <n v="0.260964011683467"/>
    <n v="149.222222222222"/>
    <n v="8.8734588298441004"/>
    <n v="41.287878787878803"/>
    <n v="3.6564279160953599"/>
    <m/>
    <m/>
  </r>
  <r>
    <x v="0"/>
    <x v="1"/>
    <x v="204"/>
    <d v="2019-11-29T00:00:00"/>
    <n v="8.2413793103448305E-2"/>
    <n v="29"/>
    <n v="4598.8965517241404"/>
    <n v="-90.420689655172396"/>
    <n v="44.217902661100602"/>
    <m/>
    <m/>
    <m/>
    <m/>
    <m/>
    <m/>
    <n v="166.27586206896601"/>
    <n v="11.5455722167474"/>
    <n v="42.606896551724098"/>
    <n v="5.2906575597597003"/>
    <m/>
    <m/>
  </r>
  <r>
    <x v="0"/>
    <x v="3"/>
    <x v="205"/>
    <d v="2020-08-01T00:00:00"/>
    <m/>
    <n v="30"/>
    <n v="2881.2666666666701"/>
    <n v="-90.5566666666667"/>
    <n v="41.065180228547199"/>
    <m/>
    <m/>
    <m/>
    <m/>
    <m/>
    <m/>
    <n v="98.3"/>
    <n v="5.0918347979088399"/>
    <n v="23.0966666666667"/>
    <n v="2.8634336888465701"/>
    <m/>
    <m/>
  </r>
  <r>
    <x v="0"/>
    <x v="1"/>
    <x v="206"/>
    <d v="2019-01-29T00:00:00"/>
    <n v="0.87836956521739196"/>
    <n v="184"/>
    <n v="3897.52173913044"/>
    <n v="-95.9005434782609"/>
    <n v="18.732007340709799"/>
    <m/>
    <m/>
    <m/>
    <m/>
    <n v="2.7103362318840598"/>
    <n v="0.15649799462460001"/>
    <n v="131.01630434782601"/>
    <n v="4.15835337605633"/>
    <n v="29.520994475138099"/>
    <n v="1.86357989504055"/>
    <m/>
    <m/>
  </r>
  <r>
    <x v="0"/>
    <x v="1"/>
    <x v="207"/>
    <d v="2019-10-15T00:00:00"/>
    <m/>
    <n v="40"/>
    <n v="4342.875"/>
    <n v="-95.932500000000005"/>
    <n v="27.715872844492001"/>
    <m/>
    <m/>
    <m/>
    <m/>
    <m/>
    <m/>
    <n v="151.6"/>
    <n v="11.5408305260397"/>
    <n v="35.024999999999999"/>
    <n v="3.9768637785094598"/>
    <m/>
    <m/>
  </r>
  <r>
    <x v="0"/>
    <x v="6"/>
    <x v="208"/>
    <d v="2020-04-15T00:00:00"/>
    <n v="0.106242038216561"/>
    <n v="157"/>
    <n v="5810.82165605096"/>
    <n v="-96.169426751592397"/>
    <n v="22.056097944254802"/>
    <m/>
    <m/>
    <m/>
    <m/>
    <n v="4.0470696023160899"/>
    <n v="0.132459603434226"/>
    <n v="121.53503184713399"/>
    <n v="3.9186519130704802"/>
    <n v="41.904635761589397"/>
    <n v="2.6863683910941201"/>
    <m/>
    <m/>
  </r>
  <r>
    <x v="0"/>
    <x v="3"/>
    <x v="209"/>
    <d v="2020-01-20T00:00:00"/>
    <n v="0.35543209876543203"/>
    <n v="81"/>
    <n v="6276.8024691357996"/>
    <n v="-96.229629629629599"/>
    <n v="23.8234590037342"/>
    <m/>
    <m/>
    <m/>
    <m/>
    <m/>
    <m/>
    <n v="159.888888888889"/>
    <n v="9.0248798767697398"/>
    <n v="48.954320987654299"/>
    <n v="2.25192445092252"/>
    <m/>
    <m/>
  </r>
  <r>
    <x v="0"/>
    <x v="2"/>
    <x v="210"/>
    <d v="2020-08-15T00:00:00"/>
    <n v="0.21637450199203201"/>
    <n v="251"/>
    <n v="6548.6972111553796"/>
    <n v="-97.401593625497995"/>
    <n v="17.373590673726898"/>
    <m/>
    <m/>
    <m/>
    <m/>
    <m/>
    <m/>
    <n v="112.067729083665"/>
    <n v="3.7120324403668499"/>
    <n v="39.3254980079681"/>
    <n v="1.5492321028721701"/>
    <m/>
    <m/>
  </r>
  <r>
    <x v="0"/>
    <x v="3"/>
    <x v="211"/>
    <d v="2019-07-18T00:00:00"/>
    <n v="1.5654545454545501"/>
    <n v="33"/>
    <n v="3819.9696969697002"/>
    <n v="-98.6666666666666"/>
    <n v="57.7067863811913"/>
    <m/>
    <m/>
    <m/>
    <m/>
    <m/>
    <m/>
    <n v="134.57575757575799"/>
    <n v="11.2880694513082"/>
    <n v="35.462499999999999"/>
    <n v="4.60335771125186"/>
    <m/>
    <m/>
  </r>
  <r>
    <x v="0"/>
    <x v="4"/>
    <x v="212"/>
    <d v="2020-07-09T00:00:00"/>
    <n v="0.33374999999999999"/>
    <n v="32"/>
    <n v="5050.1875"/>
    <n v="-103.55625000000001"/>
    <n v="29.5642012357456"/>
    <m/>
    <m/>
    <m/>
    <n v="735.83333333333303"/>
    <m/>
    <m/>
    <n v="133.71875"/>
    <n v="9.2655965259585304"/>
    <n v="22.143750000000001"/>
    <n v="3.0474967831230302"/>
    <m/>
    <m/>
  </r>
  <r>
    <x v="0"/>
    <x v="6"/>
    <x v="213"/>
    <d v="2020-01-01T00:00:00"/>
    <n v="0.76421568627450998"/>
    <n v="102"/>
    <n v="3947.73529411765"/>
    <n v="-106.82352941176499"/>
    <n v="26.923752942038501"/>
    <m/>
    <m/>
    <m/>
    <m/>
    <m/>
    <m/>
    <n v="134.5"/>
    <n v="6.3100002907440897"/>
    <n v="26.5608247422681"/>
    <n v="2.1983649210829199"/>
    <m/>
    <m/>
  </r>
  <r>
    <x v="0"/>
    <x v="3"/>
    <x v="214"/>
    <d v="2019-04-05T00:00:00"/>
    <n v="4.3703703703703699E-3"/>
    <n v="270"/>
    <n v="3988.7814814814801"/>
    <n v="-110.245555555556"/>
    <n v="18.2793988638423"/>
    <m/>
    <m/>
    <m/>
    <m/>
    <n v="3.5758173515981699"/>
    <n v="0.183928377082514"/>
    <n v="163.06296296296301"/>
    <n v="4.0783358043545697"/>
    <n v="24.775555555555599"/>
    <n v="1.20298425718865"/>
    <m/>
    <m/>
  </r>
  <r>
    <x v="0"/>
    <x v="1"/>
    <x v="215"/>
    <d v="2019-03-29T00:00:00"/>
    <n v="0.117307692307692"/>
    <n v="26"/>
    <n v="5961.1538461538503"/>
    <n v="-111.6"/>
    <n v="44.184351563386301"/>
    <m/>
    <m/>
    <m/>
    <m/>
    <m/>
    <m/>
    <n v="105.230769230769"/>
    <n v="9.0562868417992792"/>
    <n v="45.225000000000001"/>
    <n v="5.9221619204133704"/>
    <m/>
    <m/>
  </r>
  <r>
    <x v="0"/>
    <x v="1"/>
    <x v="216"/>
    <d v="2020-01-16T00:00:00"/>
    <n v="0.79442307692307701"/>
    <n v="52"/>
    <n v="4650.0961538461497"/>
    <n v="-113.726923076923"/>
    <n v="34.629166265225301"/>
    <m/>
    <m/>
    <m/>
    <m/>
    <m/>
    <m/>
    <n v="152.480769230769"/>
    <n v="8.4416411298854293"/>
    <n v="40.217307692307699"/>
    <n v="4.1074351532450804"/>
    <m/>
    <m/>
  </r>
  <r>
    <x v="0"/>
    <x v="6"/>
    <x v="217"/>
    <d v="2019-12-31T00:00:00"/>
    <m/>
    <n v="76"/>
    <n v="5535.0263157894697"/>
    <n v="-114.42236842105299"/>
    <n v="28.7973116190837"/>
    <m/>
    <m/>
    <m/>
    <m/>
    <m/>
    <m/>
    <n v="120.368421052632"/>
    <n v="6.6938789034293498"/>
    <n v="42.001408450704197"/>
    <n v="3.4361110468945202"/>
    <m/>
    <m/>
  </r>
  <r>
    <x v="0"/>
    <x v="2"/>
    <x v="218"/>
    <d v="2020-08-15T00:00:00"/>
    <n v="0.39713043478260901"/>
    <n v="115"/>
    <n v="4932.5565217391304"/>
    <n v="-114.861739130435"/>
    <n v="27.3128933150569"/>
    <n v="103"/>
    <n v="215.80582524271799"/>
    <n v="183.08737864077699"/>
    <n v="665.30097087378601"/>
    <n v="4.86008232062854"/>
    <n v="0.141384516727843"/>
    <n v="144.05217391304299"/>
    <n v="4.71280197309079"/>
    <n v="36.118749999999999"/>
    <n v="2.2042450310921899"/>
    <n v="-14.0347826086957"/>
    <n v="7.74215097167182"/>
  </r>
  <r>
    <x v="0"/>
    <x v="3"/>
    <x v="219"/>
    <d v="2020-01-24T00:00:00"/>
    <n v="0.27679999999999999"/>
    <n v="50"/>
    <n v="5025.0600000000004"/>
    <n v="-118.72799999999999"/>
    <n v="25.963131008318399"/>
    <m/>
    <m/>
    <m/>
    <m/>
    <m/>
    <m/>
    <n v="145.24"/>
    <n v="8.9536475294503699"/>
    <n v="37.376595744680799"/>
    <n v="3.6661693261358899"/>
    <m/>
    <m/>
  </r>
  <r>
    <x v="0"/>
    <x v="4"/>
    <x v="220"/>
    <d v="2020-08-14T00:00:00"/>
    <n v="8.8518518518518496E-2"/>
    <n v="27"/>
    <n v="5091.8888888888896"/>
    <n v="-122.888888888889"/>
    <n v="18.910213955237499"/>
    <m/>
    <m/>
    <m/>
    <m/>
    <m/>
    <m/>
    <n v="135.333333333333"/>
    <n v="11.5270028572823"/>
    <n v="43.765384615384598"/>
    <n v="3.7399668542656799"/>
    <m/>
    <m/>
  </r>
  <r>
    <x v="0"/>
    <x v="4"/>
    <x v="221"/>
    <d v="2020-08-12T00:00:00"/>
    <m/>
    <n v="49"/>
    <n v="4373.7346938775499"/>
    <n v="-149.822448979592"/>
    <n v="29.912175623904702"/>
    <m/>
    <m/>
    <m/>
    <m/>
    <m/>
    <m/>
    <n v="154.67346938775501"/>
    <n v="9.8881236636518608"/>
    <n v="34.483673469387703"/>
    <n v="2.8068692265443298"/>
    <m/>
    <m/>
  </r>
  <r>
    <x v="0"/>
    <x v="3"/>
    <x v="222"/>
    <d v="2020-02-28T00:00:00"/>
    <n v="0.44494382022471901"/>
    <n v="89"/>
    <n v="4561.9101123595501"/>
    <n v="-190.123595505618"/>
    <n v="29.683178491335799"/>
    <m/>
    <m/>
    <m/>
    <n v="739.08"/>
    <n v="3.4954877155100199"/>
    <n v="0.16273465473153201"/>
    <n v="142.21348314606701"/>
    <n v="6.0738869039596102"/>
    <n v="26.208139534883699"/>
    <n v="2.0665297114238999"/>
    <m/>
    <m/>
  </r>
  <r>
    <x v="1"/>
    <x v="3"/>
    <x v="223"/>
    <d v="2019-09-03T00:00:00"/>
    <n v="0.35820895522388102"/>
    <n v="201"/>
    <n v="6496.4179104477598"/>
    <n v="330.479104477612"/>
    <n v="26.6401001616521"/>
    <m/>
    <m/>
    <m/>
    <m/>
    <m/>
    <m/>
    <n v="137.15920398009999"/>
    <n v="4.31241094932252"/>
    <n v="44.1221105527638"/>
    <n v="2.48418878447207"/>
    <m/>
    <m/>
  </r>
  <r>
    <x v="1"/>
    <x v="1"/>
    <x v="67"/>
    <d v="2020-01-05T00:00:00"/>
    <n v="0.28809523809523802"/>
    <n v="147"/>
    <n v="6724.8095238095202"/>
    <n v="233.33061224489799"/>
    <n v="28.889637037263899"/>
    <m/>
    <m/>
    <m/>
    <m/>
    <m/>
    <m/>
    <n v="133.98639455782299"/>
    <n v="4.6560676766493101"/>
    <n v="48.695890410958903"/>
    <n v="2.9988440343701401"/>
    <m/>
    <m/>
  </r>
  <r>
    <x v="1"/>
    <x v="6"/>
    <x v="224"/>
    <d v="2019-11-13T00:00:00"/>
    <n v="0.27607142857142902"/>
    <n v="28"/>
    <n v="6755.7142857142899"/>
    <n v="153.039285714286"/>
    <n v="64.421988494367497"/>
    <m/>
    <m/>
    <m/>
    <m/>
    <m/>
    <m/>
    <n v="167.71428571428601"/>
    <n v="12.8952697474466"/>
    <n v="46.7291666666667"/>
    <n v="7.1211144481955602"/>
    <m/>
    <m/>
  </r>
  <r>
    <x v="1"/>
    <x v="3"/>
    <x v="182"/>
    <d v="2019-12-06T00:00:00"/>
    <n v="0.25160377358490599"/>
    <n v="106"/>
    <n v="6533.3113207547203"/>
    <n v="132.338679245283"/>
    <n v="34.002799223355403"/>
    <n v="31"/>
    <n v="289.22580645161298"/>
    <n v="247.71875"/>
    <n v="953.46875"/>
    <n v="3.2306757575757601"/>
    <n v="0.17866065823383101"/>
    <n v="110.29245283018901"/>
    <n v="4.3084564870950901"/>
    <n v="61.914000000000001"/>
    <n v="4.4877798204871597"/>
    <n v="-12.795"/>
    <n v="10.957416415147801"/>
  </r>
  <r>
    <x v="1"/>
    <x v="7"/>
    <x v="225"/>
    <d v="2019-08-12T00:00:00"/>
    <n v="0.14206896551724099"/>
    <n v="116"/>
    <n v="5669.1206896551703"/>
    <n v="100.345217391304"/>
    <n v="23.092492968337599"/>
    <m/>
    <m/>
    <m/>
    <m/>
    <m/>
    <m/>
    <n v="122.172413793103"/>
    <n v="4.6689069420254796"/>
    <n v="37.573913043478299"/>
    <n v="2.39395918089921"/>
    <m/>
    <m/>
  </r>
  <r>
    <x v="1"/>
    <x v="1"/>
    <x v="58"/>
    <d v="2020-08-12T00:00:00"/>
    <n v="0.122922636103152"/>
    <n v="349"/>
    <n v="5195.9828080229199"/>
    <n v="92.169914040114804"/>
    <n v="20.202942131804299"/>
    <n v="281"/>
    <n v="189.74021352313201"/>
    <n v="175.65480427046299"/>
    <n v="648.01423487544503"/>
    <n v="3.7487671027458598"/>
    <n v="7.3940739843791195E-2"/>
    <n v="123.9111747851"/>
    <n v="2.8684593780960199"/>
    <n v="42.000289017341103"/>
    <n v="1.7972522612219599"/>
    <n v="20.127011494252901"/>
    <n v="6.2689776050083701"/>
  </r>
  <r>
    <x v="1"/>
    <x v="2"/>
    <x v="202"/>
    <d v="2020-08-07T00:00:00"/>
    <n v="4.9333333333333299E-2"/>
    <n v="75"/>
    <n v="7174.0133333333297"/>
    <n v="81.365333333333297"/>
    <n v="30.612813044516201"/>
    <m/>
    <m/>
    <m/>
    <m/>
    <n v="2.7085818015873002"/>
    <n v="0.25380982230714899"/>
    <n v="113.62666666666701"/>
    <n v="4.1559584201950797"/>
    <n v="78.342666666666702"/>
    <n v="4.8285764127922999"/>
    <m/>
    <m/>
  </r>
  <r>
    <x v="1"/>
    <x v="5"/>
    <x v="48"/>
    <d v="2019-04-04T00:00:00"/>
    <m/>
    <n v="88"/>
    <n v="8119.0909090909099"/>
    <n v="76.4136363636363"/>
    <n v="31.311119923798501"/>
    <m/>
    <m/>
    <m/>
    <m/>
    <n v="3.2040857142857102"/>
    <n v="0.45791472614731299"/>
    <n v="87.511363636363598"/>
    <n v="4.0422272872181901"/>
    <n v="42.597402597402599"/>
    <n v="2.8000750490540098"/>
    <m/>
    <m/>
  </r>
  <r>
    <x v="1"/>
    <x v="4"/>
    <x v="37"/>
    <d v="2020-01-16T00:00:00"/>
    <n v="0.45457446808510599"/>
    <n v="94"/>
    <n v="5536.1170212766001"/>
    <n v="68.838297872340405"/>
    <n v="28.660316201876402"/>
    <m/>
    <m/>
    <m/>
    <n v="761.1"/>
    <n v="3.6252055916305901"/>
    <n v="0.17781449199042201"/>
    <n v="116.702127659574"/>
    <n v="5.1574129820932599"/>
    <n v="38.660215053763501"/>
    <n v="3.2649083172744602"/>
    <m/>
    <m/>
  </r>
  <r>
    <x v="1"/>
    <x v="2"/>
    <x v="179"/>
    <d v="2020-08-12T00:00:00"/>
    <n v="0.13542857142857101"/>
    <n v="315"/>
    <n v="7018.9269841269797"/>
    <n v="55.785079365079298"/>
    <n v="16.867128542648199"/>
    <n v="111"/>
    <n v="235.972972972973"/>
    <n v="223.72649572649601"/>
    <n v="838.04273504273499"/>
    <n v="2.8133673285299801"/>
    <n v="0.123720379677869"/>
    <n v="120.466666666667"/>
    <n v="2.6559086911327401"/>
    <n v="47.452397260273997"/>
    <n v="1.98913855177357"/>
    <n v="-20.070722433460102"/>
    <n v="7.3109179021798401"/>
  </r>
  <r>
    <x v="1"/>
    <x v="6"/>
    <x v="74"/>
    <d v="2019-10-16T00:00:00"/>
    <n v="2.82926829268293E-2"/>
    <n v="41"/>
    <n v="6835.2926829268299"/>
    <n v="53.402439024390297"/>
    <n v="41.867500273118402"/>
    <m/>
    <m/>
    <m/>
    <m/>
    <m/>
    <m/>
    <n v="106.682926829268"/>
    <n v="6.91070564188409"/>
    <n v="50.133333333333297"/>
    <n v="5.3815690754914298"/>
    <m/>
    <m/>
  </r>
  <r>
    <x v="1"/>
    <x v="2"/>
    <x v="226"/>
    <d v="2019-12-10T00:00:00"/>
    <n v="0.25012987012986998"/>
    <n v="308"/>
    <n v="6235.4155844155803"/>
    <n v="53.326948051948001"/>
    <n v="16.582446033663398"/>
    <n v="164"/>
    <n v="258.87195121951203"/>
    <n v="219.690909090909"/>
    <n v="834.969696969697"/>
    <n v="4.0091051226702703"/>
    <n v="0.104301485364553"/>
    <n v="135.46428571428601"/>
    <n v="3.5194981342933098"/>
    <n v="43.289473684210499"/>
    <n v="2.0889204731687099"/>
    <n v="17.6824503311258"/>
    <n v="6.1166742381579997"/>
  </r>
  <r>
    <x v="1"/>
    <x v="0"/>
    <x v="78"/>
    <d v="2019-06-03T00:00:00"/>
    <n v="9.5454545454545497E-3"/>
    <n v="220"/>
    <n v="5690.76818181818"/>
    <n v="51.249090909091002"/>
    <n v="23.073727550355699"/>
    <m/>
    <m/>
    <m/>
    <m/>
    <m/>
    <m/>
    <n v="126.60909090909099"/>
    <n v="3.3648007700376699"/>
    <n v="50.246118721461201"/>
    <n v="2.2612150231919799"/>
    <m/>
    <m/>
  </r>
  <r>
    <x v="1"/>
    <x v="4"/>
    <x v="227"/>
    <d v="2020-01-06T00:00:00"/>
    <n v="9.5686274509803895E-2"/>
    <n v="51"/>
    <n v="6347.2549019607804"/>
    <n v="45.96"/>
    <n v="42.501025773935702"/>
    <m/>
    <m/>
    <m/>
    <m/>
    <m/>
    <m/>
    <n v="104.627450980392"/>
    <n v="6.3539372252334099"/>
    <n v="40.3979591836735"/>
    <n v="3.9236565465829898"/>
    <m/>
    <m/>
  </r>
  <r>
    <x v="1"/>
    <x v="1"/>
    <x v="87"/>
    <d v="2019-08-03T00:00:00"/>
    <n v="1.51538461538462E-2"/>
    <n v="130"/>
    <n v="5488.2615384615401"/>
    <n v="43.688461538461503"/>
    <n v="26.104255214269699"/>
    <m/>
    <m/>
    <m/>
    <m/>
    <n v="5.6999791666666697"/>
    <n v="0.34496932981594902"/>
    <n v="116.92307692307701"/>
    <n v="4.63184403615527"/>
    <n v="34.454385964912298"/>
    <n v="2.5932798456071402"/>
    <m/>
    <m/>
  </r>
  <r>
    <x v="1"/>
    <x v="4"/>
    <x v="54"/>
    <d v="2019-10-07T00:00:00"/>
    <n v="8.9322033898305106E-2"/>
    <n v="59"/>
    <n v="8992.3728813559301"/>
    <n v="38.579661016949103"/>
    <n v="35.191066754339303"/>
    <m/>
    <m/>
    <m/>
    <m/>
    <m/>
    <m/>
    <n v="107.593220338983"/>
    <n v="5.6981914263481803"/>
    <n v="37.738983050847501"/>
    <n v="3.130529723045"/>
    <m/>
    <m/>
  </r>
  <r>
    <x v="1"/>
    <x v="3"/>
    <x v="228"/>
    <d v="2019-12-29T00:00:00"/>
    <m/>
    <n v="122"/>
    <n v="4834.3196721311497"/>
    <n v="35.655737704918003"/>
    <n v="25.9067940794151"/>
    <m/>
    <m/>
    <m/>
    <m/>
    <m/>
    <m/>
    <n v="123.573770491803"/>
    <n v="4.4230603295542403"/>
    <n v="46.7"/>
    <n v="3.0961091963195502"/>
    <m/>
    <m/>
  </r>
  <r>
    <x v="1"/>
    <x v="5"/>
    <x v="229"/>
    <d v="2020-01-02T00:00:00"/>
    <n v="4.8809523809523803E-2"/>
    <n v="42"/>
    <n v="6874.2619047619"/>
    <n v="34.633333333333297"/>
    <n v="36.218084859987897"/>
    <m/>
    <m/>
    <m/>
    <m/>
    <m/>
    <m/>
    <n v="122.52380952381"/>
    <n v="9.5547349235971399"/>
    <n v="50.959523809523802"/>
    <n v="5.1183803281686799"/>
    <m/>
    <m/>
  </r>
  <r>
    <x v="1"/>
    <x v="3"/>
    <x v="230"/>
    <d v="2020-01-17T00:00:00"/>
    <n v="8.1282051282051307E-2"/>
    <n v="39"/>
    <n v="4207.5641025640998"/>
    <n v="31.902564102564099"/>
    <n v="37.255114854512698"/>
    <m/>
    <m/>
    <m/>
    <m/>
    <m/>
    <m/>
    <n v="146.641025641026"/>
    <n v="8.4286708809764797"/>
    <n v="34.120512820512801"/>
    <n v="3.7536112696881001"/>
    <m/>
    <m/>
  </r>
  <r>
    <x v="1"/>
    <x v="6"/>
    <x v="38"/>
    <d v="2020-01-12T00:00:00"/>
    <m/>
    <n v="30"/>
    <n v="4907.7"/>
    <n v="27.7433333333333"/>
    <n v="58.3949818115074"/>
    <m/>
    <m/>
    <m/>
    <m/>
    <m/>
    <m/>
    <n v="126.73333333333299"/>
    <n v="12.771910030365699"/>
    <n v="38.549999999999997"/>
    <n v="4.7784495874467598"/>
    <m/>
    <m/>
  </r>
  <r>
    <x v="1"/>
    <x v="3"/>
    <x v="102"/>
    <d v="2020-08-26T00:00:00"/>
    <n v="0.15248876404494399"/>
    <n v="1780"/>
    <n v="5539.5780898876401"/>
    <n v="20.5121348314606"/>
    <n v="8.2958783243455692"/>
    <m/>
    <m/>
    <m/>
    <m/>
    <n v="3.8447623456790101"/>
    <n v="0.35340619682268198"/>
    <n v="134.91123595505599"/>
    <n v="1.45196350083036"/>
    <n v="33.828403064231097"/>
    <n v="0.60287261263351799"/>
    <m/>
    <m/>
  </r>
  <r>
    <x v="1"/>
    <x v="5"/>
    <x v="64"/>
    <d v="2020-02-04T00:00:00"/>
    <m/>
    <n v="35"/>
    <n v="6349.9428571428598"/>
    <n v="16.054285714285701"/>
    <n v="42.385929832659201"/>
    <m/>
    <m/>
    <m/>
    <m/>
    <m/>
    <m/>
    <n v="112.171428571429"/>
    <n v="7.4350392011857798"/>
    <n v="52.545714285714297"/>
    <n v="6.2044296223565603"/>
    <m/>
    <m/>
  </r>
  <r>
    <x v="1"/>
    <x v="1"/>
    <x v="94"/>
    <d v="2020-06-05T00:00:00"/>
    <n v="6.6714285714285698E-2"/>
    <n v="70"/>
    <n v="5986.2714285714301"/>
    <n v="13.3628571428572"/>
    <n v="38.774130410824803"/>
    <m/>
    <m/>
    <m/>
    <m/>
    <m/>
    <m/>
    <n v="108.6"/>
    <n v="5.3843727563473998"/>
    <n v="44.521739130434803"/>
    <n v="2.6712600594199101"/>
    <m/>
    <m/>
  </r>
  <r>
    <x v="1"/>
    <x v="0"/>
    <x v="44"/>
    <d v="2020-07-18T00:00:00"/>
    <n v="0.34967105263157899"/>
    <n v="152"/>
    <n v="6011.2828947368398"/>
    <n v="10.501315789473701"/>
    <n v="22.1521781553379"/>
    <n v="34"/>
    <n v="234.35294117647101"/>
    <n v="204.35294117647101"/>
    <n v="753.85294117647095"/>
    <m/>
    <m/>
    <n v="130.02631578947401"/>
    <n v="4.1637883939401101"/>
    <n v="41.321621621621603"/>
    <n v="2.7869047617190299"/>
    <m/>
    <m/>
  </r>
  <r>
    <x v="1"/>
    <x v="3"/>
    <x v="231"/>
    <d v="2020-01-07T00:00:00"/>
    <n v="0.118421052631579"/>
    <n v="76"/>
    <n v="4411.78947368421"/>
    <n v="8.1197368421052794"/>
    <n v="34.440496156528397"/>
    <m/>
    <m/>
    <m/>
    <m/>
    <m/>
    <m/>
    <n v="129.539473684211"/>
    <n v="5.6016739600052796"/>
    <n v="37.841095890410998"/>
    <n v="3.0426808127407701"/>
    <m/>
    <m/>
  </r>
  <r>
    <x v="1"/>
    <x v="5"/>
    <x v="232"/>
    <d v="2019-06-04T00:00:00"/>
    <n v="0.108214285714286"/>
    <n v="56"/>
    <n v="7470.3214285714303"/>
    <n v="4.3785714285714601"/>
    <n v="33.541936506979098"/>
    <m/>
    <m/>
    <m/>
    <m/>
    <m/>
    <m/>
    <n v="101.196428571429"/>
    <n v="5.3016427032104501"/>
    <n v="72.330909090909103"/>
    <n v="4.6360597114354603"/>
    <m/>
    <m/>
  </r>
  <r>
    <x v="1"/>
    <x v="3"/>
    <x v="33"/>
    <d v="2020-07-20T00:00:00"/>
    <n v="9.3061224489795896E-2"/>
    <n v="49"/>
    <n v="6330.2857142857101"/>
    <n v="4.3224489795918402"/>
    <n v="43.718567451497101"/>
    <m/>
    <m/>
    <m/>
    <n v="702.2"/>
    <m/>
    <m/>
    <n v="135.69387755101999"/>
    <n v="6.7787686308833504"/>
    <n v="55.597826086956502"/>
    <n v="4.8782307408199301"/>
    <m/>
    <m/>
  </r>
  <r>
    <x v="1"/>
    <x v="3"/>
    <x v="97"/>
    <d v="2020-01-22T00:00:00"/>
    <n v="0.27365853658536599"/>
    <n v="41"/>
    <n v="5813.3414634146302"/>
    <n v="-7.8731707317073303"/>
    <n v="37.3508582237884"/>
    <n v="40"/>
    <n v="250.9"/>
    <n v="210.17948717948701"/>
    <n v="772.35"/>
    <n v="4.4948936061229396"/>
    <n v="6.1498228409660502E-2"/>
    <n v="122.731707317073"/>
    <n v="7.57780974133735"/>
    <n v="32.818918918918897"/>
    <n v="3.91264377996727"/>
    <n v="3.6707317073170902"/>
    <n v="17.703910014561401"/>
  </r>
  <r>
    <x v="1"/>
    <x v="3"/>
    <x v="233"/>
    <d v="2019-12-06T00:00:00"/>
    <n v="4.1969696969696997E-2"/>
    <n v="132"/>
    <n v="4345.69696969697"/>
    <n v="-9.4962121212120998"/>
    <n v="28.7752477198467"/>
    <m/>
    <m/>
    <m/>
    <m/>
    <m/>
    <m/>
    <n v="157.76515151515201"/>
    <n v="5.5201129505537097"/>
    <n v="24.030468750000001"/>
    <n v="2.0124310885258101"/>
    <m/>
    <m/>
  </r>
  <r>
    <x v="1"/>
    <x v="1"/>
    <x v="140"/>
    <d v="2020-01-09T00:00:00"/>
    <n v="3.3382352941176502E-2"/>
    <n v="68"/>
    <n v="6251.8235294117603"/>
    <n v="-13.3426470588235"/>
    <n v="34.253928872160103"/>
    <n v="26"/>
    <n v="163.769230769231"/>
    <n v="214.88461538461499"/>
    <n v="717.61538461538498"/>
    <n v="3.4174463765765202"/>
    <n v="0.19106537573537699"/>
    <n v="140.11764705882399"/>
    <n v="7.6329172949701602"/>
    <n v="49.478787878787898"/>
    <n v="5.17343245186788"/>
    <n v="-26.216666666666701"/>
    <n v="12.180066415696301"/>
  </r>
  <r>
    <x v="1"/>
    <x v="5"/>
    <x v="234"/>
    <d v="2020-08-09T00:00:00"/>
    <n v="0.19277777777777799"/>
    <n v="36"/>
    <n v="6769"/>
    <n v="-19.2555555555555"/>
    <n v="38.044717307284301"/>
    <m/>
    <m/>
    <m/>
    <m/>
    <m/>
    <m/>
    <n v="118.555555555556"/>
    <n v="8.2735421143646697"/>
    <n v="51.705882352941202"/>
    <n v="5.6291955099025603"/>
    <m/>
    <m/>
  </r>
  <r>
    <x v="1"/>
    <x v="1"/>
    <x v="130"/>
    <d v="2020-07-25T00:00:00"/>
    <n v="3.9974160206718297E-2"/>
    <n v="387"/>
    <n v="5997.3152454780402"/>
    <n v="-20.722997416020601"/>
    <n v="16.997770524917701"/>
    <m/>
    <m/>
    <m/>
    <m/>
    <m/>
    <m/>
    <n v="109.162790697674"/>
    <n v="2.6382573446737898"/>
    <n v="32.102139037433098"/>
    <n v="1.3755498711890199"/>
    <m/>
    <m/>
  </r>
  <r>
    <x v="1"/>
    <x v="1"/>
    <x v="235"/>
    <d v="2020-08-15T00:00:00"/>
    <n v="0.55227272727272703"/>
    <n v="66"/>
    <n v="4849.2878787878799"/>
    <n v="-22.0439393939394"/>
    <n v="31.1664016638912"/>
    <m/>
    <m/>
    <m/>
    <m/>
    <m/>
    <m/>
    <n v="110.43939393939399"/>
    <n v="9.1556885851115801"/>
    <n v="26.425423728813598"/>
    <n v="2.8459580915598299"/>
    <m/>
    <m/>
  </r>
  <r>
    <x v="1"/>
    <x v="1"/>
    <x v="73"/>
    <d v="2020-01-08T00:00:00"/>
    <n v="0.114455445544554"/>
    <n v="101"/>
    <n v="5275.4356435643604"/>
    <n v="-23.132673267326801"/>
    <n v="28.046201455049999"/>
    <m/>
    <m/>
    <m/>
    <m/>
    <n v="3.6871"/>
    <n v="0.36611674266449401"/>
    <n v="127.336633663366"/>
    <n v="5.1722273813800603"/>
    <n v="41.692079207920798"/>
    <n v="3.4789271372185802"/>
    <m/>
    <m/>
  </r>
  <r>
    <x v="1"/>
    <x v="1"/>
    <x v="236"/>
    <d v="2020-01-05T00:00:00"/>
    <n v="5.6753246753246799E-2"/>
    <n v="77"/>
    <n v="7027.0259740259698"/>
    <n v="-23.261038961038999"/>
    <n v="31.7952302228002"/>
    <m/>
    <m/>
    <m/>
    <m/>
    <m/>
    <m/>
    <n v="167.10389610389601"/>
    <n v="8.1575100827624194"/>
    <n v="70.355844155844196"/>
    <n v="4.7399310460109199"/>
    <m/>
    <m/>
  </r>
  <r>
    <x v="1"/>
    <x v="3"/>
    <x v="115"/>
    <d v="2020-06-11T00:00:00"/>
    <n v="5.0462962962963001E-2"/>
    <n v="108"/>
    <n v="6023.8240740740703"/>
    <n v="-23.337037037037"/>
    <n v="31.9841663891123"/>
    <m/>
    <m/>
    <m/>
    <m/>
    <m/>
    <m/>
    <n v="130.722222222222"/>
    <n v="5.8150928780691"/>
    <n v="33.595192307692301"/>
    <n v="2.8102273009202201"/>
    <m/>
    <m/>
  </r>
  <r>
    <x v="1"/>
    <x v="1"/>
    <x v="81"/>
    <d v="2020-02-07T00:00:00"/>
    <n v="9.1511216056670605E-2"/>
    <n v="847"/>
    <n v="4781.53246753247"/>
    <n v="-23.390909090908998"/>
    <n v="10.8664384734324"/>
    <m/>
    <m/>
    <m/>
    <m/>
    <n v="4.1801162393162397"/>
    <n v="0.20430318542726"/>
    <n v="159.89374262101501"/>
    <n v="2.1733813026690698"/>
    <n v="29.502016607354701"/>
    <n v="0.76679836915003596"/>
    <m/>
    <m/>
  </r>
  <r>
    <x v="1"/>
    <x v="1"/>
    <x v="85"/>
    <d v="2020-03-31T00:00:00"/>
    <n v="0.16980000000000001"/>
    <n v="300"/>
    <n v="4872.3"/>
    <n v="-23.585999999999999"/>
    <n v="16.929560158145701"/>
    <m/>
    <m/>
    <m/>
    <m/>
    <n v="4.9311252672497599"/>
    <n v="0.31767916532036999"/>
    <n v="110.65"/>
    <n v="2.7934551834173802"/>
    <n v="23.106020066889599"/>
    <n v="1.13248910971449"/>
    <m/>
    <m/>
  </r>
  <r>
    <x v="1"/>
    <x v="6"/>
    <x v="237"/>
    <d v="2019-11-04T00:00:00"/>
    <n v="0.2145"/>
    <n v="120"/>
    <n v="6071.2833333333301"/>
    <n v="-23.8475"/>
    <n v="25.0191263800603"/>
    <m/>
    <m/>
    <m/>
    <m/>
    <m/>
    <m/>
    <n v="153.47499999999999"/>
    <n v="5.3341556066930202"/>
    <n v="44.163025210084001"/>
    <n v="3.19394074210877"/>
    <m/>
    <m/>
  </r>
  <r>
    <x v="1"/>
    <x v="1"/>
    <x v="238"/>
    <d v="2019-08-05T00:00:00"/>
    <n v="7.1964285714285703E-2"/>
    <n v="112"/>
    <n v="6279.7232142857101"/>
    <n v="-24.90625"/>
    <n v="21.228065266457101"/>
    <m/>
    <m/>
    <m/>
    <m/>
    <m/>
    <m/>
    <n v="150"/>
    <n v="5.5720101666541604"/>
    <n v="61.602777777777803"/>
    <n v="3.7412323854232699"/>
    <m/>
    <m/>
  </r>
  <r>
    <x v="1"/>
    <x v="3"/>
    <x v="239"/>
    <d v="2020-01-20T00:00:00"/>
    <n v="0.28999999999999998"/>
    <n v="166"/>
    <n v="7777.4156626506001"/>
    <n v="-27.55"/>
    <n v="20.354032959632299"/>
    <m/>
    <m/>
    <m/>
    <m/>
    <m/>
    <m/>
    <n v="118.036144578313"/>
    <n v="4.08514608248516"/>
    <n v="45.2172185430463"/>
    <n v="2.7032102183972202"/>
    <m/>
    <m/>
  </r>
  <r>
    <x v="1"/>
    <x v="3"/>
    <x v="222"/>
    <d v="2020-02-28T00:00:00"/>
    <n v="2.70909090909091E-2"/>
    <n v="55"/>
    <n v="5510.4363636363596"/>
    <n v="-29.332727272727301"/>
    <n v="44.980266159746698"/>
    <m/>
    <m/>
    <m/>
    <n v="799.27777777777806"/>
    <n v="3.83393216949717"/>
    <n v="0.19159874022027501"/>
    <n v="139.78181818181801"/>
    <n v="7.5084998259140603"/>
    <n v="31.366666666666699"/>
    <n v="2.8882687610502402"/>
    <m/>
    <m/>
  </r>
  <r>
    <x v="1"/>
    <x v="5"/>
    <x v="113"/>
    <d v="2019-05-01T00:00:00"/>
    <m/>
    <n v="40"/>
    <n v="6811.85"/>
    <n v="-33.362499999999997"/>
    <n v="41.771261542661001"/>
    <m/>
    <m/>
    <m/>
    <n v="901.2"/>
    <m/>
    <m/>
    <n v="122.05"/>
    <n v="9.5501342452639992"/>
    <n v="46.613513513513503"/>
    <n v="5.4961905482775499"/>
    <m/>
    <m/>
  </r>
  <r>
    <x v="1"/>
    <x v="3"/>
    <x v="68"/>
    <d v="2020-08-03T00:00:00"/>
    <n v="0.105047619047619"/>
    <n v="105"/>
    <n v="7854.8857142857096"/>
    <n v="-37.600000000000101"/>
    <n v="31.066299656685398"/>
    <n v="79"/>
    <n v="301.37974683544297"/>
    <n v="266.66666666666703"/>
    <n v="1007.51851851852"/>
    <n v="3.3251078944497299"/>
    <n v="0.100320748128415"/>
    <n v="130.21904761904801"/>
    <n v="5.2432056323048997"/>
    <n v="45.586407766990298"/>
    <n v="3.0155186058927899"/>
    <n v="-12.544230769230801"/>
    <n v="9.8360233790313405"/>
  </r>
  <r>
    <x v="1"/>
    <x v="4"/>
    <x v="240"/>
    <d v="2020-08-24T00:00:00"/>
    <n v="0.21516483516483501"/>
    <n v="91"/>
    <n v="7491.8901098901097"/>
    <n v="-39.845054945054997"/>
    <n v="31.022793434630501"/>
    <m/>
    <m/>
    <m/>
    <n v="1044.6666666666699"/>
    <n v="2.7193140091390098"/>
    <n v="0.210512753722326"/>
    <n v="120.230769230769"/>
    <n v="4.8232261867059698"/>
    <n v="56.6"/>
    <n v="3.41947175962106"/>
    <m/>
    <m/>
  </r>
  <r>
    <x v="1"/>
    <x v="3"/>
    <x v="34"/>
    <d v="2020-08-22T00:00:00"/>
    <m/>
    <n v="94"/>
    <n v="5607.2553191489396"/>
    <n v="-43.4531914893617"/>
    <n v="30.442346982848299"/>
    <m/>
    <m/>
    <m/>
    <n v="817"/>
    <n v="2.2794775"/>
    <n v="0.26629804513941902"/>
    <n v="104.468085106383"/>
    <n v="5.5698945263735098"/>
    <n v="32.146739130434803"/>
    <n v="2.1355026011458298"/>
    <m/>
    <m/>
  </r>
  <r>
    <x v="1"/>
    <x v="5"/>
    <x v="123"/>
    <d v="2019-09-14T00:00:00"/>
    <n v="2.2127659574468099E-2"/>
    <n v="47"/>
    <n v="5999.9361702127699"/>
    <n v="-45.736170212765998"/>
    <n v="46.5363899690932"/>
    <m/>
    <m/>
    <m/>
    <m/>
    <n v="4.8673080808080798"/>
    <n v="0.51609694818756202"/>
    <n v="113.723404255319"/>
    <n v="9.5608331322562492"/>
    <n v="40.456410256410301"/>
    <n v="5.0667059025291099"/>
    <m/>
    <m/>
  </r>
  <r>
    <x v="1"/>
    <x v="6"/>
    <x v="112"/>
    <d v="2019-10-22T00:00:00"/>
    <n v="0.28850877192982499"/>
    <n v="114"/>
    <n v="7089.3947368421104"/>
    <n v="-49.995614035087698"/>
    <n v="31.0563075070623"/>
    <m/>
    <m/>
    <m/>
    <m/>
    <n v="4.02282996031746"/>
    <n v="0.17090263638755601"/>
    <n v="114.798245614035"/>
    <n v="4.1139675560336801"/>
    <n v="54.493203883495099"/>
    <n v="3.7080803156267601"/>
    <m/>
    <m/>
  </r>
  <r>
    <x v="1"/>
    <x v="1"/>
    <x v="131"/>
    <d v="2020-08-20T00:00:00"/>
    <m/>
    <n v="37"/>
    <n v="4616.45945945946"/>
    <n v="-52.264864864864897"/>
    <n v="48.909497412879098"/>
    <m/>
    <m/>
    <m/>
    <m/>
    <m/>
    <m/>
    <n v="110.675675675676"/>
    <n v="9.6123086487398908"/>
    <n v="47.358333333333299"/>
    <n v="5.5422122896449997"/>
    <m/>
    <m/>
  </r>
  <r>
    <x v="1"/>
    <x v="4"/>
    <x v="220"/>
    <d v="2020-08-14T00:00:00"/>
    <n v="3.1399999999999997E-2"/>
    <n v="50"/>
    <n v="5982.18"/>
    <n v="-55.637999999999998"/>
    <n v="34.8950530252162"/>
    <m/>
    <m/>
    <m/>
    <m/>
    <n v="3.3270226190476202"/>
    <n v="0.25944482488003601"/>
    <n v="143.72"/>
    <n v="7.5499447220573996"/>
    <n v="70.610416666666694"/>
    <n v="5.7522037401892003"/>
    <m/>
    <m/>
  </r>
  <r>
    <x v="1"/>
    <x v="8"/>
    <x v="241"/>
    <d v="2020-02-18T00:00:00"/>
    <m/>
    <n v="31"/>
    <n v="6145.1290322580599"/>
    <n v="-57.219354838709698"/>
    <n v="43.360340488722599"/>
    <m/>
    <m/>
    <m/>
    <m/>
    <m/>
    <m/>
    <n v="121.48387096774201"/>
    <n v="8.3311658645000293"/>
    <n v="27.906896551724099"/>
    <n v="3.2279602484202501"/>
    <m/>
    <m/>
  </r>
  <r>
    <x v="1"/>
    <x v="2"/>
    <x v="171"/>
    <d v="2020-08-10T00:00:00"/>
    <m/>
    <n v="184"/>
    <n v="6275.9891304347802"/>
    <n v="-57.248369565217402"/>
    <n v="24.140789149191999"/>
    <m/>
    <m/>
    <m/>
    <m/>
    <n v="3.0799494307029098"/>
    <n v="0.166782602199121"/>
    <n v="111.032608695652"/>
    <n v="3.2297756257077399"/>
    <n v="56.024719101123601"/>
    <n v="2.3483284386526502"/>
    <m/>
    <m/>
  </r>
  <r>
    <x v="1"/>
    <x v="1"/>
    <x v="32"/>
    <d v="2019-07-19T00:00:00"/>
    <n v="0.20996062992125999"/>
    <n v="508"/>
    <n v="4780.4566929133898"/>
    <n v="-58.511220472440897"/>
    <n v="13.8063282947244"/>
    <m/>
    <m/>
    <m/>
    <m/>
    <m/>
    <m/>
    <n v="122.562992125984"/>
    <n v="2.7639672987816999"/>
    <n v="34.950099403578498"/>
    <n v="1.16692030538378"/>
    <m/>
    <m/>
  </r>
  <r>
    <x v="1"/>
    <x v="1"/>
    <x v="61"/>
    <d v="2020-07-28T00:00:00"/>
    <m/>
    <n v="52"/>
    <n v="3682.4423076923099"/>
    <n v="-60.024999999999999"/>
    <n v="40.247749426507703"/>
    <n v="50"/>
    <n v="160.19999999999999"/>
    <n v="122.82"/>
    <n v="478.52"/>
    <n v="3.2239844764037602"/>
    <n v="0.14192923258141901"/>
    <n v="137.80769230769201"/>
    <n v="6.1979682399008302"/>
    <n v="35.109615384615402"/>
    <n v="4.5809307507429402"/>
    <n v="34.638461538461499"/>
    <n v="15.414887261179"/>
  </r>
  <r>
    <x v="1"/>
    <x v="1"/>
    <x v="83"/>
    <d v="2020-06-18T00:00:00"/>
    <n v="3.125E-2"/>
    <n v="40"/>
    <n v="5683.4"/>
    <n v="-62.1875"/>
    <n v="39.3756709649793"/>
    <m/>
    <m/>
    <m/>
    <n v="771.78260869565202"/>
    <n v="3.85395045247793"/>
    <n v="0.25311842798499001"/>
    <n v="121.825"/>
    <n v="9.9091959038833508"/>
    <n v="42.497435897435899"/>
    <n v="5.27059098978848"/>
    <m/>
    <m/>
  </r>
  <r>
    <x v="1"/>
    <x v="2"/>
    <x v="21"/>
    <d v="2020-08-19T00:00:00"/>
    <m/>
    <n v="43"/>
    <n v="5755.3953488372099"/>
    <n v="-62.9255813953488"/>
    <n v="29.494304327125999"/>
    <m/>
    <m/>
    <m/>
    <n v="719"/>
    <n v="3.3947298436837299"/>
    <n v="0.259512875413137"/>
    <n v="112.255813953488"/>
    <n v="9.4542725915939005"/>
    <n v="41.235714285714302"/>
    <n v="4.9728097174347896"/>
    <m/>
    <m/>
  </r>
  <r>
    <x v="1"/>
    <x v="0"/>
    <x v="60"/>
    <d v="2020-07-21T00:00:00"/>
    <n v="3.9558823529411799E-2"/>
    <n v="68"/>
    <n v="7183.1617647058802"/>
    <n v="-66.316176470588204"/>
    <n v="41.424364822205199"/>
    <n v="62"/>
    <n v="287.03225806451599"/>
    <n v="247.77419354838699"/>
    <n v="927.51612903225805"/>
    <n v="2.9517533184324498"/>
    <n v="0.17456574269895"/>
    <n v="131.14705882352899"/>
    <n v="6.0611192237820299"/>
    <n v="51.019402985074599"/>
    <n v="4.9327458969778704"/>
    <n v="-13.5984126984127"/>
    <n v="13.756027118664001"/>
  </r>
  <r>
    <x v="1"/>
    <x v="3"/>
    <x v="177"/>
    <d v="2019-07-20T00:00:00"/>
    <m/>
    <n v="36"/>
    <n v="6262.4722222222199"/>
    <n v="-71.108333333333306"/>
    <n v="38.066397792186898"/>
    <m/>
    <m/>
    <m/>
    <m/>
    <m/>
    <m/>
    <n v="118.666666666667"/>
    <n v="8.7457926392574006"/>
    <n v="42.769444444444403"/>
    <n v="5.0668010938377099"/>
    <m/>
    <m/>
  </r>
  <r>
    <x v="1"/>
    <x v="2"/>
    <x v="242"/>
    <d v="2019-10-29T00:00:00"/>
    <n v="2.66666666666667E-3"/>
    <n v="75"/>
    <n v="6548.4533333333302"/>
    <n v="-73.195999999999998"/>
    <n v="33.192242849337198"/>
    <m/>
    <m/>
    <m/>
    <m/>
    <m/>
    <m/>
    <n v="101.4"/>
    <n v="5.4294824135712298"/>
    <n v="39.665517241379298"/>
    <n v="3.97965375266135"/>
    <m/>
    <m/>
  </r>
  <r>
    <x v="1"/>
    <x v="1"/>
    <x v="216"/>
    <d v="2020-01-16T00:00:00"/>
    <n v="4.5121951219512201E-2"/>
    <n v="41"/>
    <n v="5243.8048780487798"/>
    <n v="-73.863414634146295"/>
    <n v="45.743023425955698"/>
    <m/>
    <m/>
    <m/>
    <m/>
    <m/>
    <m/>
    <n v="155.63414634146301"/>
    <n v="8.6662195387946692"/>
    <n v="41.095121951219497"/>
    <n v="4.5066616696969799"/>
    <m/>
    <m/>
  </r>
  <r>
    <x v="1"/>
    <x v="3"/>
    <x v="90"/>
    <d v="2020-07-06T00:00:00"/>
    <n v="0.65030303030303005"/>
    <n v="33"/>
    <n v="7899.7878787878799"/>
    <n v="-75.915151515151507"/>
    <n v="73.184236576986294"/>
    <m/>
    <m/>
    <m/>
    <m/>
    <m/>
    <m/>
    <n v="138.45454545454501"/>
    <n v="11.526820742023"/>
    <n v="40.976666666666702"/>
    <n v="5.4872677775770402"/>
    <m/>
    <m/>
  </r>
  <r>
    <x v="1"/>
    <x v="3"/>
    <x v="165"/>
    <d v="2020-08-06T00:00:00"/>
    <m/>
    <n v="40"/>
    <n v="6495.2749999999996"/>
    <n v="-76.045000000000002"/>
    <n v="39.679377345649797"/>
    <m/>
    <m/>
    <m/>
    <m/>
    <m/>
    <m/>
    <n v="109.175"/>
    <n v="10.5140862472868"/>
    <n v="43.822222222222202"/>
    <n v="4.5316262736796098"/>
    <m/>
    <m/>
  </r>
  <r>
    <x v="1"/>
    <x v="4"/>
    <x v="243"/>
    <d v="2020-08-04T00:00:00"/>
    <n v="7.3472222222222203E-2"/>
    <n v="72"/>
    <n v="6026.4027777777801"/>
    <n v="-77.011267605633805"/>
    <n v="30.565778430518701"/>
    <m/>
    <m/>
    <m/>
    <m/>
    <n v="3.4633548387096802"/>
    <n v="0.50931743497196702"/>
    <n v="129.527777777778"/>
    <n v="6.5679002029557996"/>
    <n v="46.2"/>
    <n v="3.6094957580428302"/>
    <m/>
    <m/>
  </r>
  <r>
    <x v="1"/>
    <x v="1"/>
    <x v="98"/>
    <d v="2020-07-13T00:00:00"/>
    <n v="9.2929292929292903E-3"/>
    <n v="99"/>
    <n v="5201.1111111111104"/>
    <n v="-77.946464646464705"/>
    <n v="29.842183791452999"/>
    <m/>
    <m/>
    <m/>
    <m/>
    <m/>
    <m/>
    <n v="144.141414141414"/>
    <n v="6.5408191388711598"/>
    <n v="33.229473684210497"/>
    <n v="2.86208323320326"/>
    <m/>
    <m/>
  </r>
  <r>
    <x v="1"/>
    <x v="3"/>
    <x v="244"/>
    <d v="2020-08-15T00:00:00"/>
    <n v="2.70212765957447E-2"/>
    <n v="47"/>
    <n v="5668.5744680851103"/>
    <n v="-78.646808510638294"/>
    <n v="33.700598524327503"/>
    <m/>
    <m/>
    <m/>
    <m/>
    <m/>
    <m/>
    <n v="118.48936170212799"/>
    <n v="9.6095308234113102"/>
    <n v="29.911627906976801"/>
    <n v="3.6957762388675102"/>
    <m/>
    <m/>
  </r>
  <r>
    <x v="1"/>
    <x v="1"/>
    <x v="245"/>
    <d v="2019-04-05T00:00:00"/>
    <n v="1.01515151515152E-2"/>
    <n v="264"/>
    <n v="4456.2878787878799"/>
    <n v="-78.665530303030295"/>
    <n v="18.044877841646301"/>
    <m/>
    <m/>
    <m/>
    <m/>
    <m/>
    <m/>
    <n v="129.58712121212099"/>
    <n v="3.5524439790161799"/>
    <n v="34.0748091603053"/>
    <n v="1.57877283737264"/>
    <m/>
    <m/>
  </r>
  <r>
    <x v="1"/>
    <x v="1"/>
    <x v="57"/>
    <d v="2020-02-04T00:00:00"/>
    <n v="3.8953488372093E-3"/>
    <n v="516"/>
    <n v="4524.6220930232603"/>
    <n v="-82.662790697674396"/>
    <n v="12.6718082772492"/>
    <m/>
    <m/>
    <m/>
    <m/>
    <m/>
    <m/>
    <n v="180.232558139535"/>
    <n v="3.5161060535801201"/>
    <n v="19.000582524271799"/>
    <n v="0.72894922111541205"/>
    <m/>
    <m/>
  </r>
  <r>
    <x v="1"/>
    <x v="7"/>
    <x v="246"/>
    <d v="2020-01-22T00:00:00"/>
    <n v="0.10793893129771"/>
    <n v="131"/>
    <n v="6552.0229007633598"/>
    <n v="-83.700763358778602"/>
    <n v="24.001595109846601"/>
    <m/>
    <m/>
    <m/>
    <m/>
    <m/>
    <m/>
    <n v="134.77862595419799"/>
    <n v="4.43397826452766"/>
    <n v="43.041860465116301"/>
    <n v="2.2697317124721499"/>
    <m/>
    <m/>
  </r>
  <r>
    <x v="1"/>
    <x v="8"/>
    <x v="247"/>
    <d v="2020-08-09T00:00:00"/>
    <n v="2.3134328358209002E-3"/>
    <n v="134"/>
    <n v="6466.1268656716402"/>
    <n v="-83.8589552238805"/>
    <n v="24.549306311357501"/>
    <m/>
    <m/>
    <m/>
    <m/>
    <n v="3.61603846153846"/>
    <n v="0.46897643201655898"/>
    <n v="132.33582089552201"/>
    <n v="5.0188617864462"/>
    <n v="43.633628318584101"/>
    <n v="2.51689349422703"/>
    <m/>
    <m/>
  </r>
  <r>
    <x v="1"/>
    <x v="1"/>
    <x v="248"/>
    <d v="2020-01-20T00:00:00"/>
    <n v="0.20281250000000001"/>
    <n v="192"/>
    <n v="5439.734375"/>
    <n v="-83.916145833333303"/>
    <n v="20.932715044094302"/>
    <m/>
    <m/>
    <m/>
    <m/>
    <m/>
    <m/>
    <n v="117.083333333333"/>
    <n v="3.64976072434454"/>
    <n v="38.160638297872303"/>
    <n v="1.9583572073330699"/>
    <m/>
    <m/>
  </r>
  <r>
    <x v="1"/>
    <x v="1"/>
    <x v="249"/>
    <d v="2019-04-01T00:00:00"/>
    <m/>
    <n v="84"/>
    <n v="4185.1666666666697"/>
    <n v="-84.232142857142804"/>
    <n v="27.4243571965516"/>
    <m/>
    <m/>
    <m/>
    <n v="654.4"/>
    <n v="4.1168756038647398"/>
    <n v="0.22477010178572601"/>
    <n v="149.833333333333"/>
    <n v="7.64683821155994"/>
    <n v="29.417073170731701"/>
    <n v="2.4199299245517798"/>
    <m/>
    <m/>
  </r>
  <r>
    <x v="1"/>
    <x v="7"/>
    <x v="150"/>
    <d v="2020-07-17T00:00:00"/>
    <m/>
    <n v="55"/>
    <n v="3748.47272727273"/>
    <n v="-84.974545454545506"/>
    <n v="25.4083816890234"/>
    <m/>
    <m/>
    <m/>
    <n v="576"/>
    <n v="3.69837996512747"/>
    <n v="0.32209673816159401"/>
    <n v="135.41818181818201"/>
    <n v="8.6000818612144503"/>
    <n v="22.341818181818201"/>
    <n v="2.4451996412528598"/>
    <m/>
    <m/>
  </r>
  <r>
    <x v="1"/>
    <x v="0"/>
    <x v="250"/>
    <d v="2020-01-01T00:00:00"/>
    <m/>
    <n v="89"/>
    <n v="7253.6516853932599"/>
    <n v="-85.825842696629294"/>
    <n v="40.250770760360503"/>
    <m/>
    <m/>
    <m/>
    <m/>
    <m/>
    <m/>
    <n v="95.921348314606703"/>
    <n v="4.7492331707001396"/>
    <n v="37.977499999999999"/>
    <n v="3.1852577618606701"/>
    <m/>
    <m/>
  </r>
  <r>
    <x v="1"/>
    <x v="2"/>
    <x v="168"/>
    <d v="2020-06-09T00:00:00"/>
    <n v="7.6190476190476203E-4"/>
    <n v="315"/>
    <n v="5355.0476190476202"/>
    <n v="-86.848888888888894"/>
    <n v="16.662400766501701"/>
    <m/>
    <m/>
    <m/>
    <m/>
    <n v="3.2558478964401298"/>
    <n v="0.15515995856436901"/>
    <n v="110.52380952381"/>
    <n v="3.0618940777777102"/>
    <n v="46.283333333333402"/>
    <n v="1.71174276251549"/>
    <m/>
    <m/>
  </r>
  <r>
    <x v="1"/>
    <x v="2"/>
    <x v="59"/>
    <d v="2020-07-24T00:00:00"/>
    <n v="1.9712230215827301E-2"/>
    <n v="139"/>
    <n v="7134.2086330935299"/>
    <n v="-87.927338129496405"/>
    <n v="25.963163972027399"/>
    <n v="74"/>
    <n v="265.98648648648702"/>
    <n v="261.64"/>
    <n v="955.77333333333297"/>
    <n v="3.60923368465131"/>
    <n v="0.14097296670696499"/>
    <n v="112.43884892086299"/>
    <n v="4.6409742476393898"/>
    <n v="50.354687499999997"/>
    <n v="2.9065524796818001"/>
    <n v="-48.259166666666701"/>
    <n v="8.1232352098333607"/>
  </r>
  <r>
    <x v="1"/>
    <x v="0"/>
    <x v="251"/>
    <d v="2020-01-02T00:00:00"/>
    <m/>
    <n v="30"/>
    <n v="5658.3666666666704"/>
    <n v="-88.096666666666707"/>
    <n v="40.008759811894002"/>
    <m/>
    <m/>
    <m/>
    <m/>
    <m/>
    <m/>
    <n v="105.066666666667"/>
    <n v="9.9157292129099002"/>
    <n v="46.031034482758599"/>
    <n v="6.7470831198974297"/>
    <m/>
    <m/>
  </r>
  <r>
    <x v="1"/>
    <x v="4"/>
    <x v="252"/>
    <d v="2020-01-23T00:00:00"/>
    <m/>
    <n v="260"/>
    <n v="3878.4307692307698"/>
    <n v="-88.565769230769206"/>
    <n v="21.921859285729202"/>
    <m/>
    <m/>
    <m/>
    <m/>
    <m/>
    <m/>
    <n v="129.361538461538"/>
    <n v="4.0701234126701999"/>
    <n v="28.779766536964999"/>
    <n v="1.53012646775553"/>
    <m/>
    <m/>
  </r>
  <r>
    <x v="1"/>
    <x v="3"/>
    <x v="253"/>
    <d v="2020-06-10T00:00:00"/>
    <n v="1.52777777777778E-2"/>
    <n v="36"/>
    <n v="4685.9166666666697"/>
    <n v="-88.5694444444444"/>
    <n v="36.796253868041198"/>
    <m/>
    <m/>
    <m/>
    <m/>
    <m/>
    <m/>
    <n v="117.888888888889"/>
    <n v="10.746485418666699"/>
    <n v="28.4481481481481"/>
    <n v="3.1534604082126001"/>
    <m/>
    <m/>
  </r>
  <r>
    <x v="1"/>
    <x v="3"/>
    <x v="254"/>
    <d v="2019-11-26T00:00:00"/>
    <n v="0.11972350230414699"/>
    <n v="217"/>
    <n v="4266.2304147465402"/>
    <n v="-89.143317972350303"/>
    <n v="19.555573450953201"/>
    <m/>
    <m/>
    <m/>
    <m/>
    <n v="4.0462692307692301"/>
    <n v="0.20405883333286201"/>
    <n v="161.63594470046101"/>
    <n v="4.4615284803077104"/>
    <n v="25.0851851851852"/>
    <n v="1.6370719525392099"/>
    <m/>
    <m/>
  </r>
  <r>
    <x v="1"/>
    <x v="8"/>
    <x v="255"/>
    <d v="2020-08-09T00:00:00"/>
    <m/>
    <n v="75"/>
    <n v="6059.38666666667"/>
    <n v="-89.650666666666694"/>
    <n v="31.878029168812901"/>
    <m/>
    <m/>
    <m/>
    <m/>
    <m/>
    <m/>
    <n v="102.45333333333301"/>
    <n v="4.3889826576062898"/>
    <n v="43.778378378378399"/>
    <n v="4.0924711534339799"/>
    <m/>
    <m/>
  </r>
  <r>
    <x v="1"/>
    <x v="3"/>
    <x v="107"/>
    <d v="2019-04-03T00:00:00"/>
    <m/>
    <n v="234"/>
    <n v="4036.9871794871801"/>
    <n v="-90.178632478632494"/>
    <n v="19.300283361769001"/>
    <m/>
    <m/>
    <m/>
    <m/>
    <m/>
    <m/>
    <n v="131.03418803418799"/>
    <n v="4.1015898006113103"/>
    <n v="24.470512820512798"/>
    <n v="1.45450785201313"/>
    <m/>
    <m/>
  </r>
  <r>
    <x v="1"/>
    <x v="1"/>
    <x v="256"/>
    <d v="2019-07-25T00:00:00"/>
    <m/>
    <n v="86"/>
    <n v="3839.8023255814001"/>
    <n v="-90.5267441860465"/>
    <n v="23.084084474320299"/>
    <m/>
    <m/>
    <m/>
    <m/>
    <m/>
    <m/>
    <n v="132.732558139535"/>
    <n v="6.7240390852014897"/>
    <n v="27.9918604651163"/>
    <n v="2.6295309226352801"/>
    <m/>
    <m/>
  </r>
  <r>
    <x v="1"/>
    <x v="1"/>
    <x v="176"/>
    <d v="2019-03-25T00:00:00"/>
    <m/>
    <n v="137"/>
    <n v="3841.9781021897802"/>
    <n v="-91.054744525547406"/>
    <n v="24.0783542319468"/>
    <m/>
    <m/>
    <m/>
    <m/>
    <m/>
    <m/>
    <n v="173.642335766423"/>
    <n v="4.9159502538658799"/>
    <n v="23.7080291970803"/>
    <n v="1.75268182486505"/>
    <m/>
    <m/>
  </r>
  <r>
    <x v="1"/>
    <x v="1"/>
    <x v="257"/>
    <d v="2019-12-09T00:00:00"/>
    <n v="1.6290322580645202E-2"/>
    <n v="62"/>
    <n v="5675.4677419354803"/>
    <n v="-91.334426229508196"/>
    <n v="24.389396702339202"/>
    <m/>
    <m/>
    <m/>
    <m/>
    <m/>
    <m/>
    <n v="112.11290322580599"/>
    <n v="7.2671360548949497"/>
    <n v="48.105263157894697"/>
    <n v="4.4557764464716199"/>
    <m/>
    <m/>
  </r>
  <r>
    <x v="1"/>
    <x v="4"/>
    <x v="91"/>
    <d v="2020-05-23T00:00:00"/>
    <n v="9.7142857142857204E-3"/>
    <n v="35"/>
    <n v="6197.8857142857096"/>
    <n v="-92.374285714285705"/>
    <n v="44.486321633564998"/>
    <m/>
    <m/>
    <m/>
    <n v="792.9375"/>
    <n v="3.2403850413663502"/>
    <n v="0.23026520657607799"/>
    <n v="136.94285714285701"/>
    <n v="10.852559846510401"/>
    <n v="33.839393939393901"/>
    <n v="4.8042416142947699"/>
    <m/>
    <m/>
  </r>
  <r>
    <x v="1"/>
    <x v="4"/>
    <x v="221"/>
    <d v="2020-08-12T00:00:00"/>
    <m/>
    <n v="51"/>
    <n v="5073.9215686274501"/>
    <n v="-94.145098039215696"/>
    <n v="42.357904585708198"/>
    <m/>
    <m/>
    <m/>
    <m/>
    <m/>
    <m/>
    <n v="147.64705882352899"/>
    <n v="9.6250825727820093"/>
    <n v="38.009803921568597"/>
    <n v="3.7365720422175799"/>
    <m/>
    <m/>
  </r>
  <r>
    <x v="1"/>
    <x v="2"/>
    <x v="258"/>
    <d v="2020-07-09T00:00:00"/>
    <n v="0.16883720930232601"/>
    <n v="43"/>
    <n v="5222.1162790697699"/>
    <n v="-94.595348837209301"/>
    <n v="47.559278620198"/>
    <m/>
    <m/>
    <m/>
    <m/>
    <m/>
    <m/>
    <n v="148.83720930232599"/>
    <n v="9.4316290188745704"/>
    <n v="48.381395348837202"/>
    <n v="6.9431557285436103"/>
    <m/>
    <m/>
  </r>
  <r>
    <x v="1"/>
    <x v="1"/>
    <x v="259"/>
    <d v="2019-04-14T00:00:00"/>
    <m/>
    <n v="30"/>
    <n v="5535.8"/>
    <n v="-94.95"/>
    <n v="42.331992398891103"/>
    <m/>
    <m/>
    <m/>
    <m/>
    <m/>
    <m/>
    <n v="114.166666666667"/>
    <n v="8.9053881834155906"/>
    <n v="39.663333333333298"/>
    <n v="5.2121420648534302"/>
    <m/>
    <m/>
  </r>
  <r>
    <x v="1"/>
    <x v="5"/>
    <x v="260"/>
    <d v="2020-08-09T00:00:00"/>
    <n v="0.33835294117647102"/>
    <n v="85"/>
    <n v="6590.6"/>
    <n v="-95.150588235294094"/>
    <n v="24.3265595665729"/>
    <m/>
    <m/>
    <m/>
    <m/>
    <n v="2.9511303692905702"/>
    <n v="0.23545211281287501"/>
    <n v="103.67058823529401"/>
    <n v="5.6882203760315804"/>
    <n v="40.031707317073199"/>
    <n v="3.4178058461994199"/>
    <m/>
    <m/>
  </r>
  <r>
    <x v="1"/>
    <x v="1"/>
    <x v="89"/>
    <d v="2020-07-26T00:00:00"/>
    <n v="0.25004424778761097"/>
    <n v="226"/>
    <n v="4867.7168141592902"/>
    <n v="-95.744690265486796"/>
    <n v="16.935678976406798"/>
    <m/>
    <m/>
    <m/>
    <m/>
    <m/>
    <m/>
    <n v="112.10176991150399"/>
    <n v="3.0238600793667199"/>
    <n v="35.774336283185903"/>
    <n v="1.65405999797514"/>
    <m/>
    <m/>
  </r>
  <r>
    <x v="1"/>
    <x v="3"/>
    <x v="127"/>
    <d v="2019-08-12T00:00:00"/>
    <m/>
    <n v="149"/>
    <n v="4975.4496644295295"/>
    <n v="-96.828859060402706"/>
    <n v="26.052156387436099"/>
    <m/>
    <m/>
    <m/>
    <m/>
    <m/>
    <m/>
    <n v="114.214765100671"/>
    <n v="4.6308941710388902"/>
    <n v="34.995945945945998"/>
    <n v="1.9473934659566301"/>
    <m/>
    <m/>
  </r>
  <r>
    <x v="1"/>
    <x v="1"/>
    <x v="31"/>
    <d v="2020-07-30T00:00:00"/>
    <n v="5.83333333333333E-2"/>
    <n v="114"/>
    <n v="4317.0964912280697"/>
    <n v="-97.607017543859698"/>
    <n v="22.133090034141201"/>
    <m/>
    <m/>
    <m/>
    <m/>
    <m/>
    <m/>
    <n v="131.57017543859601"/>
    <n v="6.4638289833705196"/>
    <n v="25.533636363636401"/>
    <n v="1.6227203948990201"/>
    <m/>
    <m/>
  </r>
  <r>
    <x v="1"/>
    <x v="3"/>
    <x v="261"/>
    <d v="2020-08-14T00:00:00"/>
    <m/>
    <n v="29"/>
    <n v="4662.0344827586196"/>
    <n v="-97.717857142857099"/>
    <n v="41.753390083055699"/>
    <m/>
    <m/>
    <m/>
    <m/>
    <m/>
    <m/>
    <n v="107.344827586207"/>
    <n v="8.4598844543211893"/>
    <n v="42.0448275862069"/>
    <n v="4.1814173304987703"/>
    <m/>
    <m/>
  </r>
  <r>
    <x v="1"/>
    <x v="4"/>
    <x v="262"/>
    <d v="2020-08-12T00:00:00"/>
    <m/>
    <n v="190"/>
    <n v="4804.3789473684201"/>
    <n v="-98.551578947368398"/>
    <n v="18.3001714315165"/>
    <m/>
    <m/>
    <m/>
    <m/>
    <m/>
    <m/>
    <n v="159"/>
    <n v="4.7613675553287003"/>
    <n v="36.522872340425501"/>
    <n v="1.92193913270859"/>
    <m/>
    <m/>
  </r>
  <r>
    <x v="1"/>
    <x v="1"/>
    <x v="80"/>
    <d v="2020-03-05T00:00:00"/>
    <n v="1.44897959183673E-2"/>
    <n v="147"/>
    <n v="6493.2857142857101"/>
    <n v="-98.991836734693905"/>
    <n v="23.979983722611099"/>
    <n v="36"/>
    <n v="300.194444444444"/>
    <n v="231.333333333333"/>
    <n v="896.27777777777806"/>
    <n v="2.3828779439018399"/>
    <n v="0.13379041559097499"/>
    <n v="92.081632653061206"/>
    <n v="3.4338878953890002"/>
    <n v="66.888028169014106"/>
    <n v="3.2083896804500802"/>
    <n v="-26.5739436619718"/>
    <n v="7.6322892147149997"/>
  </r>
  <r>
    <x v="1"/>
    <x v="3"/>
    <x v="263"/>
    <d v="2019-08-02T00:00:00"/>
    <n v="1.9350649350649399E-2"/>
    <n v="231"/>
    <n v="4834.6017316017296"/>
    <n v="-99.669696969696901"/>
    <n v="18.982539981911099"/>
    <m/>
    <m/>
    <m/>
    <m/>
    <m/>
    <m/>
    <n v="118.454545454545"/>
    <n v="4.1261111701491702"/>
    <n v="26.247391304347801"/>
    <n v="1.51756761196901"/>
    <m/>
    <m/>
  </r>
  <r>
    <x v="1"/>
    <x v="3"/>
    <x v="264"/>
    <d v="2019-03-15T00:00:00"/>
    <n v="0.32467532467532501"/>
    <n v="77"/>
    <n v="3664.7272727272698"/>
    <n v="-100.336363636364"/>
    <n v="21.9929969986479"/>
    <m/>
    <m/>
    <m/>
    <m/>
    <n v="2.7711705128205102"/>
    <n v="0.28068379675830302"/>
    <n v="126.246753246753"/>
    <n v="7.7474039451497498"/>
    <n v="29.409333333333301"/>
    <n v="3.3822143039135799"/>
    <m/>
    <m/>
  </r>
  <r>
    <x v="1"/>
    <x v="3"/>
    <x v="172"/>
    <d v="2020-07-31T00:00:00"/>
    <m/>
    <n v="93"/>
    <n v="5956.1612903225796"/>
    <n v="-100.379569892473"/>
    <n v="29.995202341913799"/>
    <m/>
    <m/>
    <m/>
    <m/>
    <m/>
    <m/>
    <n v="110.677419354839"/>
    <n v="5.3203184164957502"/>
    <n v="51.508695652173898"/>
    <n v="3.5569446659125701"/>
    <m/>
    <m/>
  </r>
  <r>
    <x v="1"/>
    <x v="6"/>
    <x v="208"/>
    <d v="2020-04-15T00:00:00"/>
    <m/>
    <n v="112"/>
    <n v="6314.6875"/>
    <n v="-101.060714285714"/>
    <n v="31.867249262250098"/>
    <m/>
    <m/>
    <m/>
    <m/>
    <n v="4.06381569950765"/>
    <n v="0.16964398438791201"/>
    <n v="105.97321428571399"/>
    <n v="3.6210555209517898"/>
    <n v="45.351886792452802"/>
    <n v="3.29265381546334"/>
    <m/>
    <m/>
  </r>
  <r>
    <x v="1"/>
    <x v="1"/>
    <x v="265"/>
    <d v="2020-07-31T00:00:00"/>
    <n v="1.7464788732394401E-2"/>
    <n v="71"/>
    <n v="4705.1267605633802"/>
    <n v="-101.287323943662"/>
    <n v="27.195941075539501"/>
    <m/>
    <m/>
    <m/>
    <m/>
    <n v="3.09097386489479"/>
    <n v="0.24099698872981101"/>
    <n v="127.154929577465"/>
    <n v="7.3935544251160099"/>
    <n v="27.673134328358199"/>
    <n v="2.8590122546638699"/>
    <m/>
    <m/>
  </r>
  <r>
    <x v="1"/>
    <x v="2"/>
    <x v="266"/>
    <d v="2020-08-23T00:00:00"/>
    <m/>
    <n v="47"/>
    <n v="6426.2127659574498"/>
    <n v="-101.297872340426"/>
    <n v="42.514642358694601"/>
    <m/>
    <m/>
    <m/>
    <m/>
    <m/>
    <m/>
    <n v="88.744680851063805"/>
    <n v="5.7156218475075997"/>
    <n v="31.8857142857143"/>
    <n v="2.5882544744460101"/>
    <m/>
    <m/>
  </r>
  <r>
    <x v="1"/>
    <x v="1"/>
    <x v="267"/>
    <d v="2020-08-12T00:00:00"/>
    <m/>
    <n v="32"/>
    <n v="2821.71875"/>
    <n v="-101.57187500000001"/>
    <n v="40.774340947773801"/>
    <m/>
    <m/>
    <m/>
    <m/>
    <m/>
    <m/>
    <n v="134.78125"/>
    <n v="10.8355313048911"/>
    <n v="14.05"/>
    <n v="0.96556643913668505"/>
    <m/>
    <m/>
  </r>
  <r>
    <x v="1"/>
    <x v="2"/>
    <x v="268"/>
    <d v="2019-11-07T00:00:00"/>
    <m/>
    <n v="110"/>
    <n v="5823.3636363636397"/>
    <n v="-102.904587155963"/>
    <n v="23.186072160046301"/>
    <m/>
    <m/>
    <m/>
    <m/>
    <n v="2.9222608695652199"/>
    <n v="0.33861687331482698"/>
    <n v="125.08181818181799"/>
    <n v="5.6450193834532802"/>
    <n v="55.3419047619048"/>
    <n v="3.77538460330112"/>
    <m/>
    <m/>
  </r>
  <r>
    <x v="1"/>
    <x v="2"/>
    <x v="95"/>
    <d v="2020-08-24T00:00:00"/>
    <n v="1.0816326530612199E-2"/>
    <n v="49"/>
    <n v="6694.7959183673502"/>
    <n v="-104.0125"/>
    <n v="35.538256484815001"/>
    <m/>
    <m/>
    <m/>
    <m/>
    <m/>
    <m/>
    <n v="122.102040816327"/>
    <n v="6.7296711325804299"/>
    <n v="44.138095238095197"/>
    <n v="4.16992850589335"/>
    <m/>
    <m/>
  </r>
  <r>
    <x v="1"/>
    <x v="4"/>
    <x v="269"/>
    <d v="2020-07-03T00:00:00"/>
    <m/>
    <n v="69"/>
    <n v="5305.8405797101505"/>
    <n v="-105.220588235294"/>
    <n v="27.6470612916332"/>
    <m/>
    <m/>
    <m/>
    <m/>
    <n v="3.0699852941176502"/>
    <n v="0.36116836709814099"/>
    <n v="143.81159420289899"/>
    <n v="7.8005091796753199"/>
    <n v="31.0044117647059"/>
    <n v="2.77497157190157"/>
    <m/>
    <m/>
  </r>
  <r>
    <x v="1"/>
    <x v="1"/>
    <x v="270"/>
    <d v="2019-11-07T00:00:00"/>
    <m/>
    <n v="77"/>
    <n v="3854.53246753247"/>
    <n v="-105.588311688312"/>
    <n v="28.017873712114699"/>
    <m/>
    <m/>
    <m/>
    <m/>
    <m/>
    <m/>
    <n v="120.02597402597399"/>
    <n v="7.2994717462117604"/>
    <n v="19.3688311688312"/>
    <n v="2.0009219164821799"/>
    <m/>
    <m/>
  </r>
  <r>
    <x v="1"/>
    <x v="5"/>
    <x v="271"/>
    <d v="2019-12-23T00:00:00"/>
    <m/>
    <n v="98"/>
    <n v="5916.6530612244896"/>
    <n v="-106.04693877551"/>
    <n v="26.562477121598199"/>
    <m/>
    <m/>
    <m/>
    <n v="704.25"/>
    <n v="4.1185980519480498"/>
    <n v="0.23213970122142299"/>
    <n v="123.87755102040801"/>
    <n v="4.0686633843229201"/>
    <n v="69.084693877551004"/>
    <n v="3.3322226625794702"/>
    <m/>
    <m/>
  </r>
  <r>
    <x v="1"/>
    <x v="1"/>
    <x v="272"/>
    <d v="2020-07-10T00:00:00"/>
    <m/>
    <n v="27"/>
    <n v="3881.25925925926"/>
    <n v="-106.33461538461501"/>
    <n v="26.6399416390604"/>
    <m/>
    <m/>
    <m/>
    <m/>
    <m/>
    <m/>
    <n v="140.92592592592601"/>
    <n v="14.1524992936301"/>
    <n v="22.248000000000001"/>
    <n v="3.4945677844334302"/>
    <m/>
    <m/>
  </r>
  <r>
    <x v="1"/>
    <x v="3"/>
    <x v="27"/>
    <d v="2020-07-31T00:00:00"/>
    <m/>
    <n v="62"/>
    <n v="6734.4354838709696"/>
    <n v="-106.343548387097"/>
    <n v="29.192238308792898"/>
    <m/>
    <m/>
    <m/>
    <m/>
    <m/>
    <m/>
    <n v="136.741935483871"/>
    <n v="7.8213438156047701"/>
    <n v="53.305084745762699"/>
    <n v="4.8710114878573396"/>
    <m/>
    <m/>
  </r>
  <r>
    <x v="1"/>
    <x v="4"/>
    <x v="273"/>
    <d v="2019-05-04T00:00:00"/>
    <n v="0.34690476190476199"/>
    <n v="42"/>
    <n v="6190.8095238095202"/>
    <n v="-106.890243902439"/>
    <n v="53.827231503013401"/>
    <m/>
    <m/>
    <m/>
    <m/>
    <m/>
    <m/>
    <n v="120.71428571428601"/>
    <n v="9.1193713306383906"/>
    <n v="44.5864864864865"/>
    <n v="5.7858143835170601"/>
    <m/>
    <m/>
  </r>
  <r>
    <x v="1"/>
    <x v="4"/>
    <x v="170"/>
    <d v="2020-01-22T00:00:00"/>
    <m/>
    <n v="82"/>
    <n v="4687.2195121951199"/>
    <n v="-107.25365853658499"/>
    <n v="29.070851274817901"/>
    <m/>
    <m/>
    <m/>
    <m/>
    <n v="4.6234762982482396"/>
    <n v="0.23133191091445099"/>
    <n v="174.01219512195101"/>
    <n v="7.9777335019726703"/>
    <n v="27.74625"/>
    <n v="2.1167871401435701"/>
    <m/>
    <m/>
  </r>
  <r>
    <x v="1"/>
    <x v="1"/>
    <x v="274"/>
    <d v="2020-01-09T00:00:00"/>
    <n v="0.17764444444444399"/>
    <n v="225"/>
    <n v="7134.20444444444"/>
    <n v="-110.102222222222"/>
    <n v="17.376651336903301"/>
    <m/>
    <m/>
    <m/>
    <m/>
    <n v="4.9379886363636398"/>
    <n v="0.45736689005266601"/>
    <n v="135.45333333333301"/>
    <n v="4.02682414545417"/>
    <n v="43.382222222222197"/>
    <n v="2.18761960620356"/>
    <m/>
    <m/>
  </r>
  <r>
    <x v="1"/>
    <x v="1"/>
    <x v="43"/>
    <d v="2020-08-16T00:00:00"/>
    <m/>
    <n v="45"/>
    <n v="4430.2222222222199"/>
    <n v="-110.135555555556"/>
    <n v="35.561167839891397"/>
    <m/>
    <m/>
    <m/>
    <m/>
    <m/>
    <m/>
    <n v="114.422222222222"/>
    <n v="6.9928888041467197"/>
    <n v="36.655000000000001"/>
    <n v="5.4266400687623904"/>
    <m/>
    <m/>
  </r>
  <r>
    <x v="1"/>
    <x v="1"/>
    <x v="275"/>
    <d v="2020-01-28T00:00:00"/>
    <m/>
    <n v="34"/>
    <n v="4162.7352941176496"/>
    <n v="-110.42647058823501"/>
    <n v="38.137255006209102"/>
    <m/>
    <m/>
    <m/>
    <m/>
    <m/>
    <m/>
    <n v="186.67647058823499"/>
    <n v="12.735182966256099"/>
    <n v="27.366666666666699"/>
    <n v="3.23039737055942"/>
    <m/>
    <m/>
  </r>
  <r>
    <x v="1"/>
    <x v="1"/>
    <x v="276"/>
    <d v="2019-10-30T00:00:00"/>
    <m/>
    <n v="48"/>
    <n v="4025.875"/>
    <n v="-110.970833333333"/>
    <n v="28.682100356080799"/>
    <m/>
    <m/>
    <m/>
    <m/>
    <m/>
    <m/>
    <n v="153.979166666667"/>
    <n v="11.292433353757501"/>
    <n v="18.361702127659601"/>
    <n v="2.20405301790796"/>
    <m/>
    <m/>
  </r>
  <r>
    <x v="1"/>
    <x v="1"/>
    <x v="204"/>
    <d v="2019-11-29T00:00:00"/>
    <m/>
    <n v="34"/>
    <n v="5020.8823529411802"/>
    <n v="-111.69696969697"/>
    <n v="40.849776640845597"/>
    <m/>
    <m/>
    <m/>
    <m/>
    <m/>
    <m/>
    <n v="190.529411764706"/>
    <n v="10.8029865889416"/>
    <n v="34.008823529411799"/>
    <n v="3.5533252926547498"/>
    <m/>
    <m/>
  </r>
  <r>
    <x v="1"/>
    <x v="1"/>
    <x v="277"/>
    <d v="2020-08-12T00:00:00"/>
    <n v="0.17985611510791399"/>
    <n v="139"/>
    <n v="5783.2517985611503"/>
    <n v="-112.00719424460399"/>
    <n v="22.4881651155466"/>
    <m/>
    <m/>
    <m/>
    <m/>
    <n v="3.4515110949141601"/>
    <n v="0.19855861650597201"/>
    <n v="120.28776978417299"/>
    <n v="4.9399822391826804"/>
    <n v="42.516030534351103"/>
    <n v="2.4501627486284998"/>
    <m/>
    <m/>
  </r>
  <r>
    <x v="1"/>
    <x v="4"/>
    <x v="143"/>
    <d v="2020-01-10T00:00:00"/>
    <n v="2.6241134751773098E-3"/>
    <n v="141"/>
    <n v="5057.1276595744703"/>
    <n v="-112.129078014184"/>
    <n v="23.244033595969199"/>
    <m/>
    <m/>
    <m/>
    <m/>
    <m/>
    <m/>
    <n v="160.49645390070901"/>
    <n v="6.8041544025757297"/>
    <n v="31.784397163120602"/>
    <n v="1.8565815138627699"/>
    <m/>
    <m/>
  </r>
  <r>
    <x v="1"/>
    <x v="1"/>
    <x v="278"/>
    <d v="2019-04-06T00:00:00"/>
    <n v="7.0000000000000001E-3"/>
    <n v="120"/>
    <n v="4822.1583333333301"/>
    <n v="-112.555462184874"/>
    <n v="29.080979170572501"/>
    <m/>
    <m/>
    <m/>
    <m/>
    <m/>
    <m/>
    <n v="151.666666666667"/>
    <n v="5.5208331351408502"/>
    <n v="34.174999999999997"/>
    <n v="2.2154326454944799"/>
    <m/>
    <m/>
  </r>
  <r>
    <x v="1"/>
    <x v="2"/>
    <x v="145"/>
    <d v="2019-11-26T00:00:00"/>
    <m/>
    <n v="75"/>
    <n v="6900.92"/>
    <n v="-112.916"/>
    <n v="32.341220903260798"/>
    <m/>
    <m/>
    <m/>
    <m/>
    <m/>
    <m/>
    <n v="97.826666666666696"/>
    <n v="4.4008751518422002"/>
    <n v="43.810769230769203"/>
    <n v="4.43683073126188"/>
    <m/>
    <m/>
  </r>
  <r>
    <x v="1"/>
    <x v="1"/>
    <x v="279"/>
    <d v="2020-01-07T00:00:00"/>
    <m/>
    <n v="38"/>
    <n v="2897.89473684211"/>
    <n v="-114.728947368421"/>
    <n v="36.0007633686836"/>
    <m/>
    <m/>
    <m/>
    <m/>
    <m/>
    <m/>
    <n v="130.157894736842"/>
    <n v="9.7536896265534896"/>
    <n v="28.121052631578898"/>
    <n v="2.06106684901604"/>
    <m/>
    <m/>
  </r>
  <r>
    <x v="1"/>
    <x v="1"/>
    <x v="280"/>
    <d v="2019-11-16T00:00:00"/>
    <m/>
    <n v="49"/>
    <n v="5657.6530612244896"/>
    <n v="-114.78979591836701"/>
    <n v="34.663080283430197"/>
    <m/>
    <m/>
    <m/>
    <m/>
    <m/>
    <m/>
    <n v="159.65306122448999"/>
    <n v="12.4774133018198"/>
    <n v="40.436734693877597"/>
    <n v="3.7199815460618102"/>
    <m/>
    <m/>
  </r>
  <r>
    <x v="1"/>
    <x v="1"/>
    <x v="110"/>
    <d v="2019-08-11T00:00:00"/>
    <m/>
    <n v="135"/>
    <n v="3932.9703703703699"/>
    <n v="-115.754074074074"/>
    <n v="19.3479318350578"/>
    <m/>
    <m/>
    <m/>
    <m/>
    <m/>
    <m/>
    <n v="112.577777777778"/>
    <n v="4.7265813457491799"/>
    <n v="42.186046511628"/>
    <n v="2.8282782533075399"/>
    <m/>
    <m/>
  </r>
  <r>
    <x v="1"/>
    <x v="3"/>
    <x v="39"/>
    <d v="2019-10-07T00:00:00"/>
    <n v="7.0000000000000001E-3"/>
    <n v="100"/>
    <n v="7155.86"/>
    <n v="-116.334"/>
    <n v="26.337516246992699"/>
    <m/>
    <m/>
    <m/>
    <m/>
    <n v="2.04803703703704"/>
    <n v="0.44119004594663902"/>
    <n v="100.27"/>
    <n v="4.1028163522392802"/>
    <n v="49.615306122448999"/>
    <n v="3.6489629018215299"/>
    <m/>
    <m/>
  </r>
  <r>
    <x v="1"/>
    <x v="1"/>
    <x v="82"/>
    <d v="2019-11-08T00:00:00"/>
    <n v="0.41599999999999998"/>
    <n v="65"/>
    <n v="5556.6769230769196"/>
    <n v="-116.835384615385"/>
    <n v="34.401073218861399"/>
    <m/>
    <m/>
    <m/>
    <m/>
    <m/>
    <m/>
    <n v="115.246153846154"/>
    <n v="5.83041720573231"/>
    <n v="49.826984126984101"/>
    <n v="5.09342879891254"/>
    <m/>
    <m/>
  </r>
  <r>
    <x v="1"/>
    <x v="4"/>
    <x v="24"/>
    <d v="2020-01-20T00:00:00"/>
    <n v="2.8571428571428602E-3"/>
    <n v="140"/>
    <n v="3960.0214285714301"/>
    <n v="-117.07214285714301"/>
    <n v="22.1027090708623"/>
    <m/>
    <m/>
    <m/>
    <m/>
    <m/>
    <m/>
    <n v="93.378571428571405"/>
    <n v="4.6279843609651898"/>
    <n v="27.393283582089602"/>
    <n v="2.0743930425729"/>
    <m/>
    <m/>
  </r>
  <r>
    <x v="1"/>
    <x v="0"/>
    <x v="41"/>
    <d v="2020-01-01T00:00:00"/>
    <m/>
    <n v="127"/>
    <n v="6902.2047244094501"/>
    <n v="-117.08425196850401"/>
    <n v="23.879189916486201"/>
    <m/>
    <m/>
    <m/>
    <m/>
    <m/>
    <m/>
    <n v="109.141732283465"/>
    <n v="4.0128951687312604"/>
    <n v="47.644628099173602"/>
    <n v="2.8369319920101899"/>
    <m/>
    <m/>
  </r>
  <r>
    <x v="1"/>
    <x v="1"/>
    <x v="281"/>
    <d v="2020-08-10T00:00:00"/>
    <m/>
    <n v="86"/>
    <n v="4471.8139534883703"/>
    <n v="-117.196511627907"/>
    <n v="31.563468704000002"/>
    <m/>
    <m/>
    <m/>
    <m/>
    <m/>
    <m/>
    <n v="140.755813953488"/>
    <n v="5.6995436504989598"/>
    <n v="32.1011627906977"/>
    <n v="2.47339910456602"/>
    <m/>
    <m/>
  </r>
  <r>
    <x v="1"/>
    <x v="3"/>
    <x v="282"/>
    <d v="2019-06-03T00:00:00"/>
    <m/>
    <n v="56"/>
    <n v="5782.5357142857101"/>
    <n v="-119.207142857143"/>
    <n v="30.123394806309101"/>
    <m/>
    <m/>
    <m/>
    <m/>
    <m/>
    <m/>
    <n v="100.125"/>
    <n v="7.0359034024289802"/>
    <n v="46.436363636363602"/>
    <n v="4.0035080270687304"/>
    <m/>
    <m/>
  </r>
  <r>
    <x v="1"/>
    <x v="3"/>
    <x v="283"/>
    <d v="2020-08-13T00:00:00"/>
    <m/>
    <n v="48"/>
    <n v="4914.125"/>
    <n v="-119.222916666667"/>
    <n v="37.706943793948497"/>
    <m/>
    <m/>
    <m/>
    <m/>
    <m/>
    <m/>
    <n v="107.125"/>
    <n v="9.8253194144386296"/>
    <n v="40.619999999999997"/>
    <n v="4.8268238296863801"/>
    <m/>
    <m/>
  </r>
  <r>
    <x v="1"/>
    <x v="3"/>
    <x v="186"/>
    <d v="2019-07-07T00:00:00"/>
    <n v="7.6923076923076901E-3"/>
    <n v="117"/>
    <n v="3401.3760683760702"/>
    <n v="-120.980341880342"/>
    <n v="19.962677201422999"/>
    <m/>
    <m/>
    <m/>
    <m/>
    <n v="4.47544230769231"/>
    <n v="0.55315269162454495"/>
    <n v="135.19658119658101"/>
    <n v="5.32020986121044"/>
    <n v="18.413675213675202"/>
    <n v="1.5893127385186701"/>
    <m/>
    <m/>
  </r>
  <r>
    <x v="1"/>
    <x v="7"/>
    <x v="284"/>
    <d v="2019-02-11T00:00:00"/>
    <m/>
    <n v="197"/>
    <n v="4498.7360406091402"/>
    <n v="-121.35380710659901"/>
    <n v="16.0530838091505"/>
    <m/>
    <m/>
    <m/>
    <m/>
    <n v="3.5136111111111101"/>
    <n v="0.43263912204518301"/>
    <n v="138.46700507614199"/>
    <n v="5.2728000016476804"/>
    <n v="19.6964467005076"/>
    <n v="1.29656715421544"/>
    <m/>
    <m/>
  </r>
  <r>
    <x v="1"/>
    <x v="7"/>
    <x v="285"/>
    <d v="2019-07-29T00:00:00"/>
    <n v="0.16722656250000001"/>
    <n v="256"/>
    <n v="4993.84375"/>
    <n v="-121.77578124999999"/>
    <n v="18.5278943824935"/>
    <m/>
    <m/>
    <m/>
    <m/>
    <m/>
    <m/>
    <n v="139.92578125"/>
    <n v="3.6536427352133201"/>
    <n v="31.2761904761905"/>
    <n v="1.32370609653171"/>
    <m/>
    <m/>
  </r>
  <r>
    <x v="1"/>
    <x v="7"/>
    <x v="173"/>
    <d v="2020-03-04T00:00:00"/>
    <m/>
    <n v="40"/>
    <n v="5329.15"/>
    <n v="-123.0925"/>
    <n v="42.451253399921697"/>
    <m/>
    <m/>
    <m/>
    <m/>
    <m/>
    <m/>
    <n v="112.1"/>
    <n v="8.4934967580783294"/>
    <n v="42.257894736842097"/>
    <n v="4.4923589807192998"/>
    <m/>
    <m/>
  </r>
  <r>
    <x v="1"/>
    <x v="4"/>
    <x v="164"/>
    <d v="2020-01-18T00:00:00"/>
    <m/>
    <n v="101"/>
    <n v="4317.1386138613898"/>
    <n v="-123.160396039604"/>
    <n v="32.401385958598098"/>
    <m/>
    <m/>
    <m/>
    <m/>
    <m/>
    <m/>
    <n v="136.73267326732699"/>
    <n v="4.4816212388527896"/>
    <n v="39.307920792079202"/>
    <n v="3.1330078178121301"/>
    <m/>
    <m/>
  </r>
  <r>
    <x v="1"/>
    <x v="1"/>
    <x v="88"/>
    <d v="2020-08-17T00:00:00"/>
    <m/>
    <n v="97"/>
    <n v="3389.4639175257698"/>
    <n v="-123.746391752577"/>
    <n v="28.386278472973899"/>
    <m/>
    <m/>
    <m/>
    <m/>
    <m/>
    <m/>
    <n v="157.371134020619"/>
    <n v="6.9638135546658004"/>
    <n v="23.120833333333302"/>
    <n v="1.9265054017223799"/>
    <m/>
    <m/>
  </r>
  <r>
    <x v="1"/>
    <x v="4"/>
    <x v="286"/>
    <d v="2020-07-10T00:00:00"/>
    <m/>
    <n v="76"/>
    <n v="5062"/>
    <n v="-123.94605263157899"/>
    <n v="21.2130507198959"/>
    <m/>
    <m/>
    <m/>
    <m/>
    <m/>
    <m/>
    <n v="132.605263157895"/>
    <n v="8.7476729526655195"/>
    <n v="30.6055555555556"/>
    <n v="2.6619992081864599"/>
    <m/>
    <m/>
  </r>
  <r>
    <x v="1"/>
    <x v="0"/>
    <x v="287"/>
    <d v="2019-10-15T00:00:00"/>
    <m/>
    <n v="42"/>
    <n v="6115.5238095238101"/>
    <n v="-124.154761904762"/>
    <n v="45.900548733227502"/>
    <m/>
    <m/>
    <m/>
    <m/>
    <m/>
    <m/>
    <n v="116.52380952381"/>
    <n v="8.2371385049303001"/>
    <n v="44.545000000000002"/>
    <n v="6.0864919267472102"/>
    <m/>
    <m/>
  </r>
  <r>
    <x v="1"/>
    <x v="8"/>
    <x v="288"/>
    <d v="2020-04-12T00:00:00"/>
    <m/>
    <n v="35"/>
    <n v="5076.9142857142897"/>
    <n v="-125.12352941176501"/>
    <n v="27.878293889884201"/>
    <m/>
    <m/>
    <m/>
    <m/>
    <n v="4.20047741935484"/>
    <n v="0.50308666546319303"/>
    <n v="93.857142857142904"/>
    <n v="8.8724048502720407"/>
    <n v="39.926470588235297"/>
    <n v="4.9817533527305997"/>
    <m/>
    <m/>
  </r>
  <r>
    <x v="1"/>
    <x v="3"/>
    <x v="289"/>
    <d v="2019-12-16T00:00:00"/>
    <n v="8.6942148760330601E-2"/>
    <n v="121"/>
    <n v="4870.3471074380204"/>
    <n v="-125.785123966942"/>
    <n v="27.675966507473699"/>
    <m/>
    <m/>
    <m/>
    <m/>
    <n v="3.9752430033416899"/>
    <n v="0.280927757876966"/>
    <n v="132.661157024793"/>
    <n v="5.5791642308696101"/>
    <n v="27.4587719298246"/>
    <n v="1.98810810612626"/>
    <m/>
    <m/>
  </r>
  <r>
    <x v="1"/>
    <x v="1"/>
    <x v="290"/>
    <d v="2020-07-24T00:00:00"/>
    <m/>
    <n v="133"/>
    <n v="5192.8796992481202"/>
    <n v="-125.96165413533799"/>
    <n v="18.9025254973375"/>
    <m/>
    <m/>
    <m/>
    <n v="588.45833333333303"/>
    <n v="3.8676285273173301"/>
    <n v="0.18802814707836699"/>
    <n v="116.338345864662"/>
    <n v="4.7704290481560596"/>
    <n v="35.578740157480297"/>
    <n v="2.4911877258379902"/>
    <m/>
    <m/>
  </r>
  <r>
    <x v="1"/>
    <x v="1"/>
    <x v="188"/>
    <d v="2019-07-16T00:00:00"/>
    <n v="4.6445497630331796E-3"/>
    <n v="211"/>
    <n v="4236.5165876777301"/>
    <n v="-126.027014218009"/>
    <n v="20.055956148384801"/>
    <m/>
    <m/>
    <m/>
    <m/>
    <m/>
    <m/>
    <n v="126.440758293839"/>
    <n v="4.0670470060107702"/>
    <n v="25.582608695652201"/>
    <n v="1.5364300083832301"/>
    <m/>
    <m/>
  </r>
  <r>
    <x v="1"/>
    <x v="3"/>
    <x v="291"/>
    <d v="2020-07-04T00:00:00"/>
    <m/>
    <n v="166"/>
    <n v="4488.3734939758997"/>
    <n v="-126.570481927711"/>
    <n v="25.043851723339401"/>
    <m/>
    <m/>
    <m/>
    <m/>
    <m/>
    <m/>
    <n v="152.12650602409599"/>
    <n v="5.2354785116045104"/>
    <n v="29.115662650602399"/>
    <n v="2.1898716311969402"/>
    <m/>
    <m/>
  </r>
  <r>
    <x v="1"/>
    <x v="4"/>
    <x v="292"/>
    <d v="2019-12-20T00:00:00"/>
    <m/>
    <n v="51"/>
    <n v="3928.50980392157"/>
    <n v="-127.86470588235299"/>
    <n v="34.596717947423301"/>
    <m/>
    <m/>
    <m/>
    <m/>
    <m/>
    <m/>
    <n v="91"/>
    <n v="8.3805563950250992"/>
    <n v="25.411764705882401"/>
    <n v="3.2731967309767702"/>
    <m/>
    <m/>
  </r>
  <r>
    <x v="1"/>
    <x v="3"/>
    <x v="151"/>
    <d v="2019-12-16T00:00:00"/>
    <n v="4.8333333333333301E-3"/>
    <n v="120"/>
    <n v="3732.88333333333"/>
    <n v="-128.07333333333301"/>
    <n v="25.522543221859198"/>
    <m/>
    <m/>
    <m/>
    <m/>
    <m/>
    <m/>
    <n v="139.82499999999999"/>
    <n v="5.5379599447937604"/>
    <n v="22.35"/>
    <n v="1.76537186312857"/>
    <m/>
    <m/>
  </r>
  <r>
    <x v="1"/>
    <x v="3"/>
    <x v="293"/>
    <d v="2019-06-24T00:00:00"/>
    <m/>
    <n v="32"/>
    <n v="4110.46875"/>
    <n v="-128.72812500000001"/>
    <n v="43.375535284039003"/>
    <m/>
    <m/>
    <m/>
    <m/>
    <m/>
    <m/>
    <n v="114.8125"/>
    <n v="9.6959250565179609"/>
    <n v="28.3806451612903"/>
    <n v="4.7445598034023204"/>
    <m/>
    <m/>
  </r>
  <r>
    <x v="1"/>
    <x v="4"/>
    <x v="105"/>
    <d v="2019-12-28T00:00:00"/>
    <m/>
    <n v="176"/>
    <n v="3889.4772727272698"/>
    <n v="-128.896590909091"/>
    <n v="20.798589579705101"/>
    <m/>
    <m/>
    <m/>
    <m/>
    <m/>
    <m/>
    <n v="133.93181818181799"/>
    <n v="4.7526178084354598"/>
    <n v="20.617045454545501"/>
    <n v="1.3125360707923599"/>
    <m/>
    <m/>
  </r>
  <r>
    <x v="1"/>
    <x v="4"/>
    <x v="294"/>
    <d v="2019-10-29T00:00:00"/>
    <n v="2.8857142857142901E-2"/>
    <n v="35"/>
    <n v="5671.8"/>
    <n v="-128.91714285714301"/>
    <n v="33.032221978479399"/>
    <m/>
    <m/>
    <m/>
    <n v="686"/>
    <m/>
    <m/>
    <n v="124.457142857143"/>
    <n v="12.1274979481587"/>
    <n v="42.171428571428599"/>
    <n v="5.2852650274668598"/>
    <m/>
    <m/>
  </r>
  <r>
    <x v="1"/>
    <x v="7"/>
    <x v="201"/>
    <d v="2019-08-16T00:00:00"/>
    <m/>
    <n v="60"/>
    <n v="5708.2833333333301"/>
    <n v="-129.38333333333301"/>
    <n v="35.323940775373202"/>
    <m/>
    <m/>
    <m/>
    <m/>
    <m/>
    <m/>
    <n v="120.6"/>
    <n v="6.7189419398414501"/>
    <n v="52.951666666666597"/>
    <n v="4.8871736264034897"/>
    <m/>
    <m/>
  </r>
  <r>
    <x v="1"/>
    <x v="5"/>
    <x v="56"/>
    <d v="2020-08-10T00:00:00"/>
    <m/>
    <n v="77"/>
    <n v="6123.4025974025999"/>
    <n v="-130.432467532468"/>
    <n v="31.793844138304198"/>
    <m/>
    <m/>
    <m/>
    <n v="818.77777777777806"/>
    <m/>
    <m/>
    <n v="86.675324675324703"/>
    <n v="4.67700565968057"/>
    <n v="53.292000000000002"/>
    <n v="4.4271703121715298"/>
    <m/>
    <m/>
  </r>
  <r>
    <x v="1"/>
    <x v="3"/>
    <x v="184"/>
    <d v="2019-02-06T00:00:00"/>
    <m/>
    <n v="50"/>
    <n v="3727.46"/>
    <n v="-130.56041666666701"/>
    <n v="29.154480139943299"/>
    <m/>
    <m/>
    <m/>
    <m/>
    <m/>
    <m/>
    <n v="139.19999999999999"/>
    <n v="9.3910508855342592"/>
    <n v="24.485106382978699"/>
    <n v="2.9661472325892602"/>
    <m/>
    <m/>
  </r>
  <r>
    <x v="1"/>
    <x v="3"/>
    <x v="114"/>
    <d v="2019-04-11T00:00:00"/>
    <m/>
    <n v="36"/>
    <n v="2431.25"/>
    <n v="-131.608571428571"/>
    <n v="41.691114336820696"/>
    <m/>
    <m/>
    <m/>
    <m/>
    <m/>
    <m/>
    <n v="102.027777777778"/>
    <n v="9.5993953274441903"/>
    <n v="18.985294117647101"/>
    <n v="2.51646674024835"/>
    <m/>
    <m/>
  </r>
  <r>
    <x v="1"/>
    <x v="4"/>
    <x v="295"/>
    <d v="2020-08-02T00:00:00"/>
    <m/>
    <n v="26"/>
    <n v="5113.3846153846198"/>
    <n v="-131.68076923076899"/>
    <n v="44.5319449796283"/>
    <m/>
    <m/>
    <m/>
    <m/>
    <m/>
    <m/>
    <n v="135.92307692307699"/>
    <n v="15.066307094555601"/>
    <n v="34.7153846153846"/>
    <n v="4.1248615540690201"/>
    <m/>
    <m/>
  </r>
  <r>
    <x v="1"/>
    <x v="3"/>
    <x v="157"/>
    <d v="2020-05-21T00:00:00"/>
    <m/>
    <n v="61"/>
    <n v="5770.2786885245896"/>
    <n v="-131.69180327868901"/>
    <n v="30.987739889678799"/>
    <m/>
    <m/>
    <m/>
    <m/>
    <m/>
    <m/>
    <n v="137.360655737705"/>
    <n v="8.6472154394476295"/>
    <n v="43.17"/>
    <n v="4.11368276313405"/>
    <m/>
    <m/>
  </r>
  <r>
    <x v="1"/>
    <x v="3"/>
    <x v="296"/>
    <d v="2019-11-01T00:00:00"/>
    <m/>
    <n v="118"/>
    <n v="6152.3559322033898"/>
    <n v="-132.44067796610199"/>
    <n v="23.841510838274399"/>
    <m/>
    <m/>
    <m/>
    <m/>
    <n v="3.8324813308913299"/>
    <n v="0.24034795476857401"/>
    <n v="126.059322033898"/>
    <n v="5.89940900126701"/>
    <n v="51.470093457943896"/>
    <n v="3.1085252638084002"/>
    <m/>
    <m/>
  </r>
  <r>
    <x v="1"/>
    <x v="3"/>
    <x v="297"/>
    <d v="2020-07-26T00:00:00"/>
    <m/>
    <n v="30"/>
    <n v="3975.4"/>
    <n v="-133.13999999999999"/>
    <n v="27.9275929964383"/>
    <m/>
    <m/>
    <m/>
    <m/>
    <m/>
    <m/>
    <n v="138.4"/>
    <n v="12.6602464067829"/>
    <n v="18.973333333333301"/>
    <n v="1.6040031339245699"/>
    <m/>
    <m/>
  </r>
  <r>
    <x v="1"/>
    <x v="3"/>
    <x v="122"/>
    <d v="2020-08-23T00:00:00"/>
    <m/>
    <n v="73"/>
    <n v="3494.9178082191802"/>
    <n v="-133.15753424657501"/>
    <n v="34.208006503914902"/>
    <m/>
    <m/>
    <m/>
    <m/>
    <n v="4.1632333333333298"/>
    <n v="0.19209029489396401"/>
    <n v="127.397260273973"/>
    <n v="8.0570109889060504"/>
    <n v="28.786111111111101"/>
    <n v="2.6249385606905999"/>
    <m/>
    <m/>
  </r>
  <r>
    <x v="1"/>
    <x v="1"/>
    <x v="298"/>
    <d v="2020-06-26T00:00:00"/>
    <n v="0.34722222222222199"/>
    <n v="144"/>
    <n v="3400.6597222222199"/>
    <n v="-133.43819444444401"/>
    <n v="17.948583351465899"/>
    <m/>
    <m/>
    <m/>
    <m/>
    <m/>
    <m/>
    <n v="140.416666666667"/>
    <n v="4.7949555450596897"/>
    <n v="24.212499999999999"/>
    <n v="1.4775945386436"/>
    <m/>
    <m/>
  </r>
  <r>
    <x v="1"/>
    <x v="3"/>
    <x v="148"/>
    <d v="2019-12-12T00:00:00"/>
    <m/>
    <n v="30"/>
    <n v="3712.8333333333298"/>
    <n v="-133.74482758620701"/>
    <n v="31.320537568054199"/>
    <m/>
    <m/>
    <m/>
    <m/>
    <m/>
    <m/>
    <n v="189.36666666666699"/>
    <n v="16.121484439604099"/>
    <n v="18.296666666666699"/>
    <n v="2.5043983531201901"/>
    <m/>
    <m/>
  </r>
  <r>
    <x v="1"/>
    <x v="3"/>
    <x v="299"/>
    <d v="2020-08-07T00:00:00"/>
    <n v="0.30214285714285699"/>
    <n v="42"/>
    <n v="7707.3809523809496"/>
    <n v="-134.1275"/>
    <n v="40.079638987623198"/>
    <m/>
    <m/>
    <m/>
    <n v="971.71428571428601"/>
    <n v="2.3223043328695101"/>
    <n v="0.25929823029176502"/>
    <n v="100.142857142857"/>
    <n v="7.3272256871286396"/>
    <n v="56.838461538461502"/>
    <n v="4.8319137224411302"/>
    <m/>
    <m/>
  </r>
  <r>
    <x v="1"/>
    <x v="3"/>
    <x v="205"/>
    <d v="2020-08-01T00:00:00"/>
    <m/>
    <n v="36"/>
    <n v="3237.8888888888901"/>
    <n v="-134.20277777777801"/>
    <n v="33.997269378236403"/>
    <m/>
    <m/>
    <m/>
    <m/>
    <m/>
    <m/>
    <n v="129.388888888889"/>
    <n v="9.5524681243286"/>
    <n v="28.802777777777798"/>
    <n v="3.6336860600106902"/>
    <m/>
    <m/>
  </r>
  <r>
    <x v="1"/>
    <x v="3"/>
    <x v="300"/>
    <d v="2020-07-26T00:00:00"/>
    <m/>
    <n v="29"/>
    <n v="3414"/>
    <n v="-135.234482758621"/>
    <n v="29.0628931038034"/>
    <m/>
    <m/>
    <m/>
    <m/>
    <m/>
    <m/>
    <n v="108.034482758621"/>
    <n v="13.857338113884399"/>
    <n v="20.1689655172414"/>
    <n v="3.9721323064951402"/>
    <m/>
    <m/>
  </r>
  <r>
    <x v="1"/>
    <x v="4"/>
    <x v="84"/>
    <d v="2020-01-22T00:00:00"/>
    <m/>
    <n v="104"/>
    <n v="4236.3076923076896"/>
    <n v="-135.29519230769199"/>
    <n v="26.352313761596701"/>
    <m/>
    <m/>
    <m/>
    <m/>
    <n v="4.1256391927516898"/>
    <n v="0.17493651242772801"/>
    <n v="146.30769230769201"/>
    <n v="5.9836732825896899"/>
    <n v="33.181730769230803"/>
    <n v="2.1866736738322401"/>
    <m/>
    <m/>
  </r>
  <r>
    <x v="1"/>
    <x v="1"/>
    <x v="301"/>
    <d v="2019-12-04T00:00:00"/>
    <n v="1.36507936507937E-2"/>
    <n v="63"/>
    <n v="3461.2698412698401"/>
    <n v="-136.35873015873"/>
    <n v="24.996752337432699"/>
    <m/>
    <m/>
    <m/>
    <m/>
    <m/>
    <m/>
    <n v="142.57142857142901"/>
    <n v="8.1558900741140103"/>
    <n v="23.3619047619048"/>
    <n v="2.32009899299217"/>
    <m/>
    <m/>
  </r>
  <r>
    <x v="1"/>
    <x v="4"/>
    <x v="134"/>
    <d v="2020-01-21T00:00:00"/>
    <n v="0.213675213675214"/>
    <n v="117"/>
    <n v="4884.76068376068"/>
    <n v="-138.30000000000001"/>
    <n v="23.992485315328398"/>
    <m/>
    <m/>
    <m/>
    <m/>
    <m/>
    <m/>
    <n v="108.30769230769199"/>
    <n v="5.76198582326756"/>
    <n v="25.2834782608696"/>
    <n v="1.5720139834142699"/>
    <m/>
    <m/>
  </r>
  <r>
    <x v="1"/>
    <x v="1"/>
    <x v="71"/>
    <d v="2020-07-29T00:00:00"/>
    <n v="2.9891304347826098E-2"/>
    <n v="92"/>
    <n v="3062.0326086956502"/>
    <n v="-138.42717391304299"/>
    <n v="24.045603378035899"/>
    <n v="85"/>
    <n v="131.31764705882401"/>
    <n v="94.647058823529406"/>
    <n v="383.61176470588202"/>
    <n v="3.9657416165530801"/>
    <n v="0.111956828697067"/>
    <n v="118.119565217391"/>
    <n v="5.1043539865955703"/>
    <n v="16.511956521739101"/>
    <n v="1.10242949618319"/>
    <n v="-42.051136363636402"/>
    <n v="9.2810538062911903"/>
  </r>
  <r>
    <x v="1"/>
    <x v="1"/>
    <x v="302"/>
    <d v="2020-03-08T00:00:00"/>
    <m/>
    <n v="26"/>
    <n v="3870.76923076923"/>
    <n v="-139.04400000000001"/>
    <n v="39.364318055823098"/>
    <m/>
    <m/>
    <m/>
    <m/>
    <m/>
    <m/>
    <n v="127.884615384615"/>
    <n v="12.329617490239601"/>
    <n v="23.730769230769202"/>
    <n v="4.4009151818536401"/>
    <m/>
    <m/>
  </r>
  <r>
    <x v="1"/>
    <x v="3"/>
    <x v="303"/>
    <d v="2019-07-15T00:00:00"/>
    <m/>
    <n v="46"/>
    <n v="5429.1086956521704"/>
    <n v="-139.121739130435"/>
    <n v="37.3625501505079"/>
    <m/>
    <m/>
    <m/>
    <m/>
    <m/>
    <m/>
    <n v="111.086956521739"/>
    <n v="8.0401664418417607"/>
    <n v="40.688636363636398"/>
    <n v="3.8875529348742202"/>
    <m/>
    <m/>
  </r>
  <r>
    <x v="1"/>
    <x v="8"/>
    <x v="304"/>
    <d v="2020-08-03T00:00:00"/>
    <m/>
    <n v="31"/>
    <n v="5875.3548387096798"/>
    <n v="-139.22999999999999"/>
    <n v="32.968829287642301"/>
    <m/>
    <m/>
    <m/>
    <m/>
    <m/>
    <m/>
    <n v="131.064516129032"/>
    <n v="13.443944592338701"/>
    <n v="37.648387096774201"/>
    <n v="3.9302900682788899"/>
    <m/>
    <m/>
  </r>
  <r>
    <x v="1"/>
    <x v="7"/>
    <x v="180"/>
    <d v="2020-08-08T00:00:00"/>
    <m/>
    <n v="28"/>
    <n v="3863.7142857142899"/>
    <n v="-139.4"/>
    <n v="32.045613159234797"/>
    <m/>
    <m/>
    <m/>
    <m/>
    <m/>
    <m/>
    <n v="134.07142857142901"/>
    <n v="15.6163434070174"/>
    <n v="32.15"/>
    <n v="3.22066533268907"/>
    <m/>
    <m/>
  </r>
  <r>
    <x v="1"/>
    <x v="3"/>
    <x v="137"/>
    <d v="2019-02-22T00:00:00"/>
    <m/>
    <n v="28"/>
    <n v="4001.25"/>
    <n v="-139.44074074074101"/>
    <n v="36.418515476259699"/>
    <m/>
    <m/>
    <m/>
    <m/>
    <m/>
    <m/>
    <n v="116.46428571428601"/>
    <n v="9.7215848511516203"/>
    <n v="27.592592592592599"/>
    <n v="4.1229291648262096"/>
    <m/>
    <m/>
  </r>
  <r>
    <x v="1"/>
    <x v="4"/>
    <x v="136"/>
    <d v="2019-10-07T00:00:00"/>
    <m/>
    <n v="50"/>
    <n v="5771.76"/>
    <n v="-139.77199999999999"/>
    <n v="33.7252121567887"/>
    <m/>
    <m/>
    <m/>
    <m/>
    <n v="2.8535263157894701"/>
    <n v="0.28992973528728999"/>
    <n v="81.7"/>
    <n v="5.7347668671366403"/>
    <n v="46.532653061224501"/>
    <n v="3.7873944920926701"/>
    <m/>
    <m/>
  </r>
  <r>
    <x v="1"/>
    <x v="1"/>
    <x v="162"/>
    <d v="2019-12-29T00:00:00"/>
    <m/>
    <n v="100"/>
    <n v="3879.18"/>
    <n v="-140.01400000000001"/>
    <n v="25.806302417914299"/>
    <m/>
    <m/>
    <m/>
    <m/>
    <n v="3.8655713124274098"/>
    <n v="0.18429521265916901"/>
    <n v="168.94"/>
    <n v="7.2289795583156504"/>
    <n v="25.403030303030299"/>
    <n v="1.92991693459835"/>
    <m/>
    <m/>
  </r>
  <r>
    <x v="1"/>
    <x v="1"/>
    <x v="305"/>
    <d v="2019-02-27T00:00:00"/>
    <n v="0.31882352941176501"/>
    <n v="102"/>
    <n v="7504.1078431372598"/>
    <n v="-140.37058823529401"/>
    <n v="31.3607826556585"/>
    <m/>
    <m/>
    <m/>
    <m/>
    <n v="4.1013434343434296"/>
    <n v="0.36502070928947999"/>
    <n v="125.166666666667"/>
    <n v="5.9302730858461103"/>
    <n v="47.873737373737399"/>
    <n v="2.95519890160528"/>
    <m/>
    <m/>
  </r>
  <r>
    <x v="1"/>
    <x v="4"/>
    <x v="306"/>
    <d v="2019-10-30T00:00:00"/>
    <m/>
    <n v="70"/>
    <n v="4616.5571428571402"/>
    <n v="-140.80869565217401"/>
    <n v="23.623388837480501"/>
    <m/>
    <m/>
    <m/>
    <m/>
    <m/>
    <m/>
    <n v="138.728571428571"/>
    <n v="7.7898357469340596"/>
    <n v="35.871428571428602"/>
    <n v="4.0182379989723902"/>
    <m/>
    <m/>
  </r>
  <r>
    <x v="1"/>
    <x v="1"/>
    <x v="307"/>
    <d v="2020-07-22T00:00:00"/>
    <m/>
    <n v="38"/>
    <n v="4080.1842105263199"/>
    <n v="-141.06578947368399"/>
    <n v="24.5883234718575"/>
    <m/>
    <m/>
    <m/>
    <n v="544.5"/>
    <n v="3.80848656806157"/>
    <n v="0.26638859621818001"/>
    <n v="151.86842105263199"/>
    <n v="13.5754658553616"/>
    <n v="20.6315789473684"/>
    <n v="2.1014731176144701"/>
    <m/>
    <m/>
  </r>
  <r>
    <x v="1"/>
    <x v="1"/>
    <x v="308"/>
    <d v="2019-06-20T00:00:00"/>
    <m/>
    <n v="87"/>
    <n v="6085.2988505747098"/>
    <n v="-141.13218390804599"/>
    <n v="26.226170303836099"/>
    <m/>
    <m/>
    <m/>
    <m/>
    <m/>
    <m/>
    <n v="143.29885057471299"/>
    <n v="7.1819279815998298"/>
    <n v="43.283720930232597"/>
    <n v="4.2098226809898396"/>
    <m/>
    <m/>
  </r>
  <r>
    <x v="1"/>
    <x v="7"/>
    <x v="309"/>
    <d v="2019-08-15T00:00:00"/>
    <m/>
    <n v="68"/>
    <n v="5535.9705882352901"/>
    <n v="-141.62058823529401"/>
    <n v="32.472528442036896"/>
    <m/>
    <m/>
    <m/>
    <m/>
    <m/>
    <m/>
    <n v="90.088235294117695"/>
    <n v="4.9604553558306996"/>
    <n v="41.449206349206399"/>
    <n v="4.1639707856340999"/>
    <m/>
    <m/>
  </r>
  <r>
    <x v="1"/>
    <x v="3"/>
    <x v="310"/>
    <d v="2020-08-18T00:00:00"/>
    <m/>
    <n v="399"/>
    <n v="3970.1904761904798"/>
    <n v="-142.962406015038"/>
    <n v="14.2577091241268"/>
    <m/>
    <m/>
    <m/>
    <m/>
    <n v="3.44592307692308"/>
    <n v="0.25011790575817899"/>
    <n v="149.54385964912299"/>
    <n v="3.60956513751443"/>
    <n v="20.459398496240599"/>
    <n v="0.84766468787961502"/>
    <m/>
    <m/>
  </r>
  <r>
    <x v="1"/>
    <x v="3"/>
    <x v="199"/>
    <d v="2020-01-30T00:00:00"/>
    <m/>
    <n v="30"/>
    <n v="3076.36666666667"/>
    <n v="-143.73333333333301"/>
    <n v="37.759887898398397"/>
    <m/>
    <m/>
    <m/>
    <m/>
    <m/>
    <m/>
    <n v="170.46666666666701"/>
    <n v="13.997350597694901"/>
    <n v="20.886666666666699"/>
    <n v="3.36295482189393"/>
    <m/>
    <m/>
  </r>
  <r>
    <x v="1"/>
    <x v="3"/>
    <x v="93"/>
    <d v="2019-03-12T00:00:00"/>
    <m/>
    <n v="47"/>
    <n v="3657.72340425532"/>
    <n v="-144.621739130435"/>
    <n v="36.407600723807398"/>
    <m/>
    <m/>
    <m/>
    <m/>
    <m/>
    <m/>
    <n v="136"/>
    <n v="11.9958364654966"/>
    <n v="34.1872340425532"/>
    <n v="3.2342976066717202"/>
    <m/>
    <m/>
  </r>
  <r>
    <x v="1"/>
    <x v="3"/>
    <x v="178"/>
    <d v="2020-01-23T00:00:00"/>
    <m/>
    <n v="66"/>
    <n v="3715.8333333333298"/>
    <n v="-144.78939393939399"/>
    <n v="30.690944134751899"/>
    <m/>
    <m/>
    <m/>
    <m/>
    <m/>
    <m/>
    <n v="158.45454545454501"/>
    <n v="9.22212758593556"/>
    <n v="34.037878787878803"/>
    <n v="2.73017393603156"/>
    <m/>
    <m/>
  </r>
  <r>
    <x v="1"/>
    <x v="4"/>
    <x v="311"/>
    <d v="2020-01-15T00:00:00"/>
    <m/>
    <n v="51"/>
    <n v="3210.3725490196098"/>
    <n v="-145.19800000000001"/>
    <n v="25.8328412226114"/>
    <m/>
    <m/>
    <m/>
    <m/>
    <n v="3.8889223577235801"/>
    <n v="0.26936649363490001"/>
    <n v="137.196078431373"/>
    <n v="8.7412486032263406"/>
    <n v="21.035294117647101"/>
    <n v="1.8672887412952299"/>
    <m/>
    <m/>
  </r>
  <r>
    <x v="1"/>
    <x v="1"/>
    <x v="312"/>
    <d v="2020-01-31T00:00:00"/>
    <m/>
    <n v="132"/>
    <n v="4299.9924242424204"/>
    <n v="-145.40075757575801"/>
    <n v="23.563683489986399"/>
    <m/>
    <m/>
    <m/>
    <m/>
    <m/>
    <m/>
    <n v="159.84848484848499"/>
    <n v="5.2995563784207196"/>
    <n v="29.780152671755701"/>
    <n v="2.3678700300006201"/>
    <m/>
    <m/>
  </r>
  <r>
    <x v="1"/>
    <x v="4"/>
    <x v="313"/>
    <d v="2019-03-28T00:00:00"/>
    <m/>
    <n v="142"/>
    <n v="3421.2676056338"/>
    <n v="-145.536170212766"/>
    <n v="20.0693846916468"/>
    <m/>
    <m/>
    <m/>
    <m/>
    <m/>
    <m/>
    <n v="160.78873239436601"/>
    <n v="6.11104767650495"/>
    <n v="28.399290780141801"/>
    <n v="2.1632589903722699"/>
    <m/>
    <m/>
  </r>
  <r>
    <x v="1"/>
    <x v="4"/>
    <x v="314"/>
    <d v="2019-10-15T00:00:00"/>
    <m/>
    <n v="230"/>
    <n v="3701.0652173912999"/>
    <n v="-145.94391304347801"/>
    <n v="15.034466841628999"/>
    <m/>
    <m/>
    <m/>
    <m/>
    <m/>
    <m/>
    <n v="110.013043478261"/>
    <n v="4.1179564390485002"/>
    <n v="26.344843049327402"/>
    <n v="1.3256040225166501"/>
    <m/>
    <m/>
  </r>
  <r>
    <x v="1"/>
    <x v="4"/>
    <x v="30"/>
    <d v="2020-02-02T00:00:00"/>
    <n v="7.1022727272727307E-2"/>
    <n v="88"/>
    <n v="5566.9772727272702"/>
    <n v="-146.059090909091"/>
    <n v="34.699015417463798"/>
    <m/>
    <m/>
    <m/>
    <m/>
    <n v="2.70305405405405"/>
    <n v="0.231487470217692"/>
    <n v="124.375"/>
    <n v="5.1957329294317303"/>
    <n v="50.214942528735598"/>
    <n v="2.9956756362024"/>
    <m/>
    <m/>
  </r>
  <r>
    <x v="1"/>
    <x v="2"/>
    <x v="315"/>
    <d v="2020-08-10T00:00:00"/>
    <m/>
    <n v="28"/>
    <n v="6500.4642857142899"/>
    <n v="-146.271428571429"/>
    <n v="54.0612177144668"/>
    <m/>
    <m/>
    <m/>
    <m/>
    <m/>
    <m/>
    <n v="112.107142857143"/>
    <n v="12.2575254161387"/>
    <n v="38.992307692307698"/>
    <n v="3.0722275710827001"/>
    <m/>
    <m/>
  </r>
  <r>
    <x v="1"/>
    <x v="3"/>
    <x v="79"/>
    <d v="2020-08-10T00:00:00"/>
    <m/>
    <n v="135"/>
    <n v="5966.3481481481504"/>
    <n v="-146.362962962963"/>
    <n v="22.2926562246098"/>
    <m/>
    <m/>
    <m/>
    <m/>
    <m/>
    <m/>
    <n v="133.696296296296"/>
    <n v="4.6950013298677398"/>
    <n v="44.660740740740799"/>
    <n v="2.7816140202302502"/>
    <m/>
    <m/>
  </r>
  <r>
    <x v="1"/>
    <x v="1"/>
    <x v="72"/>
    <d v="2019-12-10T00:00:00"/>
    <n v="7.9514563106796096E-2"/>
    <n v="103"/>
    <n v="5787.4757281553402"/>
    <n v="-147.141747572816"/>
    <n v="28.035244893913301"/>
    <m/>
    <m/>
    <m/>
    <m/>
    <n v="3.4040416666666702"/>
    <n v="0.31990181908125398"/>
    <n v="105.368932038835"/>
    <n v="4.7808630489400903"/>
    <n v="52.543689320388403"/>
    <n v="3.0457560421776502"/>
    <m/>
    <m/>
  </r>
  <r>
    <x v="1"/>
    <x v="4"/>
    <x v="316"/>
    <d v="2019-02-14T00:00:00"/>
    <m/>
    <n v="31"/>
    <n v="3375.83870967742"/>
    <n v="-147.14193548387101"/>
    <n v="28.970046367615598"/>
    <m/>
    <m/>
    <m/>
    <m/>
    <m/>
    <m/>
    <n v="131.38709677419399"/>
    <n v="10.0231642911415"/>
    <n v="22.3266666666667"/>
    <n v="2.9951721050212399"/>
    <m/>
    <m/>
  </r>
  <r>
    <x v="1"/>
    <x v="1"/>
    <x v="103"/>
    <d v="2019-01-27T00:00:00"/>
    <m/>
    <n v="50"/>
    <n v="3925.46"/>
    <n v="-147.482"/>
    <n v="37.429183712549097"/>
    <m/>
    <m/>
    <m/>
    <m/>
    <n v="2.5946783322256399"/>
    <n v="0.20922381179205701"/>
    <n v="138.41999999999999"/>
    <n v="9.6582032384868803"/>
    <n v="24.274000000000001"/>
    <n v="2.7652977992193399"/>
    <m/>
    <m/>
  </r>
  <r>
    <x v="1"/>
    <x v="4"/>
    <x v="116"/>
    <d v="2019-02-27T00:00:00"/>
    <m/>
    <n v="82"/>
    <n v="3965.9390243902399"/>
    <n v="-147.83658536585401"/>
    <n v="24.5085883902901"/>
    <m/>
    <m/>
    <m/>
    <n v="495.9375"/>
    <m/>
    <m/>
    <n v="136.829268292683"/>
    <n v="6.9374719441758197"/>
    <n v="21.9256097560976"/>
    <n v="1.91466063748822"/>
    <m/>
    <m/>
  </r>
  <r>
    <x v="1"/>
    <x v="2"/>
    <x v="317"/>
    <d v="2019-10-26T00:00:00"/>
    <m/>
    <n v="28"/>
    <n v="4770.1071428571404"/>
    <n v="-148.52962962962999"/>
    <n v="32.341083666596099"/>
    <m/>
    <m/>
    <m/>
    <m/>
    <m/>
    <m/>
    <n v="118.071428571429"/>
    <n v="13.949543294512299"/>
    <n v="39.9428571428571"/>
    <n v="6.0891968449193197"/>
    <m/>
    <m/>
  </r>
  <r>
    <x v="1"/>
    <x v="7"/>
    <x v="66"/>
    <d v="2019-02-13T00:00:00"/>
    <m/>
    <n v="315"/>
    <n v="5122.0222222222201"/>
    <n v="-149.689841269841"/>
    <n v="16.005942136500401"/>
    <m/>
    <m/>
    <m/>
    <m/>
    <n v="3.8102702702702702"/>
    <n v="0.138345548063975"/>
    <n v="157.06349206349199"/>
    <n v="4.1939226581747198"/>
    <n v="46.323492063492097"/>
    <n v="1.73112358315722"/>
    <m/>
    <m/>
  </r>
  <r>
    <x v="1"/>
    <x v="3"/>
    <x v="126"/>
    <d v="2020-05-30T00:00:00"/>
    <m/>
    <n v="47"/>
    <n v="3703"/>
    <n v="-149.721276595745"/>
    <n v="23.606826482583699"/>
    <m/>
    <m/>
    <m/>
    <m/>
    <m/>
    <m/>
    <n v="120.723404255319"/>
    <n v="8.6949910686159608"/>
    <n v="28.727659574468099"/>
    <n v="2.97496601264436"/>
    <m/>
    <m/>
  </r>
  <r>
    <x v="1"/>
    <x v="1"/>
    <x v="318"/>
    <d v="2020-08-18T00:00:00"/>
    <m/>
    <n v="162"/>
    <n v="4466.1604938271603"/>
    <n v="-150.030864197531"/>
    <n v="21.352286289974298"/>
    <m/>
    <m/>
    <m/>
    <m/>
    <m/>
    <m/>
    <n v="141.32716049382699"/>
    <n v="5.2939353866904701"/>
    <n v="34.751851851851796"/>
    <n v="2.2783172318529501"/>
    <m/>
    <m/>
  </r>
  <r>
    <x v="1"/>
    <x v="1"/>
    <x v="65"/>
    <d v="2020-01-29T00:00:00"/>
    <m/>
    <n v="71"/>
    <n v="4520.1690140845103"/>
    <n v="-150.11267605633799"/>
    <n v="23.703836798971299"/>
    <m/>
    <m/>
    <m/>
    <m/>
    <m/>
    <m/>
    <n v="169.92957746478899"/>
    <n v="8.3561643397134393"/>
    <n v="36.219718309859097"/>
    <n v="3.1516152287635402"/>
    <m/>
    <m/>
  </r>
  <r>
    <x v="1"/>
    <x v="4"/>
    <x v="187"/>
    <d v="2020-01-18T00:00:00"/>
    <m/>
    <n v="35"/>
    <n v="5593.0857142857103"/>
    <n v="-150.57428571428599"/>
    <n v="40.219686500927502"/>
    <m/>
    <m/>
    <m/>
    <m/>
    <m/>
    <m/>
    <n v="119.342857142857"/>
    <n v="7.1262260165458899"/>
    <n v="55.235294117647101"/>
    <n v="6.1307048187723696"/>
    <m/>
    <m/>
  </r>
  <r>
    <x v="1"/>
    <x v="3"/>
    <x v="319"/>
    <d v="2019-03-28T00:00:00"/>
    <m/>
    <n v="34"/>
    <n v="4296.2058823529396"/>
    <n v="-151.38235294117601"/>
    <n v="30.792649790423301"/>
    <m/>
    <m/>
    <m/>
    <m/>
    <m/>
    <m/>
    <n v="149.11764705882399"/>
    <n v="13.2802484719122"/>
    <n v="26.096774193548399"/>
    <n v="3.6418608143054398"/>
    <m/>
    <m/>
  </r>
  <r>
    <x v="1"/>
    <x v="1"/>
    <x v="99"/>
    <d v="2019-08-11T00:00:00"/>
    <m/>
    <n v="41"/>
    <n v="3981.0975609756101"/>
    <n v="-151.51219512195101"/>
    <n v="25.370610564752202"/>
    <m/>
    <m/>
    <m/>
    <m/>
    <m/>
    <m/>
    <n v="125.78048780487801"/>
    <n v="10.049785351131"/>
    <n v="32.158536585365901"/>
    <n v="4.5898628700618804"/>
    <m/>
    <m/>
  </r>
  <r>
    <x v="1"/>
    <x v="1"/>
    <x v="76"/>
    <d v="2019-11-13T00:00:00"/>
    <m/>
    <n v="190"/>
    <n v="3009.21052631579"/>
    <n v="-152.004210526316"/>
    <n v="18.7624457212045"/>
    <m/>
    <m/>
    <m/>
    <m/>
    <m/>
    <m/>
    <n v="123.936842105263"/>
    <n v="5.3876754322971099"/>
    <n v="22.4101063829787"/>
    <n v="1.15309458127975"/>
    <m/>
    <m/>
  </r>
  <r>
    <x v="1"/>
    <x v="1"/>
    <x v="320"/>
    <d v="2019-04-16T00:00:00"/>
    <m/>
    <n v="29"/>
    <n v="3850.5172413793098"/>
    <n v="-152.832142857143"/>
    <n v="26.577175260051199"/>
    <m/>
    <m/>
    <m/>
    <m/>
    <m/>
    <m/>
    <n v="137.31034482758599"/>
    <n v="14.496058870569099"/>
    <n v="28.958620689655199"/>
    <n v="3.3679725861296199"/>
    <m/>
    <m/>
  </r>
  <r>
    <x v="1"/>
    <x v="1"/>
    <x v="321"/>
    <d v="2020-02-08T00:00:00"/>
    <m/>
    <n v="60"/>
    <n v="6106.4666666666699"/>
    <n v="-153.321666666667"/>
    <n v="35.109684556692301"/>
    <m/>
    <m/>
    <m/>
    <m/>
    <m/>
    <m/>
    <n v="156.15"/>
    <n v="7.88113764049801"/>
    <n v="49.9"/>
    <n v="4.0449068204892802"/>
    <m/>
    <m/>
  </r>
  <r>
    <x v="1"/>
    <x v="3"/>
    <x v="322"/>
    <d v="2020-08-10T00:00:00"/>
    <m/>
    <n v="48"/>
    <n v="4358.4791666666697"/>
    <n v="-154.06458333333299"/>
    <n v="29.588848425526699"/>
    <m/>
    <m/>
    <m/>
    <m/>
    <n v="2.9555584414868599"/>
    <n v="0.15687918051823199"/>
    <n v="107.729166666667"/>
    <n v="4.9514253610240297"/>
    <n v="33.252083333333303"/>
    <n v="3.0730035749220099"/>
    <m/>
    <m/>
  </r>
  <r>
    <x v="1"/>
    <x v="1"/>
    <x v="323"/>
    <d v="2020-05-09T00:00:00"/>
    <m/>
    <n v="56"/>
    <n v="5384.0357142857101"/>
    <n v="-154.88928571428599"/>
    <n v="29.0389709799631"/>
    <m/>
    <m/>
    <m/>
    <m/>
    <n v="3.48059827160494"/>
    <n v="0.25238714172367699"/>
    <n v="137.982142857143"/>
    <n v="9.6369988818604497"/>
    <n v="44.325000000000003"/>
    <n v="4.0197024910909898"/>
    <m/>
    <m/>
  </r>
  <r>
    <x v="1"/>
    <x v="7"/>
    <x v="324"/>
    <d v="2019-08-11T00:00:00"/>
    <m/>
    <n v="107"/>
    <n v="5586.0654205607498"/>
    <n v="-155.632710280374"/>
    <n v="23.146864287730502"/>
    <m/>
    <m/>
    <m/>
    <m/>
    <m/>
    <m/>
    <n v="92.355140186915904"/>
    <n v="4.6257628124424599"/>
    <n v="37.103738317756999"/>
    <n v="2.4711778615339801"/>
    <m/>
    <m/>
  </r>
  <r>
    <x v="1"/>
    <x v="3"/>
    <x v="166"/>
    <d v="2019-06-18T00:00:00"/>
    <m/>
    <n v="46"/>
    <n v="5803.2608695652198"/>
    <n v="-155.76086956521701"/>
    <n v="33.713161104737999"/>
    <m/>
    <m/>
    <m/>
    <m/>
    <m/>
    <m/>
    <n v="108.04347826087"/>
    <n v="8.5741977003436798"/>
    <n v="50.334782608695598"/>
    <n v="5.3108022424005803"/>
    <m/>
    <m/>
  </r>
  <r>
    <x v="1"/>
    <x v="0"/>
    <x v="185"/>
    <d v="2020-07-21T00:00:00"/>
    <m/>
    <n v="29"/>
    <n v="6030.3793103448297"/>
    <n v="-155.789655172414"/>
    <n v="42.257978039663499"/>
    <m/>
    <m/>
    <m/>
    <m/>
    <m/>
    <m/>
    <n v="153.27586206896601"/>
    <n v="9.0247192759205994"/>
    <n v="55.165517241379298"/>
    <n v="6.5068498879706"/>
    <m/>
    <m/>
  </r>
  <r>
    <x v="1"/>
    <x v="4"/>
    <x v="36"/>
    <d v="2019-12-18T00:00:00"/>
    <m/>
    <n v="41"/>
    <n v="3712.85365853659"/>
    <n v="-156.39512195121901"/>
    <n v="39.203473737204099"/>
    <m/>
    <m/>
    <m/>
    <m/>
    <m/>
    <m/>
    <n v="108.121951219512"/>
    <n v="7.5244475627338101"/>
    <n v="35.095121951219497"/>
    <n v="3.3576431760684402"/>
    <m/>
    <m/>
  </r>
  <r>
    <x v="1"/>
    <x v="1"/>
    <x v="195"/>
    <d v="2020-01-17T00:00:00"/>
    <m/>
    <n v="47"/>
    <n v="4752.8936170212801"/>
    <n v="-156.44893617021299"/>
    <n v="29.3873126217741"/>
    <m/>
    <m/>
    <m/>
    <m/>
    <m/>
    <m/>
    <n v="123.936170212766"/>
    <n v="9.4385104940978994"/>
    <n v="35.412765957446801"/>
    <n v="4.1095977743554002"/>
    <m/>
    <m/>
  </r>
  <r>
    <x v="1"/>
    <x v="3"/>
    <x v="325"/>
    <d v="2020-01-12T00:00:00"/>
    <m/>
    <n v="58"/>
    <n v="3644.1551724137898"/>
    <n v="-156.96724137931"/>
    <n v="21.335815993046001"/>
    <m/>
    <m/>
    <m/>
    <m/>
    <m/>
    <m/>
    <n v="122.879310344828"/>
    <n v="10.2523241160197"/>
    <n v="25.696491228070201"/>
    <n v="2.2287185773318501"/>
    <m/>
    <m/>
  </r>
  <r>
    <x v="1"/>
    <x v="3"/>
    <x v="160"/>
    <d v="2020-04-16T00:00:00"/>
    <m/>
    <n v="42"/>
    <n v="3264.3571428571399"/>
    <n v="-157.13333333333301"/>
    <n v="27.728312860822001"/>
    <n v="26"/>
    <n v="104.538461538462"/>
    <n v="101.115384615385"/>
    <n v="375.92307692307702"/>
    <n v="3.5413461098730301"/>
    <n v="0.24925307546741199"/>
    <n v="134.857142857143"/>
    <n v="13.2311958223861"/>
    <n v="27.064285714285699"/>
    <n v="2.04968715617647"/>
    <n v="-34.084615384615397"/>
    <n v="11.8718759160468"/>
  </r>
  <r>
    <x v="1"/>
    <x v="1"/>
    <x v="326"/>
    <d v="2020-02-03T00:00:00"/>
    <m/>
    <n v="36"/>
    <n v="4104.6944444444398"/>
    <n v="-157.97142857142899"/>
    <n v="34.320749921149201"/>
    <m/>
    <m/>
    <m/>
    <m/>
    <m/>
    <m/>
    <n v="135.138888888889"/>
    <n v="13.1005969073858"/>
    <n v="26.6527777777778"/>
    <n v="2.9394781042853801"/>
    <m/>
    <m/>
  </r>
  <r>
    <x v="1"/>
    <x v="3"/>
    <x v="327"/>
    <d v="2019-05-23T00:00:00"/>
    <m/>
    <n v="66"/>
    <n v="4222.4696969696997"/>
    <n v="-159.207575757576"/>
    <n v="18.326181903849701"/>
    <m/>
    <m/>
    <m/>
    <m/>
    <m/>
    <m/>
    <n v="120.878787878788"/>
    <n v="9.5517609685216698"/>
    <n v="27.4"/>
    <n v="2.4625957082675201"/>
    <m/>
    <m/>
  </r>
  <r>
    <x v="1"/>
    <x v="1"/>
    <x v="161"/>
    <d v="2019-02-11T00:00:00"/>
    <m/>
    <n v="48"/>
    <n v="3192.7916666666702"/>
    <n v="-159.683333333333"/>
    <n v="41.137880652584499"/>
    <m/>
    <m/>
    <m/>
    <m/>
    <m/>
    <m/>
    <n v="168.333333333333"/>
    <n v="7.0915575951475898"/>
    <n v="20.516666666666701"/>
    <n v="1.9867833096796801"/>
    <m/>
    <m/>
  </r>
  <r>
    <x v="1"/>
    <x v="0"/>
    <x v="328"/>
    <d v="2020-05-09T00:00:00"/>
    <n v="0.18843750000000001"/>
    <n v="32"/>
    <n v="7966.09375"/>
    <n v="-160.296774193548"/>
    <n v="48.777746001937103"/>
    <m/>
    <m/>
    <m/>
    <n v="997.16666666666697"/>
    <n v="3.3075926060688299"/>
    <n v="0.21322163598188101"/>
    <n v="98.3125"/>
    <n v="7.8499585857752798"/>
    <n v="71.585185185185196"/>
    <n v="6.8914636152844402"/>
    <m/>
    <m/>
  </r>
  <r>
    <x v="1"/>
    <x v="2"/>
    <x v="329"/>
    <d v="2019-06-01T00:00:00"/>
    <m/>
    <n v="32"/>
    <n v="5303.75"/>
    <n v="-160.55937499999999"/>
    <n v="52.458326751355003"/>
    <m/>
    <m/>
    <m/>
    <m/>
    <m/>
    <m/>
    <n v="121.28125"/>
    <n v="9.2510063069664099"/>
    <n v="53.670967741935499"/>
    <n v="6.6944146090625303"/>
    <m/>
    <m/>
  </r>
  <r>
    <x v="1"/>
    <x v="1"/>
    <x v="330"/>
    <d v="2020-08-19T00:00:00"/>
    <n v="0.15723270440251599"/>
    <n v="159"/>
    <n v="4508.7987421383696"/>
    <n v="-162.47106918239001"/>
    <n v="22.405779730371702"/>
    <m/>
    <m/>
    <m/>
    <m/>
    <m/>
    <m/>
    <n v="137.666666666667"/>
    <n v="4.7471926906054298"/>
    <n v="38.854777070063697"/>
    <n v="2.6194122995907501"/>
    <m/>
    <m/>
  </r>
  <r>
    <x v="1"/>
    <x v="3"/>
    <x v="62"/>
    <d v="2019-11-01T00:00:00"/>
    <m/>
    <n v="218"/>
    <n v="5756.3119266055"/>
    <n v="-162.604587155963"/>
    <n v="18.358669669327799"/>
    <m/>
    <m/>
    <m/>
    <m/>
    <m/>
    <m/>
    <n v="123.59633027522899"/>
    <n v="4.3023849376280596"/>
    <n v="36.0208333333333"/>
    <n v="1.4531779028879599"/>
    <m/>
    <m/>
  </r>
  <r>
    <x v="1"/>
    <x v="3"/>
    <x v="331"/>
    <d v="2019-03-13T00:00:00"/>
    <m/>
    <n v="48"/>
    <n v="3180.2083333333298"/>
    <n v="-162.84375"/>
    <n v="30.5799394081209"/>
    <m/>
    <m/>
    <m/>
    <m/>
    <m/>
    <m/>
    <n v="108.458333333333"/>
    <n v="11.707954740099501"/>
    <n v="18.731249999999999"/>
    <n v="2.3552080441638998"/>
    <m/>
    <m/>
  </r>
  <r>
    <x v="1"/>
    <x v="3"/>
    <x v="141"/>
    <d v="2020-08-14T00:00:00"/>
    <m/>
    <n v="40"/>
    <n v="4203.5"/>
    <n v="-163.80500000000001"/>
    <n v="36.749542636260898"/>
    <n v="34"/>
    <n v="179.35294117647101"/>
    <n v="154.529411764706"/>
    <n v="585"/>
    <n v="3.67191382758097"/>
    <n v="0.181058671041681"/>
    <n v="143.82499999999999"/>
    <n v="8.9541486946640507"/>
    <n v="44.422499999999999"/>
    <n v="5.6299240413648999"/>
    <n v="-23.478378378378402"/>
    <n v="14.716999595846"/>
  </r>
  <r>
    <x v="1"/>
    <x v="3"/>
    <x v="332"/>
    <d v="2020-06-03T00:00:00"/>
    <m/>
    <n v="72"/>
    <n v="3856.9861111111099"/>
    <n v="-164.152777777778"/>
    <n v="28.539236298445701"/>
    <m/>
    <m/>
    <m/>
    <m/>
    <n v="2.1064006764069299"/>
    <n v="0.20213116259714101"/>
    <n v="137.013888888889"/>
    <n v="7.2376518624364099"/>
    <n v="27.7694444444444"/>
    <n v="2.8195436586843701"/>
    <m/>
    <m/>
  </r>
  <r>
    <x v="1"/>
    <x v="2"/>
    <x v="183"/>
    <d v="2019-02-13T00:00:00"/>
    <m/>
    <n v="52"/>
    <n v="4679.0769230769201"/>
    <n v="-164.257692307692"/>
    <n v="39.977032937548699"/>
    <m/>
    <m/>
    <m/>
    <m/>
    <m/>
    <m/>
    <n v="140.288461538462"/>
    <n v="9.0721648666882295"/>
    <n v="28.169230769230801"/>
    <n v="2.8656670779016"/>
    <m/>
    <m/>
  </r>
  <r>
    <x v="1"/>
    <x v="3"/>
    <x v="333"/>
    <d v="2020-05-07T00:00:00"/>
    <m/>
    <n v="74"/>
    <n v="4867.0945945945996"/>
    <n v="-165.39594594594601"/>
    <n v="22.724877169121999"/>
    <m/>
    <m/>
    <m/>
    <m/>
    <m/>
    <m/>
    <n v="136.31081081081101"/>
    <n v="7.2665678552731503"/>
    <n v="47.575000000000003"/>
    <n v="3.9631255893069701"/>
    <m/>
    <m/>
  </r>
  <r>
    <x v="1"/>
    <x v="1"/>
    <x v="334"/>
    <d v="2020-01-11T00:00:00"/>
    <m/>
    <n v="30"/>
    <n v="4185.3999999999996"/>
    <n v="-165.583333333333"/>
    <n v="37.700931444737101"/>
    <m/>
    <m/>
    <m/>
    <m/>
    <m/>
    <m/>
    <n v="111.133333333333"/>
    <n v="10.768913683176599"/>
    <n v="29.071428571428601"/>
    <n v="4.9087489573750496"/>
    <m/>
    <m/>
  </r>
  <r>
    <x v="1"/>
    <x v="8"/>
    <x v="335"/>
    <d v="2020-06-23T00:00:00"/>
    <m/>
    <n v="41"/>
    <n v="3948.6585365853698"/>
    <n v="-166.13414634146301"/>
    <n v="34.288704072161202"/>
    <m/>
    <m/>
    <m/>
    <m/>
    <n v="3.3324657486477198"/>
    <n v="0.223984936263042"/>
    <n v="149.19512195121999"/>
    <n v="8.3607838581193601"/>
    <n v="38.164999999999999"/>
    <n v="5.2516499849192702"/>
    <m/>
    <m/>
  </r>
  <r>
    <x v="1"/>
    <x v="4"/>
    <x v="336"/>
    <d v="2019-06-10T00:00:00"/>
    <m/>
    <n v="38"/>
    <n v="3847.8157894736801"/>
    <n v="-166.168421052632"/>
    <n v="28.223266308119801"/>
    <m/>
    <m/>
    <m/>
    <m/>
    <m/>
    <m/>
    <n v="87.289473684210506"/>
    <n v="10.12502975039"/>
    <n v="35.264864864864897"/>
    <n v="3.06023173330138"/>
    <m/>
    <m/>
  </r>
  <r>
    <x v="1"/>
    <x v="1"/>
    <x v="194"/>
    <d v="2020-05-10T00:00:00"/>
    <n v="6.4552238805970094E-2"/>
    <n v="134"/>
    <n v="3651.0373134328402"/>
    <n v="-166.608208955224"/>
    <n v="25.399662364284001"/>
    <m/>
    <m/>
    <m/>
    <m/>
    <n v="3.99840712522046"/>
    <n v="0.26681552025836502"/>
    <n v="135.955223880597"/>
    <n v="5.5756482898048603"/>
    <n v="25.3082089552239"/>
    <n v="1.80238935684805"/>
    <m/>
    <m/>
  </r>
  <r>
    <x v="1"/>
    <x v="1"/>
    <x v="207"/>
    <d v="2019-10-15T00:00:00"/>
    <m/>
    <n v="84"/>
    <n v="4793.6428571428596"/>
    <n v="-167.15238095238101"/>
    <n v="27.200586397919398"/>
    <m/>
    <m/>
    <m/>
    <m/>
    <m/>
    <m/>
    <n v="167.07142857142901"/>
    <n v="8.1080232979347393"/>
    <n v="36.090243902438999"/>
    <n v="2.3070109095568898"/>
    <m/>
    <m/>
  </r>
  <r>
    <x v="1"/>
    <x v="7"/>
    <x v="337"/>
    <d v="2019-03-02T00:00:00"/>
    <m/>
    <n v="115"/>
    <n v="4266.0608695652199"/>
    <n v="-167.45350877192999"/>
    <n v="17.967266298787699"/>
    <m/>
    <m/>
    <m/>
    <m/>
    <m/>
    <m/>
    <n v="97.660869565217396"/>
    <n v="6.6131977117776"/>
    <n v="10.413913043478299"/>
    <n v="1.0120629308410101"/>
    <m/>
    <m/>
  </r>
  <r>
    <x v="1"/>
    <x v="3"/>
    <x v="139"/>
    <d v="2019-08-19T00:00:00"/>
    <m/>
    <n v="96"/>
    <n v="5602.4583333333303"/>
    <n v="-167.870833333333"/>
    <n v="30.934163356013901"/>
    <m/>
    <m/>
    <m/>
    <n v="715.47368421052602"/>
    <n v="2.8361411033894002"/>
    <n v="0.197445536622327"/>
    <n v="103.760416666667"/>
    <n v="5.0101814056449898"/>
    <n v="44.278666666666702"/>
    <n v="4.3290463728745703"/>
    <m/>
    <m/>
  </r>
  <r>
    <x v="1"/>
    <x v="4"/>
    <x v="22"/>
    <d v="2019-12-02T00:00:00"/>
    <m/>
    <n v="31"/>
    <n v="4359.4193548387102"/>
    <n v="-168.741935483871"/>
    <n v="24.792314441354598"/>
    <m/>
    <m/>
    <m/>
    <m/>
    <m/>
    <m/>
    <n v="134.96774193548401"/>
    <n v="11.630372165660001"/>
    <n v="30.823333333333299"/>
    <n v="4.5353190799643004"/>
    <m/>
    <m/>
  </r>
  <r>
    <x v="1"/>
    <x v="3"/>
    <x v="338"/>
    <d v="2019-07-30T00:00:00"/>
    <m/>
    <n v="27"/>
    <n v="4722.7037037036998"/>
    <n v="-169.014814814815"/>
    <n v="39.532347713929603"/>
    <m/>
    <m/>
    <m/>
    <m/>
    <m/>
    <m/>
    <n v="122.851851851852"/>
    <n v="11.4153272910394"/>
    <n v="29.7869565217391"/>
    <n v="4.3816149510158304"/>
    <m/>
    <m/>
  </r>
  <r>
    <x v="1"/>
    <x v="3"/>
    <x v="339"/>
    <d v="2019-03-16T00:00:00"/>
    <m/>
    <n v="37"/>
    <n v="4739.1891891891901"/>
    <n v="-169.87837837837799"/>
    <n v="37.219954957980498"/>
    <m/>
    <m/>
    <m/>
    <m/>
    <m/>
    <m/>
    <n v="100.972972972973"/>
    <n v="11.7398276513334"/>
    <n v="29.691891891891899"/>
    <n v="3.2590838134326501"/>
    <m/>
    <m/>
  </r>
  <r>
    <x v="1"/>
    <x v="3"/>
    <x v="340"/>
    <d v="2020-05-27T00:00:00"/>
    <m/>
    <n v="29"/>
    <n v="3817.8275862068999"/>
    <n v="-170.828571428571"/>
    <n v="36.0306317567725"/>
    <m/>
    <m/>
    <m/>
    <m/>
    <m/>
    <m/>
    <n v="140.37931034482801"/>
    <n v="12.5637697302693"/>
    <n v="26.2275862068966"/>
    <n v="3.2182893926082001"/>
    <m/>
    <m/>
  </r>
  <r>
    <x v="1"/>
    <x v="3"/>
    <x v="17"/>
    <d v="2019-08-10T00:00:00"/>
    <m/>
    <n v="48"/>
    <n v="4638.3125"/>
    <n v="-171.41249999999999"/>
    <n v="33.8811033371435"/>
    <m/>
    <m/>
    <m/>
    <m/>
    <m/>
    <m/>
    <n v="93"/>
    <n v="7.6791834302892097"/>
    <n v="37.325531914893602"/>
    <n v="5.2154421569560299"/>
    <m/>
    <m/>
  </r>
  <r>
    <x v="1"/>
    <x v="1"/>
    <x v="144"/>
    <d v="2020-01-14T00:00:00"/>
    <m/>
    <n v="43"/>
    <n v="4040.86046511628"/>
    <n v="-171.41860465116301"/>
    <n v="45.2553129172749"/>
    <m/>
    <m/>
    <m/>
    <m/>
    <m/>
    <m/>
    <n v="137.83720930232599"/>
    <n v="10.4977416878807"/>
    <n v="19.447619047619"/>
    <n v="2.39382247474517"/>
    <m/>
    <m/>
  </r>
  <r>
    <x v="1"/>
    <x v="3"/>
    <x v="341"/>
    <d v="2020-07-30T00:00:00"/>
    <m/>
    <n v="28"/>
    <n v="5946.7857142857101"/>
    <n v="-171.564285714286"/>
    <n v="52.147631349893402"/>
    <m/>
    <m/>
    <m/>
    <m/>
    <m/>
    <m/>
    <n v="121.28571428571399"/>
    <n v="7.8237626678402501"/>
    <n v="59.418518518518503"/>
    <n v="7.7066313196721303"/>
    <m/>
    <m/>
  </r>
  <r>
    <x v="1"/>
    <x v="3"/>
    <x v="342"/>
    <d v="2020-08-16T00:00:00"/>
    <m/>
    <n v="51"/>
    <n v="3522.1960784313701"/>
    <n v="-172.95490196078401"/>
    <n v="25.233719164101601"/>
    <m/>
    <m/>
    <m/>
    <m/>
    <m/>
    <m/>
    <n v="139.45098039215699"/>
    <n v="10.750041084298701"/>
    <n v="26.954901960784301"/>
    <n v="3.9357370326285599"/>
    <m/>
    <m/>
  </r>
  <r>
    <x v="1"/>
    <x v="7"/>
    <x v="152"/>
    <d v="2020-08-12T00:00:00"/>
    <m/>
    <n v="27"/>
    <n v="2332.9259259259302"/>
    <n v="-173.459259259259"/>
    <n v="49.492678459157197"/>
    <m/>
    <m/>
    <m/>
    <m/>
    <m/>
    <m/>
    <n v="129.777777777778"/>
    <n v="11.6624330942995"/>
    <n v="16.0296296296296"/>
    <n v="2.2333768002838199"/>
    <m/>
    <m/>
  </r>
  <r>
    <x v="1"/>
    <x v="3"/>
    <x v="343"/>
    <d v="2020-01-06T00:00:00"/>
    <m/>
    <n v="45"/>
    <n v="5326.4222222222197"/>
    <n v="-173.98"/>
    <n v="33.482055438154198"/>
    <m/>
    <m/>
    <m/>
    <m/>
    <m/>
    <m/>
    <n v="107.133333333333"/>
    <n v="9.0598793668245996"/>
    <n v="34.408888888888903"/>
    <n v="3.5346550161299701"/>
    <m/>
    <m/>
  </r>
  <r>
    <x v="1"/>
    <x v="1"/>
    <x v="133"/>
    <d v="2019-07-19T00:00:00"/>
    <m/>
    <n v="59"/>
    <n v="4608.2203389830502"/>
    <n v="-174.537288135593"/>
    <n v="31.3403245563619"/>
    <m/>
    <m/>
    <m/>
    <m/>
    <m/>
    <m/>
    <n v="111.050847457627"/>
    <n v="7.7830167627451603"/>
    <n v="34.842372881355899"/>
    <n v="3.2465674031076701"/>
    <m/>
    <m/>
  </r>
  <r>
    <x v="1"/>
    <x v="1"/>
    <x v="344"/>
    <d v="2020-02-02T00:00:00"/>
    <m/>
    <n v="80"/>
    <n v="3164.2125000000001"/>
    <n v="-175.155"/>
    <n v="27.954842988630599"/>
    <m/>
    <m/>
    <m/>
    <m/>
    <m/>
    <m/>
    <n v="107.6875"/>
    <n v="7.2849461947310603"/>
    <n v="26.0065789473684"/>
    <n v="2.5880442629734701"/>
    <m/>
    <m/>
  </r>
  <r>
    <x v="1"/>
    <x v="3"/>
    <x v="167"/>
    <d v="2019-11-20T00:00:00"/>
    <m/>
    <n v="34"/>
    <n v="5914.0294117647099"/>
    <n v="-175.638235294118"/>
    <n v="44.346843936260598"/>
    <m/>
    <m/>
    <m/>
    <m/>
    <m/>
    <m/>
    <n v="102.794117647059"/>
    <n v="8.7794098985716893"/>
    <n v="46.773529411764699"/>
    <n v="5.8058291882985396"/>
    <m/>
    <m/>
  </r>
  <r>
    <x v="1"/>
    <x v="1"/>
    <x v="345"/>
    <d v="2020-05-19T00:00:00"/>
    <m/>
    <n v="47"/>
    <n v="4425.5744680851103"/>
    <n v="-176.01086956521701"/>
    <n v="31.071415048614899"/>
    <m/>
    <m/>
    <m/>
    <n v="581.25"/>
    <m/>
    <m/>
    <n v="134.51063829787199"/>
    <n v="12.086485765112"/>
    <n v="30.559574468085099"/>
    <n v="2.9381201545064499"/>
    <m/>
    <m/>
  </r>
  <r>
    <x v="1"/>
    <x v="1"/>
    <x v="346"/>
    <d v="2020-01-25T00:00:00"/>
    <m/>
    <n v="44"/>
    <n v="4152.3863636363603"/>
    <n v="-176.33488372093001"/>
    <n v="21.0404782808532"/>
    <m/>
    <m/>
    <m/>
    <m/>
    <m/>
    <m/>
    <n v="167.59090909090901"/>
    <n v="9.6975574059921907"/>
    <n v="35.036363636363603"/>
    <n v="4.86025113858505"/>
    <m/>
    <m/>
  </r>
  <r>
    <x v="1"/>
    <x v="1"/>
    <x v="347"/>
    <d v="2019-03-06T00:00:00"/>
    <m/>
    <n v="40"/>
    <n v="6794.45"/>
    <n v="-177.11538461538501"/>
    <n v="33.7796778174027"/>
    <m/>
    <m/>
    <m/>
    <n v="909.5"/>
    <n v="3.0062077777777798"/>
    <n v="0.34677840467287901"/>
    <n v="180.6"/>
    <n v="12.847617757828999"/>
    <n v="30.815000000000001"/>
    <n v="3.8779894176076501"/>
    <m/>
    <m/>
  </r>
  <r>
    <x v="1"/>
    <x v="4"/>
    <x v="348"/>
    <d v="2019-10-31T00:00:00"/>
    <m/>
    <n v="35"/>
    <n v="6502.9714285714299"/>
    <n v="-177.822857142857"/>
    <n v="44.934445638083901"/>
    <m/>
    <m/>
    <m/>
    <m/>
    <m/>
    <m/>
    <n v="122.6"/>
    <n v="11.0449958249476"/>
    <n v="63.217647058823502"/>
    <n v="7.1557967608934199"/>
    <m/>
    <m/>
  </r>
  <r>
    <x v="1"/>
    <x v="1"/>
    <x v="155"/>
    <d v="2020-01-21T00:00:00"/>
    <m/>
    <n v="222"/>
    <n v="4215.8243243243196"/>
    <n v="-180.21396396396401"/>
    <n v="18.393480488186"/>
    <m/>
    <m/>
    <m/>
    <m/>
    <m/>
    <m/>
    <n v="165.79279279279299"/>
    <n v="4.8967790431591798"/>
    <n v="27.734545454545501"/>
    <n v="1.41516483860882"/>
    <m/>
    <m/>
  </r>
  <r>
    <x v="1"/>
    <x v="3"/>
    <x v="349"/>
    <d v="2020-01-18T00:00:00"/>
    <m/>
    <n v="66"/>
    <n v="3001.8333333333298"/>
    <n v="-180.83076923076899"/>
    <n v="24.5945614222587"/>
    <m/>
    <m/>
    <m/>
    <m/>
    <n v="3.5058571428571401"/>
    <n v="0.41783003529854301"/>
    <n v="142.37878787878799"/>
    <n v="8.5810482662682706"/>
    <n v="20.533333333333299"/>
    <n v="1.8373150235401901"/>
    <m/>
    <m/>
  </r>
  <r>
    <x v="1"/>
    <x v="1"/>
    <x v="350"/>
    <d v="2019-12-29T00:00:00"/>
    <m/>
    <n v="81"/>
    <n v="3389.3950617283899"/>
    <n v="-182.34691358024699"/>
    <n v="24.729100546663201"/>
    <m/>
    <m/>
    <m/>
    <m/>
    <m/>
    <m/>
    <n v="101.18518518518501"/>
    <n v="6.8306478713907897"/>
    <n v="24.51"/>
    <n v="2.32035475790485"/>
    <m/>
    <m/>
  </r>
  <r>
    <x v="1"/>
    <x v="3"/>
    <x v="351"/>
    <d v="2020-05-13T00:00:00"/>
    <m/>
    <n v="38"/>
    <n v="5790.3684210526299"/>
    <n v="-182.63684210526301"/>
    <n v="41.238657032811901"/>
    <m/>
    <m/>
    <m/>
    <m/>
    <m/>
    <m/>
    <n v="142.210526315789"/>
    <n v="10.506460648346099"/>
    <n v="50.85"/>
    <n v="5.1461219499498201"/>
    <m/>
    <m/>
  </r>
  <r>
    <x v="1"/>
    <x v="3"/>
    <x v="214"/>
    <d v="2019-04-05T00:00:00"/>
    <m/>
    <n v="76"/>
    <n v="4825.5"/>
    <n v="-183.71842105263201"/>
    <n v="34.154939624287003"/>
    <m/>
    <m/>
    <m/>
    <m/>
    <n v="3.9080681818181802"/>
    <n v="0.34101453962934902"/>
    <n v="137.98684210526301"/>
    <n v="7.57596600107816"/>
    <n v="33.878666666666703"/>
    <n v="2.8888167678685299"/>
    <m/>
    <m/>
  </r>
  <r>
    <x v="1"/>
    <x v="4"/>
    <x v="197"/>
    <d v="2020-08-04T00:00:00"/>
    <m/>
    <n v="96"/>
    <n v="4138.0104166666697"/>
    <n v="-184.18125000000001"/>
    <n v="32.338128509699999"/>
    <m/>
    <m/>
    <m/>
    <m/>
    <m/>
    <m/>
    <n v="98.9895833333333"/>
    <n v="5.6763493409301198"/>
    <n v="36.848888888888901"/>
    <n v="3.95251377665755"/>
    <m/>
    <m/>
  </r>
  <r>
    <x v="1"/>
    <x v="9"/>
    <x v="352"/>
    <d v="2020-08-16T00:00:00"/>
    <m/>
    <n v="27"/>
    <n v="6048.9629629629599"/>
    <n v="-184.64814814814801"/>
    <n v="36.726253203526298"/>
    <m/>
    <m/>
    <m/>
    <m/>
    <m/>
    <m/>
    <n v="72"/>
    <n v="10.058518239471899"/>
    <n v="43.676923076923103"/>
    <n v="3.6447994888072301"/>
    <m/>
    <m/>
  </r>
  <r>
    <x v="1"/>
    <x v="1"/>
    <x v="353"/>
    <d v="2020-01-13T00:00:00"/>
    <m/>
    <n v="35"/>
    <n v="3849.0571428571402"/>
    <n v="-185.26857142857099"/>
    <n v="45.387100075917203"/>
    <m/>
    <m/>
    <m/>
    <m/>
    <m/>
    <m/>
    <n v="164.57142857142901"/>
    <n v="11.922388071814099"/>
    <n v="28.955882352941199"/>
    <n v="3.86427762381894"/>
    <m/>
    <m/>
  </r>
  <r>
    <x v="1"/>
    <x v="1"/>
    <x v="354"/>
    <d v="2019-09-17T00:00:00"/>
    <n v="2.7058823529411798E-2"/>
    <n v="34"/>
    <n v="4683.1176470588198"/>
    <n v="-187.31818181818201"/>
    <n v="40.488988508321597"/>
    <m/>
    <m/>
    <m/>
    <n v="652"/>
    <n v="2.8531964061848498"/>
    <n v="0.24307237010062699"/>
    <n v="134.441176470588"/>
    <n v="10.897692373470299"/>
    <n v="28.6794117647059"/>
    <n v="4.2914348626357297"/>
    <m/>
    <m/>
  </r>
  <r>
    <x v="1"/>
    <x v="3"/>
    <x v="355"/>
    <d v="2020-05-16T00:00:00"/>
    <m/>
    <n v="34"/>
    <n v="5426.6764705882397"/>
    <n v="-187.44705882352901"/>
    <n v="41.7387614929793"/>
    <m/>
    <m/>
    <m/>
    <m/>
    <m/>
    <m/>
    <n v="110.705882352941"/>
    <n v="11.5142730469595"/>
    <n v="42.3735294117647"/>
    <n v="5.1515003245658804"/>
    <m/>
    <m/>
  </r>
  <r>
    <x v="1"/>
    <x v="1"/>
    <x v="356"/>
    <d v="2020-01-28T00:00:00"/>
    <m/>
    <n v="79"/>
    <n v="4993.6962025316498"/>
    <n v="-187.92531645569599"/>
    <n v="28.372660134890399"/>
    <m/>
    <m/>
    <m/>
    <m/>
    <n v="3.8967027027026999"/>
    <n v="0.30793689662754298"/>
    <n v="132.240506329114"/>
    <n v="5.7625923019859098"/>
    <n v="44.214102564102603"/>
    <n v="3.6082303725568599"/>
    <m/>
    <m/>
  </r>
  <r>
    <x v="1"/>
    <x v="1"/>
    <x v="156"/>
    <d v="2019-08-20T00:00:00"/>
    <n v="2.8974358974358998E-2"/>
    <n v="39"/>
    <n v="6929.9487179487196"/>
    <n v="-189.712820512821"/>
    <n v="39.602023759184803"/>
    <m/>
    <m/>
    <m/>
    <m/>
    <m/>
    <m/>
    <n v="142.30769230769201"/>
    <n v="10.2425479870033"/>
    <n v="36.861538461538501"/>
    <n v="4.3729054988436102"/>
    <m/>
    <m/>
  </r>
  <r>
    <x v="1"/>
    <x v="3"/>
    <x v="146"/>
    <d v="2019-05-24T00:00:00"/>
    <m/>
    <n v="34"/>
    <n v="5726.1470588235297"/>
    <n v="-192.31176470588201"/>
    <n v="37.3470257783232"/>
    <m/>
    <m/>
    <m/>
    <m/>
    <m/>
    <m/>
    <n v="100.32352941176499"/>
    <n v="8.8005955668903599"/>
    <n v="46.181249999999999"/>
    <n v="5.8013336854762896"/>
    <m/>
    <m/>
  </r>
  <r>
    <x v="1"/>
    <x v="1"/>
    <x v="200"/>
    <d v="2020-08-12T00:00:00"/>
    <n v="0.17642857142857099"/>
    <n v="84"/>
    <n v="3546.5595238095202"/>
    <n v="-192.60952380952401"/>
    <n v="26.361088118260199"/>
    <n v="65"/>
    <n v="153.861538461538"/>
    <n v="116.676923076923"/>
    <n v="455.21538461538501"/>
    <n v="3.1492991397027001"/>
    <n v="0.113422212807686"/>
    <n v="122.738095238095"/>
    <n v="4.2324904761160198"/>
    <n v="24.3928571428571"/>
    <n v="2.1642334536955401"/>
    <n v="-11.2316455696203"/>
    <n v="10.638346636747499"/>
  </r>
  <r>
    <x v="1"/>
    <x v="3"/>
    <x v="158"/>
    <d v="2019-11-16T00:00:00"/>
    <m/>
    <n v="134"/>
    <n v="5276.3283582089598"/>
    <n v="-193.40970149253701"/>
    <n v="20.082010341197499"/>
    <m/>
    <m/>
    <m/>
    <m/>
    <m/>
    <m/>
    <n v="129.022388059701"/>
    <n v="5.4683310656419"/>
    <n v="39.329457364341103"/>
    <n v="2.3970362845589501"/>
    <m/>
    <m/>
  </r>
  <r>
    <x v="1"/>
    <x v="3"/>
    <x v="211"/>
    <d v="2019-07-18T00:00:00"/>
    <m/>
    <n v="105"/>
    <n v="3948.9142857142901"/>
    <n v="-193.54571428571401"/>
    <n v="29.370314778058201"/>
    <m/>
    <m/>
    <m/>
    <m/>
    <m/>
    <m/>
    <n v="105.32380952381"/>
    <n v="5.4843015262128301"/>
    <n v="21.387628865979401"/>
    <n v="1.17243290692714"/>
    <m/>
    <m/>
  </r>
  <r>
    <x v="1"/>
    <x v="3"/>
    <x v="357"/>
    <d v="2019-08-06T00:00:00"/>
    <m/>
    <n v="51"/>
    <n v="4738.3921568627402"/>
    <n v="-195.23725490196099"/>
    <n v="30.1152443920096"/>
    <m/>
    <m/>
    <m/>
    <m/>
    <m/>
    <m/>
    <n v="100.803921568627"/>
    <n v="8.7200026806905004"/>
    <n v="22.1184210526316"/>
    <n v="2.92863154402714"/>
    <m/>
    <m/>
  </r>
  <r>
    <x v="1"/>
    <x v="2"/>
    <x v="358"/>
    <d v="2019-10-28T00:00:00"/>
    <m/>
    <n v="33"/>
    <n v="5292.3636363636397"/>
    <n v="-196.34242424242399"/>
    <n v="41.781565827505297"/>
    <m/>
    <m/>
    <m/>
    <m/>
    <m/>
    <m/>
    <n v="151.24242424242399"/>
    <n v="11.728868030244501"/>
    <n v="41.746666666666698"/>
    <n v="5.8627084348081704"/>
    <m/>
    <m/>
  </r>
  <r>
    <x v="1"/>
    <x v="4"/>
    <x v="15"/>
    <d v="2019-07-16T00:00:00"/>
    <n v="4.1836734693877498E-2"/>
    <n v="49"/>
    <n v="4239.8775510204096"/>
    <n v="-199.224489795918"/>
    <n v="40.484748275707297"/>
    <m/>
    <m/>
    <m/>
    <m/>
    <m/>
    <m/>
    <n v="99.408163265306101"/>
    <n v="5.5245985454040003"/>
    <n v="27.128571428571401"/>
    <n v="3.32201735692755"/>
    <m/>
    <m/>
  </r>
  <r>
    <x v="1"/>
    <x v="1"/>
    <x v="359"/>
    <d v="2020-08-09T00:00:00"/>
    <m/>
    <n v="78"/>
    <n v="4793.5897435897396"/>
    <n v="-199.74743589743599"/>
    <n v="28.0476518620167"/>
    <m/>
    <m/>
    <m/>
    <m/>
    <m/>
    <m/>
    <n v="141.32051282051299"/>
    <n v="6.8832007630053402"/>
    <n v="45.272222222222197"/>
    <n v="3.9894075429699298"/>
    <m/>
    <m/>
  </r>
  <r>
    <x v="1"/>
    <x v="3"/>
    <x v="149"/>
    <d v="2020-01-02T00:00:00"/>
    <m/>
    <n v="115"/>
    <n v="4524.0695652173899"/>
    <n v="-211.11913043478299"/>
    <n v="22.8524581494339"/>
    <m/>
    <m/>
    <m/>
    <m/>
    <m/>
    <m/>
    <n v="148.73913043478299"/>
    <n v="6.0264619491193399"/>
    <n v="28.377192982456101"/>
    <n v="2.2182270009913099"/>
    <m/>
    <m/>
  </r>
  <r>
    <x v="1"/>
    <x v="3"/>
    <x v="360"/>
    <d v="2019-08-12T00:00:00"/>
    <m/>
    <n v="42"/>
    <n v="7091.9761904761899"/>
    <n v="-214.61666666666699"/>
    <n v="29.136640509337099"/>
    <m/>
    <m/>
    <m/>
    <m/>
    <m/>
    <m/>
    <n v="103.333333333333"/>
    <n v="8.9685647080766397"/>
    <n v="46.892307692307703"/>
    <n v="4.8441825993183096"/>
    <m/>
    <m/>
  </r>
  <r>
    <x v="1"/>
    <x v="7"/>
    <x v="111"/>
    <d v="2019-12-15T00:00:00"/>
    <m/>
    <n v="39"/>
    <n v="4083.2564102564102"/>
    <n v="-215.80769230769201"/>
    <n v="33.658337190218802"/>
    <m/>
    <m/>
    <m/>
    <m/>
    <m/>
    <m/>
    <n v="135.02564102564099"/>
    <n v="11.4715800433186"/>
    <n v="41"/>
    <n v="6.54346930559824"/>
    <m/>
    <m/>
  </r>
  <r>
    <x v="1"/>
    <x v="5"/>
    <x v="361"/>
    <d v="2020-03-25T00:00:00"/>
    <m/>
    <n v="43"/>
    <n v="5195.7674418604602"/>
    <n v="-219.381395348837"/>
    <n v="41.005041185340197"/>
    <m/>
    <m/>
    <m/>
    <n v="710.57142857142901"/>
    <n v="2.4647732804232798"/>
    <n v="0.23481140479063001"/>
    <n v="96.720930232558104"/>
    <n v="5.2675194770585199"/>
    <n v="56.2767441860465"/>
    <n v="6.7925549084225096"/>
    <m/>
    <m/>
  </r>
  <r>
    <x v="1"/>
    <x v="3"/>
    <x v="362"/>
    <d v="2019-06-25T00:00:00"/>
    <m/>
    <n v="31"/>
    <n v="5053.5806451612898"/>
    <n v="-221.62580645161299"/>
    <n v="33.757510981904097"/>
    <m/>
    <m/>
    <m/>
    <m/>
    <m/>
    <m/>
    <n v="87.451612903225794"/>
    <n v="9.0339668122534995"/>
    <n v="31.1838709677419"/>
    <n v="3.06869064850454"/>
    <m/>
    <m/>
  </r>
  <r>
    <x v="1"/>
    <x v="4"/>
    <x v="363"/>
    <d v="2020-03-02T00:00:00"/>
    <n v="0.18297297297297299"/>
    <n v="37"/>
    <n v="6896.7567567567603"/>
    <n v="-224.2"/>
    <n v="43.930964816057397"/>
    <m/>
    <m/>
    <m/>
    <m/>
    <m/>
    <m/>
    <n v="101.94594594594599"/>
    <n v="7.9976484856624701"/>
    <n v="51.627777777777801"/>
    <n v="5.2401072494645202"/>
    <m/>
    <m/>
  </r>
  <r>
    <x v="1"/>
    <x v="3"/>
    <x v="364"/>
    <d v="2020-08-04T00:00:00"/>
    <m/>
    <n v="29"/>
    <n v="7881.4482758620697"/>
    <n v="-225.72142857142899"/>
    <n v="54.162206985432903"/>
    <m/>
    <m/>
    <m/>
    <m/>
    <m/>
    <m/>
    <n v="112"/>
    <n v="9.9616258787300005"/>
    <n v="52.796296296296298"/>
    <n v="3.9481377249532299"/>
    <m/>
    <m/>
  </r>
  <r>
    <x v="2"/>
    <x v="3"/>
    <x v="365"/>
    <d v="2020-08-04T00:00:00"/>
    <n v="1.0087175452399699"/>
    <n v="1271"/>
    <n v="8651.76947285602"/>
    <n v="367.86522423288801"/>
    <n v="10.249348816236401"/>
    <m/>
    <m/>
    <m/>
    <m/>
    <m/>
    <m/>
    <n v="157.37372147914999"/>
    <n v="1.7038290514495"/>
    <n v="38.913075657894701"/>
    <n v="0.72955108779427402"/>
    <m/>
    <m/>
  </r>
  <r>
    <x v="2"/>
    <x v="3"/>
    <x v="223"/>
    <d v="2019-09-03T00:00:00"/>
    <n v="1.24122200895713"/>
    <n v="1563"/>
    <n v="6718.6525911708304"/>
    <n v="363.05770953295098"/>
    <n v="10.783998839420899"/>
    <m/>
    <m/>
    <m/>
    <m/>
    <m/>
    <m/>
    <n v="141.61484325015999"/>
    <n v="1.5078023362363699"/>
    <n v="32.861054766734298"/>
    <n v="0.65717991328624203"/>
    <m/>
    <m/>
  </r>
  <r>
    <x v="2"/>
    <x v="2"/>
    <x v="366"/>
    <d v="2019-12-11T00:00:00"/>
    <n v="2.0286065573770502"/>
    <n v="244"/>
    <n v="9069.7049180327904"/>
    <n v="344.46680327868802"/>
    <n v="28.185735202609202"/>
    <n v="107"/>
    <n v="292.01869158878498"/>
    <n v="291.42592592592598"/>
    <n v="1123.12962962963"/>
    <n v="2.8447695896737102"/>
    <n v="0.1139792601227"/>
    <n v="122.16393442623"/>
    <n v="2.7168467384472899"/>
    <n v="44.028451882845197"/>
    <n v="2.24568346821829"/>
    <n v="45.411715481171598"/>
    <n v="8.6555774246883104"/>
  </r>
  <r>
    <x v="2"/>
    <x v="5"/>
    <x v="64"/>
    <d v="2020-02-04T00:00:00"/>
    <n v="1.9544375"/>
    <n v="160"/>
    <n v="7368.0437499999998"/>
    <n v="342.21499999999997"/>
    <n v="28.915340714166899"/>
    <m/>
    <m/>
    <m/>
    <n v="957"/>
    <n v="3.1297607526881701"/>
    <n v="0.25919488603742702"/>
    <n v="140.83125000000001"/>
    <n v="4.0359841905536999"/>
    <n v="46.684375000000003"/>
    <n v="2.86417864279756"/>
    <m/>
    <m/>
  </r>
  <r>
    <x v="2"/>
    <x v="1"/>
    <x v="58"/>
    <d v="2020-08-12T00:00:00"/>
    <n v="0.54932203389830503"/>
    <n v="59"/>
    <n v="5842.7288135593199"/>
    <n v="323.99661016949199"/>
    <n v="54.282481594904198"/>
    <n v="39"/>
    <n v="188.20512820512801"/>
    <n v="190.84615384615401"/>
    <n v="696.33333333333303"/>
    <n v="3.66472362892"/>
    <n v="0.205103169672885"/>
    <n v="140.37288135593201"/>
    <n v="6.71190130399743"/>
    <n v="31.437288135593199"/>
    <n v="3.2085370655705598"/>
    <n v="59.137288135593202"/>
    <n v="16.908434239789699"/>
  </r>
  <r>
    <x v="2"/>
    <x v="4"/>
    <x v="10"/>
    <d v="2020-08-19T00:00:00"/>
    <n v="1.8769432314410499"/>
    <n v="229"/>
    <n v="6434.3187772925803"/>
    <n v="311.64279475982499"/>
    <n v="21.3044879187863"/>
    <n v="222"/>
    <n v="221.346846846847"/>
    <n v="206.76576576576599"/>
    <n v="778.60360360360403"/>
    <n v="3.6187993243712699"/>
    <n v="9.1149734488885706E-2"/>
    <n v="155.25764192139701"/>
    <n v="3.4519715224102598"/>
    <n v="34.469868995633199"/>
    <n v="1.5059373420989901"/>
    <n v="21.837554585152802"/>
    <n v="7.4220239462661102"/>
  </r>
  <r>
    <x v="2"/>
    <x v="6"/>
    <x v="224"/>
    <d v="2019-11-13T00:00:00"/>
    <n v="1.5637206572769999"/>
    <n v="852"/>
    <n v="6410.4765258216003"/>
    <n v="272.10399061032899"/>
    <n v="12.4308411102927"/>
    <m/>
    <m/>
    <m/>
    <m/>
    <m/>
    <m/>
    <n v="169.85093896713599"/>
    <n v="1.9638489725989099"/>
    <n v="35.399516908212597"/>
    <n v="0.88535546925824404"/>
    <m/>
    <m/>
  </r>
  <r>
    <x v="2"/>
    <x v="3"/>
    <x v="367"/>
    <d v="2019-10-21T00:00:00"/>
    <n v="0.831907216494845"/>
    <n v="194"/>
    <n v="8265.7835051546408"/>
    <n v="269.13298969072201"/>
    <n v="25.2635075041335"/>
    <n v="43"/>
    <n v="284.48837209302297"/>
    <n v="259.83720930232602"/>
    <n v="992.90697674418595"/>
    <n v="3.1295136202295999"/>
    <n v="0.12977362755424399"/>
    <n v="131.180412371134"/>
    <n v="3.5934370822030801"/>
    <n v="42.5622340425532"/>
    <n v="2.1298651538283999"/>
    <n v="26.467010309278301"/>
    <n v="6.9913487270546497"/>
  </r>
  <r>
    <x v="2"/>
    <x v="5"/>
    <x v="51"/>
    <d v="2020-08-11T00:00:00"/>
    <n v="1.9152764423077"/>
    <n v="832"/>
    <n v="9401.6634615384592"/>
    <n v="260.74146634615403"/>
    <n v="14.5426532435967"/>
    <n v="398"/>
    <n v="287.26633165829099"/>
    <n v="301.00751879699197"/>
    <n v="1115.7869674185499"/>
    <n v="4.2041045834039599"/>
    <n v="7.3991702119116098E-2"/>
    <n v="136.602163461538"/>
    <n v="1.66731912798074"/>
    <n v="43.105440414507697"/>
    <n v="1.04068477447288"/>
    <n v="-3.0469951923077199"/>
    <n v="4.0448987758222801"/>
  </r>
  <r>
    <x v="2"/>
    <x v="2"/>
    <x v="368"/>
    <d v="2019-08-24T00:00:00"/>
    <n v="2.2633333333333301"/>
    <n v="165"/>
    <n v="8995.3818181818206"/>
    <n v="257.48121212121202"/>
    <n v="30.8840244294325"/>
    <m/>
    <m/>
    <m/>
    <m/>
    <m/>
    <m/>
    <n v="115.88484848484801"/>
    <n v="3.2735180807996098"/>
    <n v="49.843589743589803"/>
    <n v="2.4526213891771902"/>
    <m/>
    <m/>
  </r>
  <r>
    <x v="2"/>
    <x v="2"/>
    <x v="50"/>
    <d v="2020-08-13T00:00:00"/>
    <n v="1.8702475247524799"/>
    <n v="404"/>
    <n v="8596.1584158415808"/>
    <n v="255.288861386138"/>
    <n v="21.2931958998951"/>
    <n v="198"/>
    <n v="286.63636363636402"/>
    <n v="273.84422110552799"/>
    <n v="1059.4572864321599"/>
    <n v="3.9246569711590098"/>
    <n v="9.5414417944974905E-2"/>
    <n v="137.269801980198"/>
    <n v="2.4956163709746799"/>
    <n v="43.648958333333397"/>
    <n v="1.70363490708682"/>
    <n v="-7.1124069478907996"/>
    <n v="6.1588319953953903"/>
  </r>
  <r>
    <x v="2"/>
    <x v="3"/>
    <x v="369"/>
    <d v="2019-11-09T00:00:00"/>
    <n v="0.893075489282386"/>
    <n v="1073"/>
    <n v="7535.4510717614203"/>
    <n v="244.08266542404499"/>
    <n v="12.192978122010899"/>
    <n v="263"/>
    <n v="260.58555133079801"/>
    <n v="241.69056603773601"/>
    <n v="927.41509433962301"/>
    <n v="2.8713566919468998"/>
    <n v="6.25703490752232E-2"/>
    <n v="156.69338303821101"/>
    <n v="1.69893654930718"/>
    <n v="32.4470085470086"/>
    <n v="0.68892987926397697"/>
    <n v="65.407570093458006"/>
    <n v="3.3322333660096999"/>
  </r>
  <r>
    <x v="2"/>
    <x v="3"/>
    <x v="4"/>
    <d v="2019-03-20T00:00:00"/>
    <n v="0.95787286063569699"/>
    <n v="409"/>
    <n v="6235.10513447433"/>
    <n v="239.62371638141801"/>
    <n v="18.895500235954799"/>
    <m/>
    <m/>
    <m/>
    <m/>
    <m/>
    <m/>
    <n v="139.96577017114899"/>
    <n v="2.8013042042293401"/>
    <n v="32.789367088607598"/>
    <n v="1.2192931574386601"/>
    <m/>
    <m/>
  </r>
  <r>
    <x v="2"/>
    <x v="1"/>
    <x v="85"/>
    <d v="2020-03-31T00:00:00"/>
    <n v="1.68518518518519"/>
    <n v="27"/>
    <n v="5566.8148148148102"/>
    <n v="237.49259259259301"/>
    <n v="54.3186170951709"/>
    <m/>
    <m/>
    <m/>
    <m/>
    <m/>
    <m/>
    <n v="151.18518518518499"/>
    <n v="12.262796332594499"/>
    <n v="17.84"/>
    <n v="3.1544730146254198"/>
    <m/>
    <m/>
  </r>
  <r>
    <x v="2"/>
    <x v="5"/>
    <x v="232"/>
    <d v="2019-06-04T00:00:00"/>
    <n v="1.23555555555556"/>
    <n v="36"/>
    <n v="8560.2222222222208"/>
    <n v="232.37222222222201"/>
    <n v="55.200007276729401"/>
    <m/>
    <m/>
    <m/>
    <n v="829.83333333333303"/>
    <m/>
    <m/>
    <n v="145.666666666667"/>
    <n v="10.062897433736699"/>
    <n v="59.371875000000003"/>
    <n v="6.7971682825119402"/>
    <m/>
    <m/>
  </r>
  <r>
    <x v="2"/>
    <x v="3"/>
    <x v="370"/>
    <d v="2020-08-01T00:00:00"/>
    <n v="1.07454710144927"/>
    <n v="552"/>
    <n v="7518.4112318840598"/>
    <n v="227.17463768115999"/>
    <n v="17.033155135077099"/>
    <n v="529"/>
    <n v="254.122873345936"/>
    <n v="234.742911153119"/>
    <n v="895.18903591682397"/>
    <n v="3.3991183805491501"/>
    <n v="5.4184669260147297E-2"/>
    <n v="130.405797101449"/>
    <n v="2.1973303223564802"/>
    <n v="38.262011173184298"/>
    <n v="1.2803763527029"/>
    <n v="36.926459854014603"/>
    <n v="5.6699345254207696"/>
  </r>
  <r>
    <x v="2"/>
    <x v="4"/>
    <x v="227"/>
    <d v="2020-01-06T00:00:00"/>
    <n v="0.92404145077720201"/>
    <n v="193"/>
    <n v="6930.1347150259098"/>
    <n v="225.39689119171001"/>
    <n v="25.732303117690002"/>
    <m/>
    <m/>
    <m/>
    <m/>
    <m/>
    <m/>
    <n v="134.41450777202101"/>
    <n v="3.0360120833249198"/>
    <n v="39.746774193548397"/>
    <n v="1.81592492954387"/>
    <m/>
    <m/>
  </r>
  <r>
    <x v="2"/>
    <x v="3"/>
    <x v="13"/>
    <d v="2019-10-31T00:00:00"/>
    <n v="1.5259340659340701"/>
    <n v="182"/>
    <n v="7784.0769230769201"/>
    <n v="220.97362637362599"/>
    <n v="26.231166236489798"/>
    <m/>
    <m/>
    <m/>
    <m/>
    <m/>
    <m/>
    <n v="131.25274725274701"/>
    <n v="3.7956353354360401"/>
    <n v="38.471428571428604"/>
    <n v="2.2822085464146902"/>
    <m/>
    <m/>
  </r>
  <r>
    <x v="2"/>
    <x v="3"/>
    <x v="233"/>
    <d v="2019-12-06T00:00:00"/>
    <n v="0.459580838323353"/>
    <n v="334"/>
    <n v="4854.7485029940099"/>
    <n v="218.64101796407201"/>
    <n v="27.7468722606725"/>
    <m/>
    <m/>
    <m/>
    <m/>
    <m/>
    <m/>
    <n v="151.739520958084"/>
    <n v="3.2157336307616902"/>
    <n v="23.358358662613998"/>
    <n v="1.2466084150726899"/>
    <m/>
    <m/>
  </r>
  <r>
    <x v="2"/>
    <x v="5"/>
    <x v="371"/>
    <d v="2020-07-01T00:00:00"/>
    <n v="2.0406341463414601"/>
    <n v="205"/>
    <n v="7683.9024390243903"/>
    <n v="213.787804878049"/>
    <n v="22.4552693153876"/>
    <n v="205"/>
    <n v="272.70243902439"/>
    <n v="234.712195121951"/>
    <n v="905.56585365853698"/>
    <n v="4.1628728159354003"/>
    <n v="3.4853274380628803E-2"/>
    <n v="158.71707317073199"/>
    <n v="3.6545916240913399"/>
    <n v="43.483333333333299"/>
    <n v="1.9870226569538401"/>
    <n v="-8.6512195121950999"/>
    <n v="9.6946291492921404"/>
  </r>
  <r>
    <x v="2"/>
    <x v="0"/>
    <x v="372"/>
    <d v="2020-07-17T00:00:00"/>
    <n v="1.6543086172344701"/>
    <n v="499"/>
    <n v="9201.4669338677395"/>
    <n v="202.217635270541"/>
    <n v="19.457255756924301"/>
    <n v="389"/>
    <n v="292.215938303342"/>
    <n v="289.47435897435901"/>
    <n v="1079.3282051282099"/>
    <n v="3.2902075948488698"/>
    <n v="5.2858042783208603E-2"/>
    <n v="145.755511022044"/>
    <n v="2.0487320294578502"/>
    <n v="48.827253668762999"/>
    <n v="1.4708638817241499"/>
    <n v="-7.2044088176352599"/>
    <n v="6.4238755102521399"/>
  </r>
  <r>
    <x v="2"/>
    <x v="3"/>
    <x v="373"/>
    <d v="2020-03-17T00:00:00"/>
    <n v="0.94194513715710704"/>
    <n v="1203"/>
    <n v="8008.7273482959299"/>
    <n v="194.202078137988"/>
    <n v="12.6779695695397"/>
    <m/>
    <m/>
    <m/>
    <m/>
    <m/>
    <m/>
    <n v="175.66167913549501"/>
    <n v="1.92513423335352"/>
    <n v="31.059086993970698"/>
    <n v="0.59164778011943597"/>
    <m/>
    <m/>
  </r>
  <r>
    <x v="2"/>
    <x v="3"/>
    <x v="374"/>
    <d v="2020-08-02T00:00:00"/>
    <n v="2.1241547277936998"/>
    <n v="349"/>
    <n v="9268.5931232091698"/>
    <n v="182.62808022922701"/>
    <n v="19.346788974544999"/>
    <n v="166"/>
    <n v="331.39759036144602"/>
    <n v="302.57458563535903"/>
    <n v="1175.1049723756901"/>
    <n v="4.2686922746094504"/>
    <n v="0.20345351308969101"/>
    <n v="158.41260744985701"/>
    <n v="3.09052854180546"/>
    <n v="35.103999999999999"/>
    <n v="1.3430562332173801"/>
    <n v="-19.9773638968481"/>
    <n v="5.7086229579415804"/>
  </r>
  <r>
    <x v="2"/>
    <x v="5"/>
    <x v="375"/>
    <d v="2019-09-07T00:00:00"/>
    <n v="1.64774193548387"/>
    <n v="155"/>
    <n v="8162.4322580645203"/>
    <n v="180.85741935483901"/>
    <n v="26.517269944681999"/>
    <m/>
    <m/>
    <m/>
    <m/>
    <m/>
    <m/>
    <n v="153.73548387096801"/>
    <n v="5.5232689589809896"/>
    <n v="45.979729729729698"/>
    <n v="2.62734761104399"/>
    <m/>
    <m/>
  </r>
  <r>
    <x v="2"/>
    <x v="3"/>
    <x v="376"/>
    <d v="2020-08-14T00:00:00"/>
    <n v="2.2648545861297502"/>
    <n v="447"/>
    <n v="8309.9977628635406"/>
    <n v="179.339821029083"/>
    <n v="18.199560740619599"/>
    <n v="395"/>
    <n v="286.260759493671"/>
    <n v="253.94177215189899"/>
    <n v="995.8"/>
    <n v="3.3807454338496599"/>
    <n v="6.4169538558109293E-2"/>
    <n v="139.40044742729299"/>
    <n v="2.54349442112595"/>
    <n v="37.560277136258598"/>
    <n v="1.3591336322918901"/>
    <n v="-31.289709172259499"/>
    <n v="6.2019234240737902"/>
  </r>
  <r>
    <x v="2"/>
    <x v="3"/>
    <x v="377"/>
    <d v="2019-10-27T00:00:00"/>
    <n v="1.7661025641025601"/>
    <n v="390"/>
    <n v="7796.9974358974396"/>
    <n v="177.98051282051301"/>
    <n v="19.687274265141099"/>
    <n v="32"/>
    <n v="227.34375"/>
    <n v="267.2"/>
    <n v="953.77142857142906"/>
    <n v="2.8608989999999999"/>
    <n v="0.11730873010022801"/>
    <n v="138.80769230769201"/>
    <n v="2.67227416602366"/>
    <n v="38.524861878453002"/>
    <n v="1.3136952692994801"/>
    <n v="-16.729230769230799"/>
    <n v="4.8978923354274801"/>
  </r>
  <r>
    <x v="2"/>
    <x v="4"/>
    <x v="240"/>
    <d v="2020-08-24T00:00:00"/>
    <n v="0.79564516129032203"/>
    <n v="248"/>
    <n v="8034.8548387096798"/>
    <n v="177.138709677419"/>
    <n v="27.0153138628215"/>
    <m/>
    <m/>
    <m/>
    <n v="955.26086956521704"/>
    <n v="2.3609322485054598"/>
    <n v="0.16091087340008101"/>
    <n v="139.65322580645201"/>
    <n v="3.1775528932864199"/>
    <n v="46.0417355371901"/>
    <n v="2.0780906526068299"/>
    <m/>
    <m/>
  </r>
  <r>
    <x v="2"/>
    <x v="3"/>
    <x v="68"/>
    <d v="2020-08-03T00:00:00"/>
    <n v="1.10808"/>
    <n v="125"/>
    <n v="8643.64"/>
    <n v="169.01920000000001"/>
    <n v="34.044379076501201"/>
    <n v="91"/>
    <n v="305.35164835164801"/>
    <n v="277.09890109890102"/>
    <n v="1071.0659340659299"/>
    <n v="3.34666748937906"/>
    <n v="9.5132472052421105E-2"/>
    <n v="143.11199999999999"/>
    <n v="4.2259599558428302"/>
    <n v="43.3193548387097"/>
    <n v="2.59505917534652"/>
    <n v="21.832000000000001"/>
    <n v="12.028276287632099"/>
  </r>
  <r>
    <x v="2"/>
    <x v="5"/>
    <x v="48"/>
    <d v="2019-04-04T00:00:00"/>
    <n v="1.1865948275862099"/>
    <n v="232"/>
    <n v="7956.0258620689701"/>
    <n v="161.413793103448"/>
    <n v="27.1388965549862"/>
    <n v="53"/>
    <n v="261.49056603773602"/>
    <n v="243.58490566037699"/>
    <n v="927.84905660377399"/>
    <m/>
    <m/>
    <n v="134.52586206896601"/>
    <n v="4.26855390165362"/>
    <n v="15.792241379310299"/>
    <n v="0.96824030596211796"/>
    <m/>
    <m/>
  </r>
  <r>
    <x v="2"/>
    <x v="1"/>
    <x v="87"/>
    <d v="2019-08-03T00:00:00"/>
    <n v="1.4539667896679001"/>
    <n v="542"/>
    <n v="6000.0645756457598"/>
    <n v="153.987822878229"/>
    <n v="16.910778812567401"/>
    <m/>
    <m/>
    <m/>
    <m/>
    <n v="5.2965220657277001"/>
    <n v="0.25520430431115798"/>
    <n v="161.64206642066401"/>
    <n v="2.4838062403079499"/>
    <n v="28.122138836773001"/>
    <n v="0.902735022484628"/>
    <m/>
    <m/>
  </r>
  <r>
    <x v="2"/>
    <x v="0"/>
    <x v="378"/>
    <d v="2020-07-16T00:00:00"/>
    <n v="0.59733333333333305"/>
    <n v="330"/>
    <n v="8699.9"/>
    <n v="152.953333333334"/>
    <n v="24.7126912606189"/>
    <m/>
    <m/>
    <m/>
    <m/>
    <m/>
    <m/>
    <n v="138.03333333333299"/>
    <n v="2.8954879308469099"/>
    <n v="47.880063291139201"/>
    <n v="1.8307051258389699"/>
    <m/>
    <m/>
  </r>
  <r>
    <x v="2"/>
    <x v="4"/>
    <x v="379"/>
    <d v="2019-07-23T00:00:00"/>
    <n v="0.85670025188916898"/>
    <n v="397"/>
    <n v="6062.6448362720403"/>
    <n v="152.84130982367699"/>
    <n v="19.781065743089101"/>
    <m/>
    <m/>
    <m/>
    <m/>
    <m/>
    <m/>
    <n v="166.60705289672501"/>
    <n v="3.0584472467957098"/>
    <n v="22.242317380352599"/>
    <n v="0.92394594698125898"/>
    <m/>
    <m/>
  </r>
  <r>
    <x v="2"/>
    <x v="3"/>
    <x v="380"/>
    <d v="2019-03-21T00:00:00"/>
    <n v="0.936617647058823"/>
    <n v="136"/>
    <n v="11266.1176470588"/>
    <n v="151.853676470588"/>
    <n v="28.8205948457646"/>
    <m/>
    <m/>
    <m/>
    <m/>
    <m/>
    <m/>
    <n v="146.39705882352899"/>
    <n v="5.4351322196695699"/>
    <n v="56.5469230769231"/>
    <n v="2.9258032424532301"/>
    <m/>
    <m/>
  </r>
  <r>
    <x v="2"/>
    <x v="3"/>
    <x v="102"/>
    <d v="2020-08-26T00:00:00"/>
    <n v="0.74137154554759499"/>
    <n v="977"/>
    <n v="5947.7164790174002"/>
    <n v="151.24462640736999"/>
    <n v="13.788809369050499"/>
    <m/>
    <m/>
    <m/>
    <m/>
    <n v="4.63338157894737"/>
    <n v="0.40101213174306399"/>
    <n v="161.968270214944"/>
    <n v="1.93667254738433"/>
    <n v="24.712041884816799"/>
    <n v="0.62936169359946104"/>
    <m/>
    <m/>
  </r>
  <r>
    <x v="2"/>
    <x v="6"/>
    <x v="112"/>
    <d v="2019-10-22T00:00:00"/>
    <n v="0.81"/>
    <n v="35"/>
    <n v="7589.6285714285696"/>
    <n v="150.422857142857"/>
    <n v="77.475863965746697"/>
    <m/>
    <m/>
    <m/>
    <m/>
    <m/>
    <m/>
    <n v="143.228571428571"/>
    <n v="8.5098149674544707"/>
    <n v="34.860606060606102"/>
    <n v="3.3627469476569498"/>
    <m/>
    <m/>
  </r>
  <r>
    <x v="2"/>
    <x v="3"/>
    <x v="381"/>
    <d v="2019-06-19T00:00:00"/>
    <n v="1.27542253521127"/>
    <n v="426"/>
    <n v="8513.6737089201906"/>
    <n v="145.44366197183101"/>
    <n v="21.3358068619028"/>
    <m/>
    <m/>
    <m/>
    <m/>
    <m/>
    <m/>
    <n v="134.89906103286401"/>
    <n v="2.4435371019819399"/>
    <n v="36.186881188118797"/>
    <n v="1.3336817378237"/>
    <m/>
    <m/>
  </r>
  <r>
    <x v="2"/>
    <x v="4"/>
    <x v="273"/>
    <d v="2019-05-04T00:00:00"/>
    <n v="0.41619658119658098"/>
    <n v="234"/>
    <n v="6787.8760683760702"/>
    <n v="145.108974358974"/>
    <n v="27.364209643096402"/>
    <m/>
    <m/>
    <m/>
    <m/>
    <n v="2.09687678571429"/>
    <n v="0.232306407418331"/>
    <n v="142.37606837606799"/>
    <n v="3.9588899013483401"/>
    <n v="37.393073593073602"/>
    <n v="1.7212734820789499"/>
    <m/>
    <m/>
  </r>
  <r>
    <x v="2"/>
    <x v="2"/>
    <x v="179"/>
    <d v="2020-08-12T00:00:00"/>
    <n v="1.83328813559322"/>
    <n v="295"/>
    <n v="8282.4101694915298"/>
    <n v="140.21288135593201"/>
    <n v="23.646722367787"/>
    <n v="52"/>
    <n v="230.288461538462"/>
    <n v="249.694915254237"/>
    <n v="947.01724137931001"/>
    <n v="2.25966326544832"/>
    <n v="0.162692202892917"/>
    <n v="134.20677966101701"/>
    <n v="2.6489184826350001"/>
    <n v="38.740816326530599"/>
    <n v="1.72520390286685"/>
    <n v="-16.121016949152501"/>
    <n v="7.2808615322852202"/>
  </r>
  <r>
    <x v="2"/>
    <x v="4"/>
    <x v="118"/>
    <d v="2020-01-13T00:00:00"/>
    <n v="0.25"/>
    <n v="48"/>
    <n v="6297.5"/>
    <n v="138.88749999999999"/>
    <n v="36.645312684039098"/>
    <m/>
    <m/>
    <m/>
    <m/>
    <m/>
    <m/>
    <n v="204.916666666667"/>
    <n v="8.6325621249781701"/>
    <n v="24.681249999999999"/>
    <n v="2.5012384454668801"/>
    <m/>
    <m/>
  </r>
  <r>
    <x v="2"/>
    <x v="3"/>
    <x v="47"/>
    <d v="2019-07-15T00:00:00"/>
    <n v="0.33974025974026001"/>
    <n v="77"/>
    <n v="5965.0259740259698"/>
    <n v="138.52077922077899"/>
    <n v="35.399948172476499"/>
    <m/>
    <m/>
    <m/>
    <m/>
    <m/>
    <m/>
    <n v="137.22077922077901"/>
    <n v="6.19186905861529"/>
    <n v="17.485714285714302"/>
    <n v="1.7037800384131201"/>
    <m/>
    <m/>
  </r>
  <r>
    <x v="2"/>
    <x v="2"/>
    <x v="382"/>
    <d v="2019-12-03T00:00:00"/>
    <n v="0.392117962466488"/>
    <n v="373"/>
    <n v="7855.6112600536198"/>
    <n v="136.91608579088501"/>
    <n v="19.413834138999199"/>
    <m/>
    <m/>
    <m/>
    <m/>
    <m/>
    <m/>
    <n v="153.75335120643399"/>
    <n v="3.4864477664420099"/>
    <n v="29.932692307692299"/>
    <n v="1.13856736354948"/>
    <m/>
    <m/>
  </r>
  <r>
    <x v="2"/>
    <x v="0"/>
    <x v="383"/>
    <d v="2020-07-22T00:00:00"/>
    <n v="0.59"/>
    <n v="392"/>
    <n v="6842.0204081632701"/>
    <n v="129.41275510204099"/>
    <n v="20.341826760194099"/>
    <n v="121"/>
    <n v="233.661157024793"/>
    <n v="239.66393442623001"/>
    <n v="886.57377049180297"/>
    <n v="3.6411621598276498"/>
    <n v="0.10583415784695201"/>
    <n v="130.80612244898001"/>
    <n v="2.39248597738943"/>
    <n v="39.078157894736798"/>
    <n v="1.19515108583534"/>
    <n v="-3.8852331606217398"/>
    <n v="6.8049363536229297"/>
  </r>
  <r>
    <x v="2"/>
    <x v="3"/>
    <x v="289"/>
    <d v="2019-12-16T00:00:00"/>
    <n v="0.59780669144981402"/>
    <n v="269"/>
    <n v="5899.5799256505597"/>
    <n v="125.24498141263901"/>
    <n v="20.948928216793099"/>
    <n v="42"/>
    <n v="240.97619047619"/>
    <n v="251.357142857143"/>
    <n v="920.857142857143"/>
    <n v="3.4843676045648699"/>
    <n v="0.18044573230824701"/>
    <n v="154.41635687732301"/>
    <n v="3.4386196164183498"/>
    <n v="22.803802281368799"/>
    <n v="1.0934254156843299"/>
    <n v="34.019521912350598"/>
    <n v="6.4114018136922004"/>
  </r>
  <r>
    <x v="2"/>
    <x v="5"/>
    <x v="384"/>
    <d v="2020-08-14T00:00:00"/>
    <n v="0.52128378378378404"/>
    <n v="148"/>
    <n v="7580.3310810810799"/>
    <n v="123.11891891891899"/>
    <n v="29.657926893904499"/>
    <n v="83"/>
    <n v="255.27710843373501"/>
    <n v="219.409638554217"/>
    <n v="873.40963855421705"/>
    <n v="3.3462253726521798"/>
    <n v="0.194041552819084"/>
    <n v="154.993243243243"/>
    <n v="4.5427277996288398"/>
    <n v="44.3685714285714"/>
    <n v="2.5004836296262898"/>
    <n v="13.8708333333333"/>
    <n v="7.7313247101953202"/>
  </r>
  <r>
    <x v="2"/>
    <x v="3"/>
    <x v="385"/>
    <d v="2020-07-27T00:00:00"/>
    <n v="1.7770977917981099"/>
    <n v="317"/>
    <n v="10165.432176656201"/>
    <n v="122.345425867508"/>
    <n v="24.696483236480599"/>
    <m/>
    <m/>
    <m/>
    <m/>
    <m/>
    <m/>
    <n v="151.52365930599399"/>
    <n v="3.76086729814774"/>
    <n v="36.189905362776003"/>
    <n v="1.7696836482834499"/>
    <m/>
    <m/>
  </r>
  <r>
    <x v="2"/>
    <x v="1"/>
    <x v="1"/>
    <d v="2020-01-12T00:00:00"/>
    <n v="1.24101123595506"/>
    <n v="89"/>
    <n v="7510.3146067415701"/>
    <n v="121.34269662921299"/>
    <n v="46.604085236099898"/>
    <m/>
    <m/>
    <m/>
    <n v="973.66666666666697"/>
    <m/>
    <m/>
    <n v="148.40449438202199"/>
    <n v="6.5172968395863196"/>
    <n v="29.284705882352899"/>
    <n v="2.4646324638256498"/>
    <m/>
    <m/>
  </r>
  <r>
    <x v="2"/>
    <x v="1"/>
    <x v="305"/>
    <d v="2019-02-27T00:00:00"/>
    <n v="1.1032867132867099"/>
    <n v="143"/>
    <n v="8356.4405594405598"/>
    <n v="120.914685314685"/>
    <n v="31.044484592226802"/>
    <m/>
    <m/>
    <m/>
    <m/>
    <n v="4.7877279411764704"/>
    <n v="0.42911275817195899"/>
    <n v="149.11188811188799"/>
    <n v="5.13868633040732"/>
    <n v="38.843971631205697"/>
    <n v="2.2299309553543898"/>
    <m/>
    <m/>
  </r>
  <r>
    <x v="2"/>
    <x v="1"/>
    <x v="156"/>
    <d v="2019-08-20T00:00:00"/>
    <n v="1.21445544554455"/>
    <n v="101"/>
    <n v="9126.3960396039602"/>
    <n v="120.48316831683201"/>
    <n v="33.362064959397699"/>
    <m/>
    <m/>
    <m/>
    <m/>
    <m/>
    <m/>
    <n v="173.019801980198"/>
    <n v="5.8488888713422202"/>
    <n v="40.108910891089103"/>
    <n v="2.5028479220303601"/>
    <m/>
    <m/>
  </r>
  <r>
    <x v="2"/>
    <x v="1"/>
    <x v="67"/>
    <d v="2020-01-05T00:00:00"/>
    <n v="0.92252427184466002"/>
    <n v="103"/>
    <n v="6640.9805825242702"/>
    <n v="118.18932038835"/>
    <n v="30.748870022144299"/>
    <m/>
    <m/>
    <m/>
    <m/>
    <m/>
    <m/>
    <n v="163.33980582524299"/>
    <n v="7.0099403652960097"/>
    <n v="33.6233009708738"/>
    <n v="2.8340741701363799"/>
    <m/>
    <m/>
  </r>
  <r>
    <x v="2"/>
    <x v="2"/>
    <x v="202"/>
    <d v="2020-08-07T00:00:00"/>
    <n v="1.0669090909090899"/>
    <n v="55"/>
    <n v="6849.2"/>
    <n v="118.127272727273"/>
    <n v="42.915984672784198"/>
    <m/>
    <m/>
    <m/>
    <n v="789.69230769230796"/>
    <m/>
    <m/>
    <n v="154.272727272727"/>
    <n v="6.6126322608938803"/>
    <n v="35.533999999999999"/>
    <n v="3.84711034944623"/>
    <m/>
    <m/>
  </r>
  <r>
    <x v="2"/>
    <x v="0"/>
    <x v="386"/>
    <d v="2019-06-04T00:00:00"/>
    <n v="1.58619791666667"/>
    <n v="192"/>
    <n v="7146.4739583333303"/>
    <n v="117.9875"/>
    <n v="24.4697473838816"/>
    <m/>
    <m/>
    <m/>
    <n v="912.75"/>
    <n v="3.7980697557471301"/>
    <n v="0.19086200684075999"/>
    <n v="145.03125"/>
    <n v="4.0180718115247496"/>
    <n v="42.039583333333297"/>
    <n v="2.1938600459828299"/>
    <m/>
    <m/>
  </r>
  <r>
    <x v="2"/>
    <x v="2"/>
    <x v="145"/>
    <d v="2019-11-26T00:00:00"/>
    <n v="0.20100000000000001"/>
    <n v="30"/>
    <n v="8459.4"/>
    <n v="115.916666666667"/>
    <n v="67.541729303579402"/>
    <m/>
    <m/>
    <m/>
    <m/>
    <m/>
    <m/>
    <n v="134.666666666667"/>
    <n v="12.317013122528399"/>
    <n v="53.44"/>
    <n v="7.6308261706041396"/>
    <m/>
    <m/>
  </r>
  <r>
    <x v="2"/>
    <x v="0"/>
    <x v="387"/>
    <d v="2019-11-18T00:00:00"/>
    <n v="3.3378612716762999"/>
    <n v="346"/>
    <n v="8145.3439306358396"/>
    <n v="115.672832369942"/>
    <n v="22.5452922231974"/>
    <n v="116"/>
    <n v="315.25"/>
    <n v="281.53278688524603"/>
    <n v="1074.6393442623"/>
    <n v="2.6303659024403698"/>
    <n v="8.82424856811624E-2"/>
    <n v="158.291907514451"/>
    <n v="2.9356214240238101"/>
    <n v="41.396932515337397"/>
    <n v="1.75785058197408"/>
    <n v="-9.9011594202898507"/>
    <n v="6.5553719763797096"/>
  </r>
  <r>
    <x v="2"/>
    <x v="2"/>
    <x v="388"/>
    <d v="2020-06-19T00:00:00"/>
    <n v="1.5542469135802499"/>
    <n v="405"/>
    <n v="7889.2493827160497"/>
    <n v="113.398271604938"/>
    <n v="18.918831097132699"/>
    <m/>
    <m/>
    <m/>
    <m/>
    <m/>
    <m/>
    <n v="137.37777777777799"/>
    <n v="2.52816816579486"/>
    <n v="28.4933333333333"/>
    <n v="1.0857625918304401"/>
    <m/>
    <m/>
  </r>
  <r>
    <x v="2"/>
    <x v="3"/>
    <x v="90"/>
    <d v="2020-07-06T00:00:00"/>
    <n v="0.90913043478260902"/>
    <n v="690"/>
    <n v="8217.9666666666708"/>
    <n v="112.322898550725"/>
    <n v="14.017649126314501"/>
    <n v="139"/>
    <n v="224.53237410071901"/>
    <n v="249.79136690647499"/>
    <n v="917.17266187050404"/>
    <m/>
    <m/>
    <n v="152.26086956521701"/>
    <n v="2.2613895828202102"/>
    <n v="35.605794947994099"/>
    <n v="1.12133711842258"/>
    <m/>
    <m/>
  </r>
  <r>
    <x v="2"/>
    <x v="3"/>
    <x v="239"/>
    <d v="2020-01-20T00:00:00"/>
    <n v="0.83895569620253196"/>
    <n v="316"/>
    <n v="8237.1234177215192"/>
    <n v="110.949367088607"/>
    <n v="18.502793692333899"/>
    <m/>
    <m/>
    <m/>
    <m/>
    <m/>
    <m/>
    <n v="129.208860759494"/>
    <n v="2.6733344441596301"/>
    <n v="38.943606557377002"/>
    <n v="1.5244716833085199"/>
    <m/>
    <m/>
  </r>
  <r>
    <x v="2"/>
    <x v="5"/>
    <x v="389"/>
    <d v="2019-08-15T00:00:00"/>
    <n v="1.5698136645962699"/>
    <n v="161"/>
    <n v="7397.6335403726698"/>
    <n v="92.048447204968895"/>
    <n v="26.974827581716699"/>
    <m/>
    <m/>
    <m/>
    <m/>
    <m/>
    <m/>
    <n v="173.614906832298"/>
    <n v="4.4775411095334698"/>
    <n v="46.109316770186297"/>
    <n v="2.42952270848135"/>
    <m/>
    <m/>
  </r>
  <r>
    <x v="2"/>
    <x v="0"/>
    <x v="390"/>
    <d v="2020-01-09T00:00:00"/>
    <n v="0.84361313868613097"/>
    <n v="548"/>
    <n v="6912.74087591241"/>
    <n v="84.747992700729995"/>
    <n v="13.7811513694443"/>
    <m/>
    <m/>
    <m/>
    <m/>
    <m/>
    <m/>
    <n v="143.819343065693"/>
    <n v="2.49858118706257"/>
    <n v="40.440267175572501"/>
    <n v="1.3363606691841701"/>
    <m/>
    <m/>
  </r>
  <r>
    <x v="2"/>
    <x v="5"/>
    <x v="123"/>
    <d v="2019-09-14T00:00:00"/>
    <n v="0.49692307692307702"/>
    <n v="78"/>
    <n v="6776.14102564103"/>
    <n v="82.164102564102507"/>
    <n v="32.694212867511702"/>
    <m/>
    <m/>
    <m/>
    <m/>
    <n v="3.85158333333333"/>
    <n v="0.38202197136046101"/>
    <n v="146.32051282051299"/>
    <n v="7.76499856153157"/>
    <n v="35.276388888888903"/>
    <n v="2.6113657716773599"/>
    <m/>
    <m/>
  </r>
  <r>
    <x v="2"/>
    <x v="1"/>
    <x v="130"/>
    <d v="2020-07-25T00:00:00"/>
    <n v="1.0946341463414599"/>
    <n v="41"/>
    <n v="6584.2926829268299"/>
    <n v="82.126829268292596"/>
    <n v="58.566165211788601"/>
    <m/>
    <m/>
    <m/>
    <m/>
    <m/>
    <m/>
    <n v="134.26829268292701"/>
    <n v="8.5726468285261195"/>
    <n v="28.110256410256401"/>
    <n v="3.5574308666142"/>
    <m/>
    <m/>
  </r>
  <r>
    <x v="2"/>
    <x v="3"/>
    <x v="115"/>
    <d v="2020-06-11T00:00:00"/>
    <n v="0.62244575936883595"/>
    <n v="507"/>
    <n v="5844.4595660749501"/>
    <n v="75.411439842209305"/>
    <n v="19.154420539054101"/>
    <m/>
    <m/>
    <m/>
    <m/>
    <m/>
    <m/>
    <n v="156.74950690335299"/>
    <n v="2.7121589218991899"/>
    <n v="26.201799999999999"/>
    <n v="0.89850655065120499"/>
    <m/>
    <m/>
  </r>
  <r>
    <x v="2"/>
    <x v="3"/>
    <x v="391"/>
    <d v="2019-07-15T00:00:00"/>
    <n v="0.32837782340862398"/>
    <n v="974"/>
    <n v="6689.9958932238196"/>
    <n v="70.832032854209501"/>
    <n v="13.0687549673004"/>
    <m/>
    <m/>
    <m/>
    <m/>
    <m/>
    <m/>
    <n v="157.64681724846"/>
    <n v="2.0181351368567499"/>
    <n v="26.634759916492701"/>
    <n v="0.65896172026080202"/>
    <m/>
    <m/>
  </r>
  <r>
    <x v="2"/>
    <x v="3"/>
    <x v="392"/>
    <d v="2020-01-15T00:00:00"/>
    <n v="0.70194444444444404"/>
    <n v="72"/>
    <n v="10526.9861111111"/>
    <n v="68.7152777777778"/>
    <n v="35.976252690728501"/>
    <m/>
    <m/>
    <m/>
    <m/>
    <m/>
    <m/>
    <n v="151.833333333333"/>
    <n v="6.6874382977277298"/>
    <n v="45.991666666666703"/>
    <n v="3.1088719970266898"/>
    <m/>
    <m/>
  </r>
  <r>
    <x v="2"/>
    <x v="4"/>
    <x v="243"/>
    <d v="2020-08-04T00:00:00"/>
    <n v="1.45049180327869"/>
    <n v="61"/>
    <n v="6645.5901639344302"/>
    <n v="68.008196721311407"/>
    <n v="41.287093426150498"/>
    <m/>
    <m/>
    <m/>
    <m/>
    <m/>
    <m/>
    <n v="153.09836065573799"/>
    <n v="7.5083816523387004"/>
    <n v="37.720338983050802"/>
    <n v="2.7269975007591798"/>
    <m/>
    <m/>
  </r>
  <r>
    <x v="2"/>
    <x v="4"/>
    <x v="91"/>
    <d v="2020-05-23T00:00:00"/>
    <n v="1.01887179487179"/>
    <n v="195"/>
    <n v="6862.3487179487202"/>
    <n v="66.7092307692308"/>
    <n v="22.3982736151839"/>
    <n v="140"/>
    <n v="230.892857142857"/>
    <n v="210.96453900709199"/>
    <n v="809.063829787234"/>
    <n v="3.1412428392791898"/>
    <n v="0.113599145232959"/>
    <n v="185.50256410256401"/>
    <n v="4.5292620673695501"/>
    <n v="28.8233160621762"/>
    <n v="1.7021756393868099"/>
    <n v="1.5384615384615601"/>
    <n v="7.7128698031971004"/>
  </r>
  <r>
    <x v="2"/>
    <x v="1"/>
    <x v="393"/>
    <d v="2020-01-24T00:00:00"/>
    <n v="0.860591715976331"/>
    <n v="169"/>
    <n v="8893.4319526627205"/>
    <n v="56.825443786982298"/>
    <n v="27.390090243630599"/>
    <m/>
    <m/>
    <m/>
    <n v="1059.8"/>
    <m/>
    <m/>
    <n v="157.32544378698199"/>
    <n v="3.9160638160280801"/>
    <n v="54.4"/>
    <n v="2.6030324016144299"/>
    <m/>
    <m/>
  </r>
  <r>
    <x v="2"/>
    <x v="0"/>
    <x v="42"/>
    <d v="2020-08-03T00:00:00"/>
    <n v="0.98244444444444401"/>
    <n v="45"/>
    <n v="7839.8"/>
    <n v="55.946666666666701"/>
    <n v="56.460225527947202"/>
    <m/>
    <m/>
    <m/>
    <n v="959.11111111111097"/>
    <n v="4.1082826355661899"/>
    <n v="0.36299132819148"/>
    <n v="145.933333333333"/>
    <n v="6.2563422366282202"/>
    <n v="47.548888888888897"/>
    <n v="3.52661256506337"/>
    <m/>
    <m/>
  </r>
  <r>
    <x v="2"/>
    <x v="6"/>
    <x v="38"/>
    <d v="2020-01-12T00:00:00"/>
    <n v="0.141981132075472"/>
    <n v="106"/>
    <n v="5713.9905660377399"/>
    <n v="50.989622641509499"/>
    <n v="38.400493663747199"/>
    <m/>
    <m/>
    <m/>
    <m/>
    <m/>
    <m/>
    <n v="137.55660377358501"/>
    <n v="5.0529999662815701"/>
    <n v="37.678095238095203"/>
    <n v="2.1930973050209301"/>
    <m/>
    <m/>
  </r>
  <r>
    <x v="2"/>
    <x v="6"/>
    <x v="74"/>
    <d v="2019-10-16T00:00:00"/>
    <n v="0.31380645161290299"/>
    <n v="155"/>
    <n v="6777.8"/>
    <n v="49.325806451612799"/>
    <n v="28.970937734428901"/>
    <m/>
    <m/>
    <m/>
    <m/>
    <m/>
    <m/>
    <n v="122.225806451613"/>
    <n v="4.0862972955383201"/>
    <n v="33.642957746478899"/>
    <n v="1.92634045059605"/>
    <m/>
    <m/>
  </r>
  <r>
    <x v="2"/>
    <x v="5"/>
    <x v="229"/>
    <d v="2020-01-02T00:00:00"/>
    <n v="0.57615384615384602"/>
    <n v="78"/>
    <n v="6561.1666666666697"/>
    <n v="48.576923076923002"/>
    <n v="33.7027513361936"/>
    <m/>
    <m/>
    <m/>
    <m/>
    <m/>
    <m/>
    <n v="113.397435897436"/>
    <n v="4.2226708332007501"/>
    <n v="41.061038961039003"/>
    <n v="2.8738664773931899"/>
    <m/>
    <m/>
  </r>
  <r>
    <x v="2"/>
    <x v="2"/>
    <x v="394"/>
    <d v="2019-12-30T00:00:00"/>
    <n v="0.71630081300812998"/>
    <n v="246"/>
    <n v="7662.2235772357699"/>
    <n v="48.563414634146397"/>
    <n v="21.965757855816999"/>
    <m/>
    <m/>
    <m/>
    <m/>
    <n v="2.8771616541353402"/>
    <n v="0.195702539836134"/>
    <n v="141.130081300813"/>
    <n v="3.2533064121834898"/>
    <n v="44.632780082987502"/>
    <n v="1.83815631967353"/>
    <m/>
    <m/>
  </r>
  <r>
    <x v="2"/>
    <x v="1"/>
    <x v="236"/>
    <d v="2020-01-05T00:00:00"/>
    <n v="0.29784313725490202"/>
    <n v="51"/>
    <n v="7282.8823529411802"/>
    <n v="45.7843137254902"/>
    <n v="37.374219842082397"/>
    <m/>
    <m/>
    <m/>
    <m/>
    <m/>
    <m/>
    <n v="196.92156862745099"/>
    <n v="8.6210341555739394"/>
    <n v="48.225490196078397"/>
    <n v="4.0627903510236196"/>
    <m/>
    <m/>
  </r>
  <r>
    <x v="2"/>
    <x v="0"/>
    <x v="395"/>
    <d v="2019-05-04T00:00:00"/>
    <n v="2.2493893129771001"/>
    <n v="131"/>
    <n v="9015.9236641221396"/>
    <n v="44.014503816793898"/>
    <n v="29.880617918866999"/>
    <m/>
    <m/>
    <m/>
    <m/>
    <m/>
    <m/>
    <n v="148.435114503817"/>
    <n v="4.7802207871116096"/>
    <n v="51.135156250000001"/>
    <n v="2.7068936287608101"/>
    <m/>
    <m/>
  </r>
  <r>
    <x v="2"/>
    <x v="5"/>
    <x v="396"/>
    <d v="2019-12-23T00:00:00"/>
    <m/>
    <n v="31"/>
    <n v="7656.22580645161"/>
    <n v="42.2129032258065"/>
    <n v="74.917196260441401"/>
    <m/>
    <m/>
    <m/>
    <m/>
    <m/>
    <m/>
    <n v="132.193548387097"/>
    <n v="10.6093303787598"/>
    <n v="29.678571428571399"/>
    <n v="3.03643813343378"/>
    <m/>
    <m/>
  </r>
  <r>
    <x v="2"/>
    <x v="1"/>
    <x v="238"/>
    <d v="2019-08-05T00:00:00"/>
    <n v="0.502857142857143"/>
    <n v="35"/>
    <n v="6470.3428571428603"/>
    <n v="40.088571428571399"/>
    <n v="49.595597149975497"/>
    <m/>
    <m/>
    <m/>
    <m/>
    <m/>
    <m/>
    <n v="154.65714285714299"/>
    <n v="10.5243968554815"/>
    <n v="51.612121212121203"/>
    <n v="6.8796441030324598"/>
    <m/>
    <m/>
  </r>
  <r>
    <x v="2"/>
    <x v="8"/>
    <x v="241"/>
    <d v="2020-02-18T00:00:00"/>
    <n v="0.51532544378698197"/>
    <n v="169"/>
    <n v="7006.89940828402"/>
    <n v="38.4224852071006"/>
    <n v="25.106122881080299"/>
    <m/>
    <m/>
    <m/>
    <m/>
    <m/>
    <m/>
    <n v="157.059171597633"/>
    <n v="5.8708072821963304"/>
    <n v="40.565680473372801"/>
    <n v="1.9114550005986"/>
    <m/>
    <m/>
  </r>
  <r>
    <x v="2"/>
    <x v="3"/>
    <x v="26"/>
    <d v="2019-09-29T00:00:00"/>
    <n v="0.393125"/>
    <n v="80"/>
    <n v="7248.0375000000004"/>
    <n v="36.427500000000002"/>
    <n v="42.898843371111099"/>
    <m/>
    <m/>
    <m/>
    <n v="543"/>
    <m/>
    <m/>
    <n v="140.38749999999999"/>
    <n v="5.4575604785089"/>
    <n v="38.161250000000003"/>
    <n v="2.95130977882725"/>
    <m/>
    <m/>
  </r>
  <r>
    <x v="2"/>
    <x v="0"/>
    <x v="397"/>
    <d v="2019-10-17T00:00:00"/>
    <n v="0.43992307692307703"/>
    <n v="390"/>
    <n v="6800.27692307692"/>
    <n v="32.837179487179696"/>
    <n v="17.5888570923888"/>
    <m/>
    <m/>
    <m/>
    <m/>
    <n v="2.5070714285714302"/>
    <n v="0.36515156282316502"/>
    <n v="169.528205128205"/>
    <n v="2.9221133148224698"/>
    <n v="34.195348837209302"/>
    <n v="1.2221428638062199"/>
    <m/>
    <m/>
  </r>
  <r>
    <x v="2"/>
    <x v="1"/>
    <x v="248"/>
    <d v="2020-01-20T00:00:00"/>
    <n v="0.196296296296296"/>
    <n v="162"/>
    <n v="6290.74074074074"/>
    <n v="31.588271604938399"/>
    <n v="31.316499895378801"/>
    <m/>
    <m/>
    <m/>
    <m/>
    <n v="3.9283513513513499"/>
    <n v="0.36062461915441202"/>
    <n v="159.08024691358"/>
    <n v="4.1586048384668501"/>
    <n v="32.504320987654303"/>
    <n v="1.74969085940722"/>
    <m/>
    <m/>
  </r>
  <r>
    <x v="2"/>
    <x v="0"/>
    <x v="96"/>
    <d v="2020-01-23T00:00:00"/>
    <n v="0.268100558659218"/>
    <n v="179"/>
    <n v="7362.8826815642497"/>
    <n v="31.3150837988827"/>
    <n v="27.6385482044208"/>
    <m/>
    <m/>
    <m/>
    <m/>
    <m/>
    <m/>
    <n v="158.039106145251"/>
    <n v="4.5414028848453203"/>
    <n v="42.224719101123597"/>
    <n v="2.3147010104934198"/>
    <m/>
    <m/>
  </r>
  <r>
    <x v="2"/>
    <x v="1"/>
    <x v="398"/>
    <d v="2020-01-22T00:00:00"/>
    <n v="1.1192729766803799"/>
    <n v="729"/>
    <n v="9742.6323731138491"/>
    <n v="30.310836762688702"/>
    <n v="15.654795611914"/>
    <m/>
    <m/>
    <m/>
    <m/>
    <m/>
    <m/>
    <n v="152.29218106995901"/>
    <n v="2.0205733686140199"/>
    <n v="40.449402985074599"/>
    <n v="0.90317552104882703"/>
    <m/>
    <m/>
  </r>
  <r>
    <x v="2"/>
    <x v="3"/>
    <x v="39"/>
    <d v="2019-10-07T00:00:00"/>
    <n v="0.25914473684210498"/>
    <n v="152"/>
    <n v="7986.46052631579"/>
    <n v="30.2138157894736"/>
    <n v="33.953626919331199"/>
    <m/>
    <m/>
    <m/>
    <m/>
    <m/>
    <m/>
    <n v="123.782894736842"/>
    <n v="3.5692731060648399"/>
    <n v="43.357142857142797"/>
    <n v="2.82994688730362"/>
    <m/>
    <m/>
  </r>
  <r>
    <x v="2"/>
    <x v="5"/>
    <x v="399"/>
    <d v="2019-07-04T00:00:00"/>
    <n v="0.38218750000000001"/>
    <n v="64"/>
    <n v="6062.90625"/>
    <n v="27.792187500000001"/>
    <n v="35.4070120807663"/>
    <m/>
    <m/>
    <m/>
    <m/>
    <m/>
    <m/>
    <n v="171.609375"/>
    <n v="7.5739612804612699"/>
    <n v="41.825000000000003"/>
    <n v="3.0930108745106701"/>
    <m/>
    <m/>
  </r>
  <r>
    <x v="2"/>
    <x v="3"/>
    <x v="231"/>
    <d v="2020-01-07T00:00:00"/>
    <n v="1.444"/>
    <n v="30"/>
    <n v="4598.2"/>
    <n v="24.906666666666698"/>
    <n v="58.240452808121503"/>
    <m/>
    <m/>
    <m/>
    <m/>
    <m/>
    <m/>
    <n v="158.03333333333299"/>
    <n v="10.3333500185256"/>
    <n v="19.963333333333299"/>
    <n v="2.8658130913109998"/>
    <m/>
    <m/>
  </r>
  <r>
    <x v="2"/>
    <x v="2"/>
    <x v="400"/>
    <d v="2019-05-29T00:00:00"/>
    <n v="0.27688888888888902"/>
    <n v="45"/>
    <n v="7840.8888888888896"/>
    <n v="24.015555555555601"/>
    <n v="47.523254696251598"/>
    <m/>
    <m/>
    <m/>
    <n v="959.81818181818198"/>
    <m/>
    <m/>
    <n v="129.24444444444401"/>
    <n v="7.4143701283083399"/>
    <n v="47.323809523809501"/>
    <n v="4.1934712398877299"/>
    <m/>
    <m/>
  </r>
  <r>
    <x v="2"/>
    <x v="3"/>
    <x v="364"/>
    <d v="2020-08-04T00:00:00"/>
    <n v="0.14229166666666701"/>
    <n v="48"/>
    <n v="8566.625"/>
    <n v="20.704166666666602"/>
    <n v="35.129126414988697"/>
    <m/>
    <m/>
    <m/>
    <m/>
    <n v="2.7502352941176502"/>
    <n v="0.27689378166706602"/>
    <n v="118.9375"/>
    <n v="7.5348131891971502"/>
    <n v="61.956249999999997"/>
    <n v="4.7727106448410899"/>
    <m/>
    <m/>
  </r>
  <r>
    <x v="2"/>
    <x v="0"/>
    <x v="60"/>
    <d v="2020-07-21T00:00:00"/>
    <n v="0.210869565217391"/>
    <n v="69"/>
    <n v="8476.2463768115904"/>
    <n v="19.182608695652199"/>
    <n v="41.630548367267899"/>
    <n v="57"/>
    <n v="291.508771929825"/>
    <n v="266.92982456140402"/>
    <n v="1020.47368421053"/>
    <n v="3.2166648617851599"/>
    <n v="0.21620927451251701"/>
    <n v="143.88405797101399"/>
    <n v="5.5308379922753401"/>
    <n v="42.95"/>
    <n v="3.46084205633943"/>
    <n v="24.2075757575758"/>
    <n v="14.5558196230212"/>
  </r>
  <r>
    <x v="2"/>
    <x v="4"/>
    <x v="6"/>
    <d v="2020-07-09T00:00:00"/>
    <n v="1.0064"/>
    <n v="150"/>
    <n v="6926.9533333333302"/>
    <n v="15.0126666666667"/>
    <n v="32.274090955774803"/>
    <n v="83"/>
    <n v="221.28915662650601"/>
    <n v="231.28712871287101"/>
    <n v="830.97029702970303"/>
    <n v="2.94327802889699"/>
    <n v="0.132139200381759"/>
    <n v="130.553333333333"/>
    <n v="3.1938494676601601"/>
    <n v="43.622602739725998"/>
    <n v="3.0065558615865999"/>
    <n v="7.1886666666666503"/>
    <n v="10.2250023672803"/>
  </r>
  <r>
    <x v="2"/>
    <x v="5"/>
    <x v="401"/>
    <d v="2019-09-01T00:00:00"/>
    <n v="0.36613402061855699"/>
    <n v="194"/>
    <n v="8839.4020618556697"/>
    <n v="14.594845360824801"/>
    <n v="27.472235823017201"/>
    <m/>
    <m/>
    <m/>
    <m/>
    <m/>
    <m/>
    <n v="142.10309278350499"/>
    <n v="3.67371461977317"/>
    <n v="51.675935828877002"/>
    <n v="2.2502158529676901"/>
    <m/>
    <m/>
  </r>
  <r>
    <x v="2"/>
    <x v="3"/>
    <x v="402"/>
    <d v="2019-07-25T00:00:00"/>
    <n v="2.2361111111111099E-2"/>
    <n v="72"/>
    <n v="6910.6111111111104"/>
    <n v="14.1055555555554"/>
    <n v="37.280275682515502"/>
    <m/>
    <m/>
    <m/>
    <m/>
    <n v="3.48287529394474"/>
    <n v="0.195398527179373"/>
    <n v="150"/>
    <n v="9.1349215575332003"/>
    <n v="41.734722222222203"/>
    <n v="3.2887982448953701"/>
    <m/>
    <m/>
  </r>
  <r>
    <x v="2"/>
    <x v="3"/>
    <x v="403"/>
    <d v="2020-08-24T00:00:00"/>
    <n v="0.77395061728395098"/>
    <n v="81"/>
    <n v="8685.7160493827196"/>
    <n v="12.977777777777799"/>
    <n v="32.770173552963598"/>
    <m/>
    <m/>
    <m/>
    <m/>
    <m/>
    <m/>
    <n v="133.96296296296299"/>
    <n v="6.74174036137088"/>
    <n v="28.337037037037"/>
    <n v="2.69041763500659"/>
    <m/>
    <m/>
  </r>
  <r>
    <x v="2"/>
    <x v="1"/>
    <x v="274"/>
    <d v="2020-01-09T00:00:00"/>
    <n v="1.3127397260274001"/>
    <n v="73"/>
    <n v="7699.9589041095896"/>
    <n v="12.354794520547999"/>
    <n v="34.1334138796392"/>
    <m/>
    <m/>
    <m/>
    <m/>
    <m/>
    <m/>
    <n v="152.671232876712"/>
    <n v="6.2765737896345799"/>
    <n v="35.928767123287699"/>
    <n v="2.7436827117720699"/>
    <m/>
    <m/>
  </r>
  <r>
    <x v="2"/>
    <x v="2"/>
    <x v="404"/>
    <d v="2019-10-21T00:00:00"/>
    <n v="0.33243243243243198"/>
    <n v="407"/>
    <n v="6999.3415233415199"/>
    <n v="12.340540540540401"/>
    <n v="20.254707456268498"/>
    <m/>
    <m/>
    <m/>
    <m/>
    <m/>
    <m/>
    <n v="141.663390663391"/>
    <n v="2.5283913150837098"/>
    <n v="45.834837092731803"/>
    <n v="1.4888434653529601"/>
    <m/>
    <m/>
  </r>
  <r>
    <x v="2"/>
    <x v="3"/>
    <x v="405"/>
    <d v="2019-07-31T00:00:00"/>
    <m/>
    <n v="28"/>
    <n v="7694.0714285714303"/>
    <n v="12.3071428571429"/>
    <n v="47.592711229047701"/>
    <m/>
    <m/>
    <m/>
    <m/>
    <m/>
    <m/>
    <n v="120.857142857143"/>
    <n v="9.7848163184337604"/>
    <n v="51.6821428571429"/>
    <n v="7.2239443372443004"/>
    <m/>
    <m/>
  </r>
  <r>
    <x v="2"/>
    <x v="4"/>
    <x v="406"/>
    <d v="2020-08-25T00:00:00"/>
    <n v="0.52022857142857104"/>
    <n v="175"/>
    <n v="7961.9257142857095"/>
    <n v="11.752571428571599"/>
    <n v="28.037459809855299"/>
    <m/>
    <m/>
    <m/>
    <m/>
    <m/>
    <m/>
    <n v="154.09714285714301"/>
    <n v="4.3282451442378296"/>
    <n v="36.961142857142796"/>
    <n v="2.0468476766024302"/>
    <m/>
    <m/>
  </r>
  <r>
    <x v="2"/>
    <x v="0"/>
    <x v="328"/>
    <d v="2020-05-09T00:00:00"/>
    <n v="0.55038961038960998"/>
    <n v="77"/>
    <n v="8609.6103896103905"/>
    <n v="11.0961038961039"/>
    <n v="37.832370285604199"/>
    <n v="32"/>
    <n v="261.125"/>
    <n v="248.21875"/>
    <n v="952.90625"/>
    <n v="3.05467552214991"/>
    <n v="0.139481540611433"/>
    <n v="126.207792207792"/>
    <n v="5.4955813252067296"/>
    <n v="76.193506493506504"/>
    <n v="3.8722390943441698"/>
    <n v="-34.194805194805198"/>
    <n v="11.913404498866001"/>
  </r>
  <r>
    <x v="2"/>
    <x v="0"/>
    <x v="44"/>
    <d v="2020-07-18T00:00:00"/>
    <n v="0.279230769230769"/>
    <n v="26"/>
    <n v="7058.1538461538503"/>
    <n v="10.430769230769201"/>
    <n v="49.2564431612698"/>
    <m/>
    <m/>
    <m/>
    <n v="841"/>
    <m/>
    <m/>
    <n v="170.88461538461499"/>
    <n v="9.2806377305867596"/>
    <n v="55.2"/>
    <n v="5.0643820321896502"/>
    <m/>
    <m/>
  </r>
  <r>
    <x v="2"/>
    <x v="4"/>
    <x v="363"/>
    <d v="2020-03-02T00:00:00"/>
    <n v="0.103707865168539"/>
    <n v="89"/>
    <n v="8002.5393258427002"/>
    <n v="9.8910112359550393"/>
    <n v="38.487181735188003"/>
    <m/>
    <m/>
    <m/>
    <m/>
    <m/>
    <m/>
    <n v="122.022471910112"/>
    <n v="4.3962903832473303"/>
    <n v="53.010344827586202"/>
    <n v="3.1767756179189801"/>
    <m/>
    <m/>
  </r>
  <r>
    <x v="2"/>
    <x v="2"/>
    <x v="226"/>
    <d v="2019-12-10T00:00:00"/>
    <n v="0.81412337662337597"/>
    <n v="308"/>
    <n v="6092.2857142857101"/>
    <n v="7.8818181818180904"/>
    <n v="20.008887651014099"/>
    <n v="171"/>
    <n v="236.01754385964901"/>
    <n v="206.91812865497101"/>
    <n v="790.02339181286595"/>
    <n v="3.6312481883793599"/>
    <n v="9.0655346759845504E-2"/>
    <n v="163.49025974026"/>
    <n v="3.63208834807384"/>
    <n v="31.071192052980098"/>
    <n v="1.33367991356405"/>
    <n v="-9.39087947882736"/>
    <n v="6.8454701602841599"/>
  </r>
  <r>
    <x v="2"/>
    <x v="0"/>
    <x v="407"/>
    <d v="2020-06-25T00:00:00"/>
    <n v="0.43390681003584203"/>
    <n v="279"/>
    <n v="7694.81720430108"/>
    <n v="6.5774193548387201"/>
    <n v="23.2179527205532"/>
    <m/>
    <m/>
    <m/>
    <m/>
    <n v="3.07622984985335"/>
    <n v="9.5088518388507598E-2"/>
    <n v="141.444444444444"/>
    <n v="2.7550032052996798"/>
    <n v="51.126394052044603"/>
    <n v="2.0948431814497299"/>
    <m/>
    <m/>
  </r>
  <r>
    <x v="2"/>
    <x v="4"/>
    <x v="212"/>
    <d v="2020-07-09T00:00:00"/>
    <n v="0.28995798319327698"/>
    <n v="238"/>
    <n v="6420.6092436974805"/>
    <n v="-1.01806722689082"/>
    <n v="23.7293560963925"/>
    <n v="53"/>
    <n v="231.79245283018901"/>
    <n v="216.018867924528"/>
    <n v="817.22641509434004"/>
    <n v="2.4617461660818898"/>
    <n v="0.108336743423355"/>
    <n v="135.134453781513"/>
    <n v="3.2372631440590598"/>
    <n v="36.618099547511299"/>
    <n v="1.76052530632549"/>
    <n v="-25.339240506329102"/>
    <n v="6.1614465165008703"/>
  </r>
  <r>
    <x v="2"/>
    <x v="0"/>
    <x v="250"/>
    <d v="2020-01-01T00:00:00"/>
    <m/>
    <n v="64"/>
    <n v="7665.28125"/>
    <n v="-6.9484375000000602"/>
    <n v="56.175266359461801"/>
    <m/>
    <m/>
    <m/>
    <m/>
    <m/>
    <m/>
    <n v="115.6875"/>
    <n v="6.3073902783176399"/>
    <n v="39.831147540983601"/>
    <n v="3.6907375875021402"/>
    <m/>
    <m/>
  </r>
  <r>
    <x v="2"/>
    <x v="3"/>
    <x v="299"/>
    <d v="2020-08-07T00:00:00"/>
    <n v="0.103114754098361"/>
    <n v="61"/>
    <n v="8022.0491803278701"/>
    <n v="-8.2098360655737803"/>
    <n v="33.045142141509402"/>
    <n v="28"/>
    <n v="241.892857142857"/>
    <n v="270.41379310344797"/>
    <n v="976"/>
    <n v="2.1017215562215599"/>
    <n v="0.25746406989444798"/>
    <n v="131.73770491803299"/>
    <n v="8.0701806115765997"/>
    <n v="51.553448275862102"/>
    <n v="4.1427866562974502"/>
    <n v="-30.823728813559299"/>
    <n v="13.6977565682422"/>
  </r>
  <r>
    <x v="2"/>
    <x v="1"/>
    <x v="32"/>
    <d v="2019-07-19T00:00:00"/>
    <n v="0.36560509554140103"/>
    <n v="314"/>
    <n v="5134.0796178343999"/>
    <n v="-9.8232484076433302"/>
    <n v="20.259592199501402"/>
    <m/>
    <m/>
    <m/>
    <m/>
    <m/>
    <m/>
    <n v="154.716560509554"/>
    <n v="3.5567989549508598"/>
    <n v="29.262379421221901"/>
    <n v="1.2894430236605099"/>
    <m/>
    <m/>
  </r>
  <r>
    <x v="2"/>
    <x v="0"/>
    <x v="185"/>
    <d v="2020-07-21T00:00:00"/>
    <n v="0.17249999999999999"/>
    <n v="52"/>
    <n v="6943.4423076923104"/>
    <n v="-10.009615384615399"/>
    <n v="31.7327627178996"/>
    <m/>
    <m/>
    <m/>
    <m/>
    <n v="3.08088172043011"/>
    <n v="0.26056344450769098"/>
    <n v="179.519230769231"/>
    <n v="7.9870507181260697"/>
    <n v="63.767307692307703"/>
    <n v="4.5457484497030496"/>
    <m/>
    <m/>
  </r>
  <r>
    <x v="2"/>
    <x v="5"/>
    <x v="408"/>
    <d v="2020-07-30T00:00:00"/>
    <n v="0.61717171717171704"/>
    <n v="198"/>
    <n v="8164.0909090909099"/>
    <n v="-11.1217171717171"/>
    <n v="23.054239316987999"/>
    <n v="37"/>
    <n v="277.64864864864899"/>
    <n v="250.56756756756801"/>
    <n v="988.94594594594605"/>
    <m/>
    <m/>
    <n v="153.444444444444"/>
    <n v="4.10837049436621"/>
    <n v="45.210204081632597"/>
    <n v="2.15592401579937"/>
    <m/>
    <m/>
  </r>
  <r>
    <x v="2"/>
    <x v="3"/>
    <x v="106"/>
    <d v="2020-07-21T00:00:00"/>
    <n v="0.20250000000000001"/>
    <n v="108"/>
    <n v="7389.9259259259297"/>
    <n v="-11.341666666666599"/>
    <n v="38.8505686469327"/>
    <n v="55"/>
    <n v="233.345454545455"/>
    <n v="219.2"/>
    <n v="833.12727272727295"/>
    <n v="3.2123078843647499"/>
    <n v="0.17297904264321601"/>
    <n v="134.25925925925901"/>
    <n v="3.8101668108826301"/>
    <n v="49.045098039215702"/>
    <n v="2.3902485139737299"/>
    <n v="-8.3897196261682208"/>
    <n v="9.8527272038336804"/>
  </r>
  <r>
    <x v="2"/>
    <x v="5"/>
    <x v="409"/>
    <d v="2020-08-19T00:00:00"/>
    <n v="0.83712933753943297"/>
    <n v="317"/>
    <n v="8776.1861198738206"/>
    <n v="-14.930599369085099"/>
    <n v="22.876325316027501"/>
    <n v="199"/>
    <n v="296.658291457286"/>
    <n v="274.86934673366801"/>
    <n v="1076.1407035175901"/>
    <n v="2.2059280859444002"/>
    <n v="7.1413069386503894E-2"/>
    <n v="118.394321766562"/>
    <n v="2.4614824389015899"/>
    <n v="59.950666666666699"/>
    <n v="1.80074699558358"/>
    <n v="-60.341009463722401"/>
    <n v="6.4284562208845699"/>
  </r>
  <r>
    <x v="2"/>
    <x v="5"/>
    <x v="260"/>
    <d v="2020-08-09T00:00:00"/>
    <n v="0.244516129032258"/>
    <n v="62"/>
    <n v="6769.5967741935501"/>
    <n v="-15.1903225806451"/>
    <n v="39.388813229979398"/>
    <m/>
    <m/>
    <m/>
    <m/>
    <n v="3.0878659144241198"/>
    <n v="0.292502454672178"/>
    <n v="135.48387096774201"/>
    <n v="7.1119231611403801"/>
    <n v="40.9819672131147"/>
    <n v="2.92684812306707"/>
    <m/>
    <m/>
  </r>
  <r>
    <x v="2"/>
    <x v="8"/>
    <x v="247"/>
    <d v="2020-08-09T00:00:00"/>
    <n v="0.115584415584416"/>
    <n v="154"/>
    <n v="7837.7922077922103"/>
    <n v="-17.977922077921999"/>
    <n v="31.7805753979166"/>
    <m/>
    <m/>
    <m/>
    <m/>
    <n v="3.4066756756756802"/>
    <n v="0.35301862589856697"/>
    <n v="170.363636363636"/>
    <n v="4.5599201109821896"/>
    <n v="47.021428571428601"/>
    <n v="2.3182855323334999"/>
    <m/>
    <m/>
  </r>
  <r>
    <x v="2"/>
    <x v="1"/>
    <x v="265"/>
    <d v="2020-07-31T00:00:00"/>
    <n v="9.7560975609756101E-2"/>
    <n v="41"/>
    <n v="5077.3170731707296"/>
    <n v="-20.556097560975601"/>
    <n v="43.6913890395424"/>
    <m/>
    <m/>
    <m/>
    <m/>
    <n v="3.5979627819548901"/>
    <n v="0.22705957688716299"/>
    <n v="170.26829268292701"/>
    <n v="10.626877130609801"/>
    <n v="33.315789473684198"/>
    <n v="3.5574946958348601"/>
    <m/>
    <m/>
  </r>
  <r>
    <x v="2"/>
    <x v="0"/>
    <x v="41"/>
    <d v="2020-01-01T00:00:00"/>
    <n v="2.1388888888888902E-2"/>
    <n v="36"/>
    <n v="8205.2222222222208"/>
    <n v="-21.147222222222201"/>
    <n v="48.246197232513403"/>
    <m/>
    <m/>
    <m/>
    <m/>
    <m/>
    <m/>
    <n v="152.305555555556"/>
    <n v="8.2079925667186497"/>
    <n v="56.68"/>
    <n v="4.4112228910992499"/>
    <m/>
    <m/>
  </r>
  <r>
    <x v="2"/>
    <x v="1"/>
    <x v="81"/>
    <d v="2020-02-07T00:00:00"/>
    <n v="0.29706849315068501"/>
    <n v="730"/>
    <n v="4953.3999999999996"/>
    <n v="-25.199452054794602"/>
    <n v="15.087280418981701"/>
    <m/>
    <m/>
    <m/>
    <m/>
    <n v="3.8770729166666702"/>
    <n v="0.23497788310072701"/>
    <n v="171.465753424658"/>
    <n v="2.2905632282758801"/>
    <n v="19.895323246217298"/>
    <n v="0.61992887824939302"/>
    <m/>
    <m/>
  </r>
  <r>
    <x v="2"/>
    <x v="3"/>
    <x v="244"/>
    <d v="2020-08-15T00:00:00"/>
    <n v="0.21162162162162201"/>
    <n v="37"/>
    <n v="6531.7027027026998"/>
    <n v="-31.805405405405399"/>
    <n v="40.908299073932596"/>
    <m/>
    <m/>
    <m/>
    <m/>
    <m/>
    <m/>
    <n v="155.08108108108101"/>
    <n v="12.615257123017599"/>
    <n v="29.202702702702702"/>
    <n v="3.6380527380759999"/>
    <m/>
    <m/>
  </r>
  <r>
    <x v="2"/>
    <x v="3"/>
    <x v="70"/>
    <d v="2020-08-15T00:00:00"/>
    <n v="0.77686842105263099"/>
    <n v="380"/>
    <n v="8086.9473684210498"/>
    <n v="-32.803947368421099"/>
    <n v="23.136664163350801"/>
    <n v="176"/>
    <n v="239.50568181818201"/>
    <n v="239.56179775280901"/>
    <n v="900.5"/>
    <n v="3.2049921686416201"/>
    <n v="6.4126936365772005E-2"/>
    <n v="132.081578947368"/>
    <n v="2.8950950372367599"/>
    <n v="42.520879120879101"/>
    <n v="1.8698082165338099"/>
    <n v="-40.039050131926103"/>
    <n v="5.5537118493158601"/>
  </r>
  <r>
    <x v="2"/>
    <x v="4"/>
    <x v="134"/>
    <d v="2020-01-21T00:00:00"/>
    <n v="0.138911917098446"/>
    <n v="193"/>
    <n v="5694.5647668393804"/>
    <n v="-34.037305699481799"/>
    <n v="26.0077218792789"/>
    <m/>
    <m/>
    <m/>
    <m/>
    <m/>
    <m/>
    <n v="152.11917098445599"/>
    <n v="4.7578061115069996"/>
    <n v="23.789119170984499"/>
    <n v="1.35327362425783"/>
    <m/>
    <m/>
  </r>
  <r>
    <x v="2"/>
    <x v="1"/>
    <x v="235"/>
    <d v="2020-08-15T00:00:00"/>
    <n v="2.5579999999999998"/>
    <n v="45"/>
    <n v="5136.5555555555602"/>
    <n v="-38.811111111111103"/>
    <n v="39.775970770422603"/>
    <m/>
    <m/>
    <m/>
    <m/>
    <m/>
    <m/>
    <n v="133.80000000000001"/>
    <n v="12.126338309979699"/>
    <n v="25.5911111111111"/>
    <n v="3.51445905463261"/>
    <m/>
    <m/>
  </r>
  <r>
    <x v="2"/>
    <x v="2"/>
    <x v="242"/>
    <d v="2019-10-29T00:00:00"/>
    <n v="0.26057692307692298"/>
    <n v="312"/>
    <n v="6875.5769230769201"/>
    <n v="-39.4471153846155"/>
    <n v="20.265993628420301"/>
    <m/>
    <m/>
    <m/>
    <m/>
    <n v="3.4682451621897199"/>
    <n v="0.111980293015984"/>
    <n v="147.75"/>
    <n v="3.0216475479226199"/>
    <n v="37.681229773462803"/>
    <n v="1.54614323229324"/>
    <m/>
    <m/>
  </r>
  <r>
    <x v="2"/>
    <x v="1"/>
    <x v="321"/>
    <d v="2020-02-08T00:00:00"/>
    <n v="6.9918032786885201E-2"/>
    <n v="122"/>
    <n v="6800.5819672131101"/>
    <n v="-42.502459016393502"/>
    <n v="30.337774141320399"/>
    <m/>
    <m/>
    <m/>
    <m/>
    <n v="4.1504530423280404"/>
    <n v="0.199819138189471"/>
    <n v="167.90983606557401"/>
    <n v="5.8864176280068898"/>
    <n v="51.359016393442602"/>
    <n v="2.8155737063986801"/>
    <m/>
    <m/>
  </r>
  <r>
    <x v="2"/>
    <x v="1"/>
    <x v="410"/>
    <d v="2020-08-03T00:00:00"/>
    <n v="0.12596590909090899"/>
    <n v="176"/>
    <n v="6289.2329545454604"/>
    <n v="-46.054545454545497"/>
    <n v="28.429032967485099"/>
    <m/>
    <m/>
    <m/>
    <m/>
    <n v="3.2127182609184901"/>
    <n v="0.142487539797237"/>
    <n v="209.49431818181799"/>
    <n v="4.6634736869111197"/>
    <n v="32.164772727272698"/>
    <n v="1.9200331571043701"/>
    <m/>
    <m/>
  </r>
  <r>
    <x v="2"/>
    <x v="3"/>
    <x v="165"/>
    <d v="2020-08-06T00:00:00"/>
    <n v="0.104418604651163"/>
    <n v="86"/>
    <n v="7137.3837209302301"/>
    <n v="-47.969767441860498"/>
    <n v="34.4753825638942"/>
    <m/>
    <m/>
    <m/>
    <m/>
    <m/>
    <m/>
    <n v="113.56976744185999"/>
    <n v="5.85155025696272"/>
    <n v="36.241025641025601"/>
    <n v="3.1624095168672302"/>
    <m/>
    <m/>
  </r>
  <r>
    <x v="2"/>
    <x v="6"/>
    <x v="237"/>
    <d v="2019-11-04T00:00:00"/>
    <n v="0.65093749999999995"/>
    <n v="160"/>
    <n v="6494.34375"/>
    <n v="-48.987499999999898"/>
    <n v="25.9040080121353"/>
    <m/>
    <m/>
    <m/>
    <m/>
    <n v="3.0070000000000001"/>
    <n v="0.37425789652222902"/>
    <n v="149.07499999999999"/>
    <n v="4.3296236237426502"/>
    <n v="31.711688311688299"/>
    <n v="1.88144545007943"/>
    <m/>
    <m/>
  </r>
  <r>
    <x v="2"/>
    <x v="3"/>
    <x v="169"/>
    <d v="2020-02-04T00:00:00"/>
    <n v="0.39862650602409599"/>
    <n v="415"/>
    <n v="7110.51807228916"/>
    <n v="-51.677108433735"/>
    <n v="18.014463456293299"/>
    <n v="247"/>
    <n v="226.04858299595099"/>
    <n v="220.676113360324"/>
    <n v="832.182186234818"/>
    <n v="3.3152665334520899"/>
    <n v="9.1131115620950803E-2"/>
    <n v="142.72289156626499"/>
    <n v="2.8302159665616302"/>
    <n v="35.318518518518502"/>
    <n v="1.31213141834549"/>
    <n v="-27.4302395209581"/>
    <n v="5.8771276039925899"/>
  </r>
  <r>
    <x v="2"/>
    <x v="1"/>
    <x v="411"/>
    <d v="2019-06-21T00:00:00"/>
    <n v="3.1851851851851902E-3"/>
    <n v="135"/>
    <n v="5832.5333333333301"/>
    <n v="-52.014074074074102"/>
    <n v="20.573060203827701"/>
    <m/>
    <m/>
    <m/>
    <m/>
    <m/>
    <m/>
    <n v="153.748148148148"/>
    <n v="6.1198344359410504"/>
    <n v="24.4644444444444"/>
    <n v="1.41088027779917"/>
    <m/>
    <m/>
  </r>
  <r>
    <x v="2"/>
    <x v="3"/>
    <x v="412"/>
    <d v="2019-05-10T00:00:00"/>
    <m/>
    <n v="89"/>
    <n v="3671"/>
    <n v="-52.284269662921403"/>
    <n v="41.243353037953497"/>
    <m/>
    <m/>
    <m/>
    <m/>
    <m/>
    <m/>
    <n v="101.191011235955"/>
    <n v="3.6896964867831299"/>
    <n v="11.912820512820501"/>
    <n v="0.72864733329063303"/>
    <m/>
    <m/>
  </r>
  <r>
    <x v="2"/>
    <x v="0"/>
    <x v="413"/>
    <d v="2020-08-15T00:00:00"/>
    <n v="9.3090909090909099E-2"/>
    <n v="55"/>
    <n v="6901.4909090909096"/>
    <n v="-57.423636363636398"/>
    <n v="39.203900201394802"/>
    <m/>
    <m/>
    <m/>
    <m/>
    <m/>
    <m/>
    <n v="190.690909090909"/>
    <n v="10.976953902976099"/>
    <n v="35.312727272727301"/>
    <n v="3.14833081160414"/>
    <m/>
    <m/>
  </r>
  <r>
    <x v="2"/>
    <x v="3"/>
    <x v="127"/>
    <d v="2019-08-12T00:00:00"/>
    <n v="1.34042553191489E-2"/>
    <n v="47"/>
    <n v="5247.0212765957403"/>
    <n v="-57.934042553191503"/>
    <n v="56.184619545023402"/>
    <m/>
    <m/>
    <m/>
    <m/>
    <m/>
    <m/>
    <n v="149.48936170212801"/>
    <n v="9.1388645809165308"/>
    <n v="29.3391304347826"/>
    <n v="3.3198633320640298"/>
    <m/>
    <m/>
  </r>
  <r>
    <x v="2"/>
    <x v="2"/>
    <x v="258"/>
    <d v="2020-07-09T00:00:00"/>
    <n v="0.42232673267326698"/>
    <n v="202"/>
    <n v="5555.6584158415799"/>
    <n v="-59.3668316831683"/>
    <n v="23.2361029788891"/>
    <m/>
    <m/>
    <m/>
    <m/>
    <n v="3.4369743589743602"/>
    <n v="0.33220582551938199"/>
    <n v="172.331683168317"/>
    <n v="4.1052383671144002"/>
    <n v="30.1717821782178"/>
    <n v="1.79068454351621"/>
    <m/>
    <m/>
  </r>
  <r>
    <x v="2"/>
    <x v="0"/>
    <x v="109"/>
    <d v="2019-12-30T00:00:00"/>
    <n v="2.0932203389830501E-2"/>
    <n v="118"/>
    <n v="6843.1694915254202"/>
    <n v="-64.638135593220397"/>
    <n v="34.241148566230997"/>
    <m/>
    <m/>
    <m/>
    <m/>
    <m/>
    <m/>
    <n v="138.33898305084699"/>
    <n v="4.87348590748757"/>
    <n v="44.376068376068403"/>
    <n v="2.9998636007828501"/>
    <m/>
    <m/>
  </r>
  <r>
    <x v="2"/>
    <x v="3"/>
    <x v="191"/>
    <d v="2019-03-29T00:00:00"/>
    <m/>
    <n v="40"/>
    <n v="7364.5249999999996"/>
    <n v="-65.775000000000006"/>
    <n v="51.099712698023303"/>
    <m/>
    <m/>
    <m/>
    <m/>
    <m/>
    <m/>
    <n v="135.4"/>
    <n v="7.3012819387226804"/>
    <n v="44.371794871794897"/>
    <n v="3.91047927508074"/>
    <m/>
    <m/>
  </r>
  <r>
    <x v="2"/>
    <x v="1"/>
    <x v="215"/>
    <d v="2019-03-29T00:00:00"/>
    <n v="0.166304347826087"/>
    <n v="46"/>
    <n v="7258.4347826086996"/>
    <n v="-70.789130434782606"/>
    <n v="56.974226924166302"/>
    <m/>
    <m/>
    <m/>
    <m/>
    <m/>
    <m/>
    <n v="113.782608695652"/>
    <n v="7.1345192731815699"/>
    <n v="24.859090909090899"/>
    <n v="2.51692435842308"/>
    <m/>
    <m/>
  </r>
  <r>
    <x v="2"/>
    <x v="4"/>
    <x v="116"/>
    <d v="2019-02-27T00:00:00"/>
    <n v="2.3484848484848501E-2"/>
    <n v="66"/>
    <n v="4516.0454545454604"/>
    <n v="-71.866666666666703"/>
    <n v="35.528617070252302"/>
    <m/>
    <m/>
    <m/>
    <n v="569.6"/>
    <n v="4.3083978520055002"/>
    <n v="7.8371899327634303E-2"/>
    <n v="161.60606060606099"/>
    <n v="7.5409025690643103"/>
    <n v="26.295454545454501"/>
    <n v="2.0654381247500502"/>
    <m/>
    <m/>
  </r>
  <r>
    <x v="2"/>
    <x v="3"/>
    <x v="263"/>
    <d v="2019-08-02T00:00:00"/>
    <n v="4.5563909774436098E-2"/>
    <n v="133"/>
    <n v="4943.2481203007501"/>
    <n v="-74.617293233082705"/>
    <n v="28.628120949181699"/>
    <m/>
    <m/>
    <m/>
    <m/>
    <m/>
    <m/>
    <n v="137.42857142857099"/>
    <n v="5.4642762208469202"/>
    <n v="23.017424242424202"/>
    <n v="1.4060535065742199"/>
    <m/>
    <m/>
  </r>
  <r>
    <x v="2"/>
    <x v="1"/>
    <x v="155"/>
    <d v="2020-01-21T00:00:00"/>
    <m/>
    <n v="42"/>
    <n v="5066"/>
    <n v="-75.861904761904796"/>
    <n v="36.678273522289103"/>
    <m/>
    <m/>
    <m/>
    <m/>
    <m/>
    <m/>
    <n v="147.54761904761901"/>
    <n v="10.3484698090039"/>
    <n v="23.935714285714301"/>
    <n v="3.5771338286038201"/>
    <m/>
    <m/>
  </r>
  <r>
    <x v="2"/>
    <x v="4"/>
    <x v="414"/>
    <d v="2019-06-16T00:00:00"/>
    <n v="0.49302857142857198"/>
    <n v="175"/>
    <n v="8621.9542857142897"/>
    <n v="-76.831428571428603"/>
    <n v="28.663510360364899"/>
    <m/>
    <m/>
    <m/>
    <m/>
    <m/>
    <m/>
    <n v="131.36000000000001"/>
    <n v="4.4155209159225004"/>
    <n v="44.903246753246798"/>
    <n v="2.3494285396613499"/>
    <m/>
    <m/>
  </r>
  <r>
    <x v="2"/>
    <x v="2"/>
    <x v="415"/>
    <d v="2019-06-06T00:00:00"/>
    <n v="7.2800000000000004E-2"/>
    <n v="75"/>
    <n v="5989.4933333333302"/>
    <n v="-77.297333333333299"/>
    <n v="39.168004683604899"/>
    <m/>
    <m/>
    <m/>
    <m/>
    <m/>
    <m/>
    <n v="117.893333333333"/>
    <n v="6.3621508441220804"/>
    <n v="42.1786666666667"/>
    <n v="3.8383016577147302"/>
    <m/>
    <m/>
  </r>
  <r>
    <x v="2"/>
    <x v="1"/>
    <x v="257"/>
    <d v="2019-12-09T00:00:00"/>
    <n v="0.30514705882352899"/>
    <n v="68"/>
    <n v="6440.7058823529396"/>
    <n v="-80.520588235294099"/>
    <n v="36.1256985471177"/>
    <m/>
    <m/>
    <m/>
    <m/>
    <m/>
    <m/>
    <n v="152.91176470588201"/>
    <n v="7.0280303982868402"/>
    <n v="53.208955223880601"/>
    <n v="3.69530777524571"/>
    <m/>
    <m/>
  </r>
  <r>
    <x v="2"/>
    <x v="0"/>
    <x v="251"/>
    <d v="2020-01-02T00:00:00"/>
    <n v="1.72896551724138"/>
    <n v="29"/>
    <n v="6723.1724137930996"/>
    <n v="-84.731034482758602"/>
    <n v="47.036384905847498"/>
    <m/>
    <m/>
    <m/>
    <m/>
    <m/>
    <m/>
    <n v="129.13793103448299"/>
    <n v="9.9801186772822508"/>
    <n v="48.457142857142898"/>
    <n v="7.3228955815071402"/>
    <m/>
    <m/>
  </r>
  <r>
    <x v="2"/>
    <x v="2"/>
    <x v="203"/>
    <d v="2019-03-27T00:00:00"/>
    <m/>
    <n v="29"/>
    <n v="8693.2758620689692"/>
    <n v="-86.958620689655106"/>
    <n v="61.065666729628198"/>
    <m/>
    <m/>
    <m/>
    <n v="1023.33333333333"/>
    <n v="5.1460047619047602"/>
    <n v="0.48401488445312901"/>
    <n v="159.10344827586201"/>
    <n v="12.1719358256123"/>
    <n v="36.575862068965499"/>
    <n v="4.1325294177395904"/>
    <m/>
    <m/>
  </r>
  <r>
    <x v="2"/>
    <x v="0"/>
    <x v="190"/>
    <d v="2020-01-23T00:00:00"/>
    <m/>
    <n v="74"/>
    <n v="8092.5810810810799"/>
    <n v="-90.672972972973"/>
    <n v="40.846565887785999"/>
    <m/>
    <m/>
    <m/>
    <m/>
    <m/>
    <m/>
    <n v="141.90540540540499"/>
    <n v="6.3254382881194999"/>
    <n v="38.574324324324301"/>
    <n v="2.8692893549594398"/>
    <m/>
    <m/>
  </r>
  <r>
    <x v="2"/>
    <x v="3"/>
    <x v="416"/>
    <d v="2019-10-01T00:00:00"/>
    <n v="1.2101449275362299E-2"/>
    <n v="138"/>
    <n v="7525.9347826086996"/>
    <n v="-91.995652173913101"/>
    <n v="29.101340692775"/>
    <m/>
    <m/>
    <m/>
    <m/>
    <m/>
    <m/>
    <n v="132.21014492753599"/>
    <n v="4.9439945254861204"/>
    <n v="37.389781021897797"/>
    <n v="2.2387475136981698"/>
    <m/>
    <m/>
  </r>
  <r>
    <x v="2"/>
    <x v="1"/>
    <x v="359"/>
    <d v="2020-08-09T00:00:00"/>
    <m/>
    <n v="45"/>
    <n v="5329.8444444444403"/>
    <n v="-95.808888888888902"/>
    <n v="51.846805305886399"/>
    <m/>
    <m/>
    <m/>
    <m/>
    <m/>
    <m/>
    <n v="183.57777777777801"/>
    <n v="10.127544642894801"/>
    <n v="32.329545454545404"/>
    <n v="3.7012776771539402"/>
    <m/>
    <m/>
  </r>
  <r>
    <x v="2"/>
    <x v="1"/>
    <x v="417"/>
    <d v="2020-08-14T00:00:00"/>
    <m/>
    <n v="26"/>
    <n v="5569.2692307692296"/>
    <n v="-96.673076923076906"/>
    <n v="45.021291563912797"/>
    <m/>
    <m/>
    <m/>
    <m/>
    <m/>
    <m/>
    <n v="159.961538461538"/>
    <n v="14.607108993092901"/>
    <n v="38.165384615384603"/>
    <n v="8.5608032374892193"/>
    <m/>
    <m/>
  </r>
  <r>
    <x v="2"/>
    <x v="3"/>
    <x v="114"/>
    <d v="2019-04-11T00:00:00"/>
    <m/>
    <n v="26"/>
    <n v="3344.9615384615399"/>
    <n v="-102.31153846153801"/>
    <n v="44.799833559760501"/>
    <m/>
    <m/>
    <m/>
    <m/>
    <m/>
    <m/>
    <n v="132.15384615384599"/>
    <n v="12.012646196365401"/>
    <n v="26.5615384615385"/>
    <n v="2.4204963058975899"/>
    <m/>
    <m/>
  </r>
  <r>
    <x v="2"/>
    <x v="4"/>
    <x v="187"/>
    <d v="2020-01-18T00:00:00"/>
    <m/>
    <n v="38"/>
    <n v="6608.4210526315801"/>
    <n v="-105.944736842105"/>
    <n v="42.073822660953702"/>
    <m/>
    <m/>
    <m/>
    <m/>
    <m/>
    <m/>
    <n v="140.07894736842101"/>
    <n v="9.8664900908370203"/>
    <n v="45.3"/>
    <n v="3.6008237559195901"/>
    <m/>
    <m/>
  </r>
  <r>
    <x v="2"/>
    <x v="3"/>
    <x v="79"/>
    <d v="2020-08-10T00:00:00"/>
    <m/>
    <n v="143"/>
    <n v="6276.4475524475502"/>
    <n v="-107.765734265734"/>
    <n v="32.772191220436198"/>
    <m/>
    <m/>
    <m/>
    <m/>
    <m/>
    <m/>
    <n v="166.30069930069899"/>
    <n v="5.4570034389356401"/>
    <n v="36.502097902097901"/>
    <n v="2.6284522858182999"/>
    <m/>
    <m/>
  </r>
  <r>
    <x v="2"/>
    <x v="2"/>
    <x v="183"/>
    <d v="2019-02-13T00:00:00"/>
    <n v="1.3947368421052601E-2"/>
    <n v="76"/>
    <n v="5572.5131578947403"/>
    <n v="-110.87631578947401"/>
    <n v="41.033829726147303"/>
    <m/>
    <m/>
    <m/>
    <m/>
    <m/>
    <m/>
    <n v="154.907894736842"/>
    <n v="6.9422979569708101"/>
    <n v="24.3213333333333"/>
    <n v="2.2604801318362502"/>
    <m/>
    <m/>
  </r>
  <r>
    <x v="2"/>
    <x v="3"/>
    <x v="158"/>
    <d v="2019-11-16T00:00:00"/>
    <m/>
    <n v="119"/>
    <n v="5853.2268907563002"/>
    <n v="-116.2"/>
    <n v="24.093392151457401"/>
    <m/>
    <m/>
    <m/>
    <m/>
    <m/>
    <m/>
    <n v="156.71428571428601"/>
    <n v="5.8658038312970104"/>
    <n v="35.006722689075602"/>
    <n v="1.70351301820082"/>
    <m/>
    <m/>
  </r>
  <r>
    <x v="2"/>
    <x v="3"/>
    <x v="167"/>
    <d v="2019-11-20T00:00:00"/>
    <m/>
    <n v="37"/>
    <n v="6440.3243243243196"/>
    <n v="-124.224324324324"/>
    <n v="30.456061839703899"/>
    <m/>
    <m/>
    <m/>
    <m/>
    <m/>
    <m/>
    <n v="129.216216216216"/>
    <n v="9.4750450754539699"/>
    <n v="45.2081081081081"/>
    <n v="4.7155792181914098"/>
    <m/>
    <m/>
  </r>
  <r>
    <x v="2"/>
    <x v="4"/>
    <x v="269"/>
    <d v="2020-07-03T00:00:00"/>
    <m/>
    <n v="55"/>
    <n v="5898.6545454545503"/>
    <n v="-125.223636363636"/>
    <n v="36.765116496495899"/>
    <m/>
    <m/>
    <m/>
    <m/>
    <m/>
    <m/>
    <n v="157.07272727272701"/>
    <n v="8.6576042185479896"/>
    <n v="31.350909090909099"/>
    <n v="2.5631011213826098"/>
    <m/>
    <m/>
  </r>
  <r>
    <x v="2"/>
    <x v="3"/>
    <x v="418"/>
    <d v="2020-01-11T00:00:00"/>
    <n v="9.7931034482758597E-2"/>
    <n v="290"/>
    <n v="5764.5413793103398"/>
    <n v="-128.907931034483"/>
    <n v="22.8296178679295"/>
    <m/>
    <m/>
    <m/>
    <m/>
    <m/>
    <m/>
    <n v="132.88620689655201"/>
    <n v="3.61775712629206"/>
    <n v="27.382352941176499"/>
    <n v="1.37513700341539"/>
    <m/>
    <m/>
  </r>
  <r>
    <x v="2"/>
    <x v="1"/>
    <x v="419"/>
    <d v="2020-01-31T00:00:00"/>
    <m/>
    <n v="62"/>
    <n v="5783.4193548387102"/>
    <n v="-129.77580645161299"/>
    <n v="31.385614185778302"/>
    <m/>
    <m/>
    <m/>
    <m/>
    <m/>
    <m/>
    <n v="127.064516129032"/>
    <n v="6.7808043591159599"/>
    <n v="42.057627118644099"/>
    <n v="3.41730495199789"/>
    <m/>
    <m/>
  </r>
  <r>
    <x v="2"/>
    <x v="7"/>
    <x v="225"/>
    <d v="2019-08-12T00:00:00"/>
    <n v="9.2499999999999999E-2"/>
    <n v="116"/>
    <n v="5565.5603448275897"/>
    <n v="-130.86120689655201"/>
    <n v="34.922416169013701"/>
    <m/>
    <m/>
    <m/>
    <m/>
    <m/>
    <m/>
    <n v="155.508620689655"/>
    <n v="5.5827493950601301"/>
    <n v="27.024999999999999"/>
    <n v="1.80975197510441"/>
    <m/>
    <m/>
  </r>
  <r>
    <x v="2"/>
    <x v="3"/>
    <x v="62"/>
    <d v="2019-11-01T00:00:00"/>
    <n v="1.3296703296703301E-2"/>
    <n v="182"/>
    <n v="5709.9010989011003"/>
    <n v="-131.53241758241799"/>
    <n v="24.369528530363301"/>
    <m/>
    <m/>
    <m/>
    <m/>
    <m/>
    <m/>
    <n v="155.06043956043999"/>
    <n v="4.3368583059799901"/>
    <n v="35.812087912087897"/>
    <n v="1.44486148691421"/>
    <m/>
    <m/>
  </r>
  <r>
    <x v="2"/>
    <x v="3"/>
    <x v="184"/>
    <d v="2019-02-06T00:00:00"/>
    <m/>
    <n v="26"/>
    <n v="3870.3461538461502"/>
    <n v="-133.10384615384601"/>
    <n v="51.862948826177799"/>
    <m/>
    <m/>
    <m/>
    <m/>
    <m/>
    <m/>
    <n v="127.80769230769199"/>
    <n v="11.054135213821301"/>
    <n v="21.0230769230769"/>
    <n v="2.7960648594453001"/>
    <m/>
    <m/>
  </r>
  <r>
    <x v="2"/>
    <x v="5"/>
    <x v="420"/>
    <d v="2019-06-02T00:00:00"/>
    <n v="8.9487179487179505E-2"/>
    <n v="39"/>
    <n v="6333.4615384615399"/>
    <n v="-135.04102564102601"/>
    <n v="47.132857949501002"/>
    <m/>
    <m/>
    <m/>
    <m/>
    <m/>
    <m/>
    <n v="123.128205128205"/>
    <n v="9.0934702060080799"/>
    <n v="33.558974358974403"/>
    <n v="3.9876491472176001"/>
    <m/>
    <m/>
  </r>
  <r>
    <x v="2"/>
    <x v="4"/>
    <x v="197"/>
    <d v="2020-08-04T00:00:00"/>
    <m/>
    <n v="32"/>
    <n v="4494.875"/>
    <n v="-137.13124999999999"/>
    <n v="58.021754199898702"/>
    <m/>
    <m/>
    <m/>
    <m/>
    <m/>
    <m/>
    <n v="133.03125"/>
    <n v="12.723207489488001"/>
    <n v="26.496874999999999"/>
    <n v="5.6586404178502301"/>
    <m/>
    <m/>
  </r>
  <r>
    <x v="2"/>
    <x v="1"/>
    <x v="245"/>
    <d v="2019-04-05T00:00:00"/>
    <n v="0.26683423913043502"/>
    <n v="736"/>
    <n v="4624.2730978260897"/>
    <n v="-138.024320652174"/>
    <n v="15.211045372153301"/>
    <m/>
    <m/>
    <m/>
    <m/>
    <m/>
    <m/>
    <n v="148.95923913043501"/>
    <n v="2.3217354380607"/>
    <n v="25.513251366120201"/>
    <n v="0.70755527915904404"/>
    <m/>
    <m/>
  </r>
  <r>
    <x v="2"/>
    <x v="3"/>
    <x v="421"/>
    <d v="2019-05-21T00:00:00"/>
    <n v="1.55128205128205E-2"/>
    <n v="78"/>
    <n v="6576.8461538461497"/>
    <n v="-138.796153846154"/>
    <n v="32.1994077525462"/>
    <m/>
    <m/>
    <m/>
    <m/>
    <m/>
    <m/>
    <n v="115.064102564103"/>
    <n v="6.4267780759951396"/>
    <n v="31.8974025974026"/>
    <n v="2.6156006891781001"/>
    <m/>
    <m/>
  </r>
  <r>
    <x v="2"/>
    <x v="3"/>
    <x v="341"/>
    <d v="2020-07-30T00:00:00"/>
    <m/>
    <n v="79"/>
    <n v="6126.2658227848096"/>
    <n v="-145.57848101265799"/>
    <n v="29.334658507964999"/>
    <m/>
    <m/>
    <m/>
    <m/>
    <m/>
    <m/>
    <n v="146.481012658228"/>
    <n v="6.5659676695579696"/>
    <n v="44.6533333333333"/>
    <n v="3.3967447762637502"/>
    <m/>
    <m/>
  </r>
  <r>
    <x v="2"/>
    <x v="1"/>
    <x v="188"/>
    <d v="2019-07-16T00:00:00"/>
    <m/>
    <n v="40"/>
    <n v="4725"/>
    <n v="-146.9325"/>
    <n v="51.912468783755202"/>
    <m/>
    <m/>
    <m/>
    <m/>
    <m/>
    <m/>
    <n v="153.65"/>
    <n v="8.4203317737181305"/>
    <n v="33.905405405405403"/>
    <n v="3.63635494230908"/>
    <m/>
    <m/>
  </r>
  <r>
    <x v="2"/>
    <x v="1"/>
    <x v="277"/>
    <d v="2020-08-12T00:00:00"/>
    <n v="0.33333333333333298"/>
    <n v="75"/>
    <n v="5651.9333333333298"/>
    <n v="-149.58000000000001"/>
    <n v="45.371530900072301"/>
    <m/>
    <m/>
    <m/>
    <m/>
    <n v="3.9900997474747499"/>
    <n v="0.32809349261580401"/>
    <n v="156.19999999999999"/>
    <n v="6.4025332824150496"/>
    <n v="38.345333333333301"/>
    <n v="2.9974242956926198"/>
    <m/>
    <m/>
  </r>
  <r>
    <x v="2"/>
    <x v="1"/>
    <x v="88"/>
    <d v="2020-08-17T00:00:00"/>
    <m/>
    <n v="47"/>
    <n v="3533.5106382978702"/>
    <n v="-151.093617021277"/>
    <n v="41.651534626765198"/>
    <m/>
    <m/>
    <m/>
    <m/>
    <m/>
    <m/>
    <n v="166.29787234042601"/>
    <n v="10.388561760068299"/>
    <n v="18.0133333333333"/>
    <n v="2.10870154887367"/>
    <m/>
    <m/>
  </r>
  <r>
    <x v="2"/>
    <x v="1"/>
    <x v="290"/>
    <d v="2020-07-24T00:00:00"/>
    <m/>
    <n v="46"/>
    <n v="5384.3260869565202"/>
    <n v="-152.94999999999999"/>
    <n v="29.7347541010394"/>
    <m/>
    <m/>
    <m/>
    <n v="610.71428571428601"/>
    <m/>
    <m/>
    <n v="136.173913043478"/>
    <n v="9.0387947738668792"/>
    <n v="29.753333333333298"/>
    <n v="3.0474539795665101"/>
    <m/>
    <m/>
  </r>
  <r>
    <x v="2"/>
    <x v="2"/>
    <x v="422"/>
    <d v="2020-08-12T00:00:00"/>
    <n v="0.337837837837838"/>
    <n v="74"/>
    <n v="6113.1081081081102"/>
    <n v="-153.57027027026999"/>
    <n v="40.035867237006599"/>
    <m/>
    <m/>
    <m/>
    <m/>
    <n v="3.26993391053391"/>
    <n v="0.40854344107558999"/>
    <n v="148.44594594594599"/>
    <n v="6.7418178058752396"/>
    <n v="45.816216216216198"/>
    <n v="3.6299150070302799"/>
    <m/>
    <m/>
  </r>
  <r>
    <x v="2"/>
    <x v="3"/>
    <x v="253"/>
    <d v="2020-06-10T00:00:00"/>
    <n v="0.26693333333333302"/>
    <n v="75"/>
    <n v="4544.24"/>
    <n v="-155.54400000000001"/>
    <n v="34.763797843511199"/>
    <m/>
    <m/>
    <m/>
    <m/>
    <m/>
    <m/>
    <n v="152.6"/>
    <n v="7.70145651370132"/>
    <n v="32.8819444444445"/>
    <n v="2.3557560498631198"/>
    <m/>
    <m/>
  </r>
  <r>
    <x v="2"/>
    <x v="3"/>
    <x v="357"/>
    <d v="2019-08-06T00:00:00"/>
    <m/>
    <n v="61"/>
    <n v="5362.7213114754104"/>
    <n v="-158.36557377049201"/>
    <n v="33.081036606785602"/>
    <m/>
    <m/>
    <m/>
    <m/>
    <m/>
    <m/>
    <n v="124.91803278688499"/>
    <n v="8.7599216218381297"/>
    <n v="33.2084745762712"/>
    <n v="3.1790474996268401"/>
    <m/>
    <m/>
  </r>
  <r>
    <x v="2"/>
    <x v="3"/>
    <x v="211"/>
    <d v="2019-07-18T00:00:00"/>
    <m/>
    <n v="145"/>
    <n v="3930.3241379310298"/>
    <n v="-161.44344827586201"/>
    <n v="27.9957803986272"/>
    <m/>
    <m/>
    <m/>
    <m/>
    <m/>
    <m/>
    <n v="130.60689655172399"/>
    <n v="4.50676690606109"/>
    <n v="26.9176056338028"/>
    <n v="1.3725745671034699"/>
    <m/>
    <m/>
  </r>
  <r>
    <x v="2"/>
    <x v="1"/>
    <x v="423"/>
    <d v="2020-07-27T00:00:00"/>
    <m/>
    <n v="42"/>
    <n v="3709.8571428571399"/>
    <n v="-164.00952380952401"/>
    <n v="48.386118536307201"/>
    <m/>
    <m/>
    <m/>
    <n v="477.2"/>
    <m/>
    <m/>
    <n v="140.95238095238099"/>
    <n v="10.529972286487"/>
    <n v="16.785365853658501"/>
    <n v="2.1699290787995"/>
    <m/>
    <m/>
  </r>
  <r>
    <x v="2"/>
    <x v="3"/>
    <x v="424"/>
    <d v="2020-03-30T00:00:00"/>
    <m/>
    <n v="31"/>
    <n v="6827.3225806451601"/>
    <n v="-166.129032258065"/>
    <n v="28.486046459135199"/>
    <m/>
    <m/>
    <m/>
    <m/>
    <m/>
    <m/>
    <n v="140.45161290322599"/>
    <n v="13.8102999359857"/>
    <n v="33.654838709677399"/>
    <n v="3.5642274003630101"/>
    <m/>
    <m/>
  </r>
  <r>
    <x v="2"/>
    <x v="1"/>
    <x v="161"/>
    <d v="2019-02-11T00:00:00"/>
    <n v="7.3333333333333306E-2"/>
    <n v="99"/>
    <n v="3682.4949494949501"/>
    <n v="-168.013131313131"/>
    <n v="35.906052965364601"/>
    <m/>
    <m/>
    <m/>
    <m/>
    <m/>
    <m/>
    <n v="180.87878787878799"/>
    <n v="5.6245345711340997"/>
    <n v="23.560606060606101"/>
    <n v="1.54699475798877"/>
    <m/>
    <m/>
  </r>
  <r>
    <x v="2"/>
    <x v="3"/>
    <x v="177"/>
    <d v="2019-07-20T00:00:00"/>
    <n v="6.4285714285714302E-3"/>
    <n v="168"/>
    <n v="6909.5714285714303"/>
    <n v="-168.830357142857"/>
    <n v="25.592442203073901"/>
    <m/>
    <m/>
    <m/>
    <m/>
    <n v="4.0629736842105304"/>
    <n v="0.27971252766378801"/>
    <n v="133.47619047619"/>
    <n v="4.1940215741827096"/>
    <n v="34.076829268292698"/>
    <n v="1.81005111800709"/>
    <m/>
    <m/>
  </r>
  <r>
    <x v="2"/>
    <x v="7"/>
    <x v="246"/>
    <d v="2020-01-22T00:00:00"/>
    <n v="0.72246987951807196"/>
    <n v="166"/>
    <n v="6583.3554216867497"/>
    <n v="-168.91746987951799"/>
    <n v="28.784745373910699"/>
    <m/>
    <m/>
    <m/>
    <m/>
    <m/>
    <m/>
    <n v="165.38554216867499"/>
    <n v="4.6638884651363597"/>
    <n v="29.778787878787899"/>
    <n v="1.5438586313754299"/>
    <m/>
    <m/>
  </r>
  <r>
    <x v="2"/>
    <x v="1"/>
    <x v="308"/>
    <d v="2019-06-20T00:00:00"/>
    <m/>
    <n v="138"/>
    <n v="6319.7971014492796"/>
    <n v="-169.26449275362299"/>
    <n v="29.1043036264535"/>
    <m/>
    <m/>
    <m/>
    <m/>
    <m/>
    <m/>
    <n v="159.601449275362"/>
    <n v="5.5855534049577704"/>
    <n v="48.397810218978101"/>
    <n v="2.6837332744678002"/>
    <m/>
    <m/>
  </r>
  <r>
    <x v="2"/>
    <x v="2"/>
    <x v="268"/>
    <d v="2019-11-07T00:00:00"/>
    <m/>
    <n v="119"/>
    <n v="5916.4033613445399"/>
    <n v="-170.64117647058799"/>
    <n v="32.124101828098198"/>
    <m/>
    <m/>
    <m/>
    <m/>
    <n v="2.3945116279069798"/>
    <n v="0.315908606034497"/>
    <n v="136.193277310924"/>
    <n v="5.6469666248806503"/>
    <n v="46.238983050847501"/>
    <n v="2.6671786323784601"/>
    <m/>
    <m/>
  </r>
  <r>
    <x v="2"/>
    <x v="1"/>
    <x v="133"/>
    <d v="2019-07-19T00:00:00"/>
    <m/>
    <n v="48"/>
    <n v="4761.7291666666697"/>
    <n v="-172.57083333333301"/>
    <n v="34.360634065591398"/>
    <m/>
    <m/>
    <m/>
    <m/>
    <m/>
    <m/>
    <n v="138.729166666667"/>
    <n v="9.9138460550003398"/>
    <n v="25.7617021276596"/>
    <n v="2.6179723834441599"/>
    <m/>
    <m/>
  </r>
  <r>
    <x v="2"/>
    <x v="3"/>
    <x v="303"/>
    <d v="2019-07-15T00:00:00"/>
    <m/>
    <n v="82"/>
    <n v="5354.64634146341"/>
    <n v="-172.696341463415"/>
    <n v="31.561196986325601"/>
    <m/>
    <m/>
    <m/>
    <m/>
    <m/>
    <m/>
    <n v="127.609756097561"/>
    <n v="5.8016433336720699"/>
    <n v="32.004878048780498"/>
    <n v="2.70530994608071"/>
    <m/>
    <m/>
  </r>
  <r>
    <x v="2"/>
    <x v="1"/>
    <x v="270"/>
    <d v="2019-11-07T00:00:00"/>
    <m/>
    <n v="28"/>
    <n v="4360.2142857142899"/>
    <n v="-174.146428571429"/>
    <n v="50.192758199944201"/>
    <m/>
    <m/>
    <m/>
    <m/>
    <m/>
    <m/>
    <n v="162.42857142857099"/>
    <n v="12.5349699804661"/>
    <n v="15.339285714285699"/>
    <n v="2.0326914110700498"/>
    <m/>
    <m/>
  </r>
  <r>
    <x v="2"/>
    <x v="2"/>
    <x v="329"/>
    <d v="2019-06-01T00:00:00"/>
    <m/>
    <n v="61"/>
    <n v="5648.9508196721299"/>
    <n v="-175.073770491803"/>
    <n v="43.383717759956802"/>
    <m/>
    <m/>
    <m/>
    <m/>
    <m/>
    <m/>
    <n v="147.22950819672101"/>
    <n v="8.4918924188835696"/>
    <n v="59.842622950819703"/>
    <n v="4.2054560313696703"/>
    <m/>
    <m/>
  </r>
  <r>
    <x v="2"/>
    <x v="4"/>
    <x v="105"/>
    <d v="2019-12-28T00:00:00"/>
    <m/>
    <n v="32"/>
    <n v="3896.40625"/>
    <n v="-179.80312499999999"/>
    <n v="41.3250364645682"/>
    <m/>
    <m/>
    <m/>
    <m/>
    <m/>
    <m/>
    <n v="166.75"/>
    <n v="12.557288077883999"/>
    <n v="8.8266666666666698"/>
    <n v="1.0110871960457499"/>
    <m/>
    <m/>
  </r>
  <r>
    <x v="2"/>
    <x v="1"/>
    <x v="57"/>
    <d v="2020-02-04T00:00:00"/>
    <n v="4.2647058823529404E-3"/>
    <n v="68"/>
    <n v="4308.2352941176496"/>
    <n v="-180.53823529411801"/>
    <n v="30.153000906935301"/>
    <m/>
    <m/>
    <m/>
    <m/>
    <m/>
    <m/>
    <n v="184.76470588235301"/>
    <n v="8.8044086063403899"/>
    <n v="9.9611940298507395"/>
    <n v="1.0118786912772999"/>
    <m/>
    <m/>
  </r>
  <r>
    <x v="2"/>
    <x v="7"/>
    <x v="309"/>
    <d v="2019-08-15T00:00:00"/>
    <m/>
    <n v="57"/>
    <n v="5420.6491228070199"/>
    <n v="-182.833333333333"/>
    <n v="45.611194950860899"/>
    <m/>
    <m/>
    <m/>
    <m/>
    <m/>
    <m/>
    <n v="109.421052631579"/>
    <n v="7.7382762553279596"/>
    <n v="31.4859649122807"/>
    <n v="3.1359439331895498"/>
    <m/>
    <m/>
  </r>
  <r>
    <x v="2"/>
    <x v="1"/>
    <x v="330"/>
    <d v="2020-08-19T00:00:00"/>
    <n v="0.55555555555555602"/>
    <n v="45"/>
    <n v="4969.1555555555597"/>
    <n v="-184.888888888889"/>
    <n v="57.506259757834897"/>
    <m/>
    <m/>
    <m/>
    <m/>
    <m/>
    <m/>
    <n v="149.24444444444401"/>
    <n v="7.05534796481375"/>
    <n v="25.4166666666667"/>
    <n v="2.9476972186370101"/>
    <m/>
    <m/>
  </r>
  <r>
    <x v="2"/>
    <x v="2"/>
    <x v="21"/>
    <d v="2020-08-19T00:00:00"/>
    <m/>
    <n v="36"/>
    <n v="5715.5555555555602"/>
    <n v="-185.50833333333301"/>
    <n v="40.626356363193601"/>
    <m/>
    <m/>
    <m/>
    <n v="763.83333333333303"/>
    <n v="3.42053123773072"/>
    <n v="0.225376725398513"/>
    <n v="138.611111111111"/>
    <n v="9.4043453125870204"/>
    <n v="43.719444444444498"/>
    <n v="3.8406282956656201"/>
    <m/>
    <m/>
  </r>
  <r>
    <x v="2"/>
    <x v="1"/>
    <x v="279"/>
    <d v="2020-01-07T00:00:00"/>
    <m/>
    <n v="93"/>
    <n v="2959.4838709677401"/>
    <n v="-187.7"/>
    <n v="32.017815247470097"/>
    <m/>
    <m/>
    <m/>
    <m/>
    <m/>
    <m/>
    <n v="145.97849462365599"/>
    <n v="5.7320767367013898"/>
    <n v="25.624731182795699"/>
    <n v="1.7365603990170499"/>
    <m/>
    <m/>
  </r>
  <r>
    <x v="2"/>
    <x v="4"/>
    <x v="295"/>
    <d v="2020-08-02T00:00:00"/>
    <n v="2.25609756097561E-2"/>
    <n v="82"/>
    <n v="4981.9756097561003"/>
    <n v="-192.69878048780501"/>
    <n v="36.093885009256503"/>
    <m/>
    <m/>
    <m/>
    <m/>
    <m/>
    <m/>
    <n v="149.329268292683"/>
    <n v="7.47790189997633"/>
    <n v="24.040243902438998"/>
    <n v="2.26142910727155"/>
    <m/>
    <m/>
  </r>
  <r>
    <x v="2"/>
    <x v="2"/>
    <x v="171"/>
    <d v="2020-08-10T00:00:00"/>
    <m/>
    <n v="35"/>
    <n v="5588.7142857142899"/>
    <n v="-194.542857142857"/>
    <n v="59.412071218588203"/>
    <m/>
    <m/>
    <m/>
    <m/>
    <m/>
    <m/>
    <n v="122.05714285714301"/>
    <n v="6.5989485866295103"/>
    <n v="39.775757575757602"/>
    <n v="3.0404315579814498"/>
    <m/>
    <m/>
  </r>
  <r>
    <x v="2"/>
    <x v="7"/>
    <x v="425"/>
    <d v="2019-12-17T00:00:00"/>
    <m/>
    <n v="26"/>
    <n v="2470.5384615384601"/>
    <n v="-197.93076923076899"/>
    <n v="29.549259404610201"/>
    <m/>
    <m/>
    <m/>
    <m/>
    <m/>
    <m/>
    <n v="173.65384615384599"/>
    <n v="14.1963096296394"/>
    <n v="20.269230769230798"/>
    <n v="3.6179755037260999"/>
    <m/>
    <m/>
  </r>
  <r>
    <x v="2"/>
    <x v="3"/>
    <x v="296"/>
    <d v="2019-11-01T00:00:00"/>
    <n v="1.8668831168831199"/>
    <n v="154"/>
    <n v="6471.8636363636397"/>
    <n v="-200.15909090909099"/>
    <n v="27.1614387481794"/>
    <m/>
    <m/>
    <m/>
    <m/>
    <n v="4.0520260101010104"/>
    <n v="0.179425477273741"/>
    <n v="149.42857142857099"/>
    <n v="4.8790468123081601"/>
    <n v="41.695205479452"/>
    <n v="2.6691976846652099"/>
    <m/>
    <m/>
  </r>
  <r>
    <x v="2"/>
    <x v="1"/>
    <x v="76"/>
    <d v="2019-11-13T00:00:00"/>
    <m/>
    <n v="32"/>
    <n v="3192.34375"/>
    <n v="-201.55625000000001"/>
    <n v="33.972583211028301"/>
    <m/>
    <m/>
    <m/>
    <m/>
    <m/>
    <m/>
    <n v="109.21875"/>
    <n v="10.339863196258399"/>
    <n v="26.9225806451613"/>
    <n v="3.8632782048004799"/>
    <m/>
    <m/>
  </r>
  <r>
    <x v="2"/>
    <x v="1"/>
    <x v="426"/>
    <d v="2019-05-06T00:00:00"/>
    <m/>
    <n v="50"/>
    <n v="4401.5"/>
    <n v="-201.97"/>
    <n v="39.791708217380403"/>
    <m/>
    <m/>
    <m/>
    <m/>
    <m/>
    <m/>
    <n v="109.94"/>
    <n v="8.8043778535314505"/>
    <n v="28.540816326530599"/>
    <n v="2.6985334237652299"/>
    <m/>
    <m/>
  </r>
  <r>
    <x v="2"/>
    <x v="4"/>
    <x v="84"/>
    <d v="2020-01-22T00:00:00"/>
    <m/>
    <n v="41"/>
    <n v="4185.0487804878003"/>
    <n v="-204.71707317073199"/>
    <n v="40.697478183759102"/>
    <m/>
    <m/>
    <m/>
    <m/>
    <m/>
    <m/>
    <n v="169.65853658536599"/>
    <n v="10.0335783658927"/>
    <n v="26.619512195121899"/>
    <n v="2.3180317016082701"/>
    <m/>
    <m/>
  </r>
  <r>
    <x v="2"/>
    <x v="2"/>
    <x v="266"/>
    <d v="2020-08-23T00:00:00"/>
    <n v="0.72916666666666696"/>
    <n v="240"/>
    <n v="6796.2"/>
    <n v="-205.43041666666701"/>
    <n v="25.740670984782799"/>
    <m/>
    <m/>
    <m/>
    <m/>
    <n v="3.8192913400758499"/>
    <n v="0.14223470864978199"/>
    <n v="134.84166666666701"/>
    <n v="3.5621009486388502"/>
    <n v="37.016386554621903"/>
    <n v="1.4400660159688801"/>
    <m/>
    <m/>
  </r>
  <r>
    <x v="2"/>
    <x v="7"/>
    <x v="180"/>
    <d v="2020-08-08T00:00:00"/>
    <m/>
    <n v="31"/>
    <n v="3745.22580645161"/>
    <n v="-207.45161290322599"/>
    <n v="29.958571707117301"/>
    <m/>
    <m/>
    <m/>
    <m/>
    <m/>
    <m/>
    <n v="120.225806451613"/>
    <n v="9.1035512009088304"/>
    <n v="19.4677419354839"/>
    <n v="1.9005567214749299"/>
    <m/>
    <m/>
  </r>
  <r>
    <x v="2"/>
    <x v="2"/>
    <x v="315"/>
    <d v="2020-08-10T00:00:00"/>
    <m/>
    <n v="130"/>
    <n v="6621.3307692307699"/>
    <n v="-208.39"/>
    <n v="28.9289826229559"/>
    <m/>
    <m/>
    <m/>
    <m/>
    <m/>
    <m/>
    <n v="124.630769230769"/>
    <n v="4.74951760989671"/>
    <n v="42.948275862068897"/>
    <n v="2.26338447231202"/>
    <m/>
    <m/>
  </r>
  <r>
    <x v="2"/>
    <x v="3"/>
    <x v="291"/>
    <d v="2020-07-04T00:00:00"/>
    <m/>
    <n v="71"/>
    <n v="4675.6197183098602"/>
    <n v="-214.261971830986"/>
    <n v="42.562726836509697"/>
    <m/>
    <m/>
    <m/>
    <m/>
    <m/>
    <m/>
    <n v="175.380281690141"/>
    <n v="8.5978652115539393"/>
    <n v="15.610144927536201"/>
    <n v="1.4125957932911799"/>
    <m/>
    <m/>
  </r>
  <r>
    <x v="2"/>
    <x v="3"/>
    <x v="427"/>
    <d v="2019-07-30T00:00:00"/>
    <m/>
    <n v="36"/>
    <n v="6849.8333333333303"/>
    <n v="-221.46111111111099"/>
    <n v="45.130829268260896"/>
    <m/>
    <m/>
    <m/>
    <m/>
    <m/>
    <m/>
    <n v="120.666666666667"/>
    <n v="11.1931101256851"/>
    <n v="44.637500000000003"/>
    <n v="4.8846281059944401"/>
    <m/>
    <m/>
  </r>
  <r>
    <x v="2"/>
    <x v="3"/>
    <x v="310"/>
    <d v="2020-08-18T00:00:00"/>
    <m/>
    <n v="35"/>
    <n v="4059.9428571428598"/>
    <n v="-238.397142857143"/>
    <n v="49.135053034821198"/>
    <m/>
    <m/>
    <m/>
    <m/>
    <m/>
    <m/>
    <n v="142.42857142857099"/>
    <n v="12.4020387124735"/>
    <n v="22.7085714285714"/>
    <n v="2.73021183476027"/>
    <m/>
    <m/>
  </r>
  <r>
    <x v="2"/>
    <x v="7"/>
    <x v="324"/>
    <d v="2019-08-11T00:00:00"/>
    <m/>
    <n v="72"/>
    <n v="5344.8611111111104"/>
    <n v="-241.41527777777799"/>
    <n v="29.952927314266699"/>
    <m/>
    <m/>
    <m/>
    <m/>
    <m/>
    <m/>
    <n v="110.458333333333"/>
    <n v="5.46896699211801"/>
    <n v="36.873611111111103"/>
    <n v="3.5082052227875899"/>
    <m/>
    <m/>
  </r>
  <r>
    <x v="2"/>
    <x v="3"/>
    <x v="254"/>
    <d v="2019-11-26T00:00:00"/>
    <n v="0.45454545454545497"/>
    <n v="55"/>
    <n v="4264.94545454545"/>
    <n v="-245.16181818181801"/>
    <n v="40.106569945592902"/>
    <m/>
    <m/>
    <m/>
    <m/>
    <m/>
    <m/>
    <n v="167.61818181818199"/>
    <n v="8.0946626181543095"/>
    <n v="14.481132075471701"/>
    <n v="1.40056762441675"/>
    <m/>
    <m/>
  </r>
  <r>
    <x v="2"/>
    <x v="3"/>
    <x v="149"/>
    <d v="2020-01-02T00:00:00"/>
    <m/>
    <n v="73"/>
    <n v="4554.8082191780804"/>
    <n v="-257.17260273972602"/>
    <n v="33.298269986523501"/>
    <m/>
    <m/>
    <m/>
    <m/>
    <m/>
    <m/>
    <n v="161.57534246575301"/>
    <n v="6.9984755300262096"/>
    <n v="21.365753424657498"/>
    <n v="1.9098182386381699"/>
    <m/>
    <m/>
  </r>
  <r>
    <x v="2"/>
    <x v="1"/>
    <x v="256"/>
    <d v="2019-07-25T00:00:00"/>
    <m/>
    <n v="29"/>
    <n v="3766.8620689655199"/>
    <n v="-260.25172413793098"/>
    <n v="42.134734515911497"/>
    <m/>
    <m/>
    <m/>
    <m/>
    <m/>
    <m/>
    <n v="157.068965517241"/>
    <n v="11.2465573314268"/>
    <n v="21.022222222222201"/>
    <n v="2.64583386611924"/>
    <m/>
    <m/>
  </r>
  <r>
    <x v="2"/>
    <x v="3"/>
    <x v="297"/>
    <d v="2020-07-26T00:00:00"/>
    <n v="7.8125E-3"/>
    <n v="64"/>
    <n v="3693.34375"/>
    <n v="-261.31875000000002"/>
    <n v="28.278821499696701"/>
    <m/>
    <m/>
    <m/>
    <m/>
    <m/>
    <m/>
    <n v="157.4375"/>
    <n v="6.9767142101877004"/>
    <n v="17.784375000000001"/>
    <n v="1.15110630609279"/>
    <m/>
    <m/>
  </r>
  <r>
    <x v="2"/>
    <x v="1"/>
    <x v="278"/>
    <d v="2019-04-06T00:00:00"/>
    <m/>
    <n v="49"/>
    <n v="4747.7142857142899"/>
    <n v="-266.97346938775502"/>
    <n v="48.2155775643078"/>
    <m/>
    <m/>
    <m/>
    <m/>
    <m/>
    <m/>
    <n v="171.632653061224"/>
    <n v="9.2991978056093405"/>
    <n v="27.445833333333301"/>
    <n v="3.6414611067972098"/>
    <m/>
    <m/>
  </r>
  <r>
    <x v="2"/>
    <x v="4"/>
    <x v="143"/>
    <d v="2020-01-10T00:00:00"/>
    <n v="0.92592592592592604"/>
    <n v="27"/>
    <n v="5244.1481481481496"/>
    <n v="-270.20370370370398"/>
    <n v="69.738260044270703"/>
    <m/>
    <m/>
    <m/>
    <m/>
    <m/>
    <m/>
    <n v="206"/>
    <n v="15.073041537678501"/>
    <n v="25.454166666666701"/>
    <n v="4.08112471695169"/>
    <m/>
    <m/>
  </r>
  <r>
    <x v="2"/>
    <x v="7"/>
    <x v="285"/>
    <d v="2019-07-29T00:00:00"/>
    <n v="6.3129770992366399E-2"/>
    <n v="131"/>
    <n v="4863.6488549618298"/>
    <n v="-273.421374045802"/>
    <n v="29.270866715803599"/>
    <m/>
    <m/>
    <m/>
    <m/>
    <m/>
    <m/>
    <n v="157.67175572519099"/>
    <n v="5.2472339020472596"/>
    <n v="21.6099236641221"/>
    <n v="1.4554087894896"/>
    <m/>
    <m/>
  </r>
  <r>
    <x v="2"/>
    <x v="5"/>
    <x v="361"/>
    <d v="2020-03-25T00:00:00"/>
    <m/>
    <n v="30"/>
    <n v="5427.3333333333303"/>
    <n v="-331.69333333333299"/>
    <n v="50.072753031649697"/>
    <m/>
    <m/>
    <m/>
    <n v="753.66666666666697"/>
    <m/>
    <m/>
    <n v="131.46666666666701"/>
    <n v="9.2172668217229798"/>
    <n v="38.6142857142857"/>
    <n v="5.3434049601733502"/>
    <m/>
    <m/>
  </r>
  <r>
    <x v="3"/>
    <x v="1"/>
    <x v="1"/>
    <d v="2020-01-12T00:00:00"/>
    <n v="0.90703703703703698"/>
    <n v="27"/>
    <n v="7504.8518518518504"/>
    <n v="318.90370370370402"/>
    <n v="71.210239364543597"/>
    <m/>
    <m/>
    <m/>
    <m/>
    <m/>
    <m/>
    <n v="116.222222222222"/>
    <n v="7.6233135696740497"/>
    <n v="47.307407407407403"/>
    <n v="6.0775518151855898"/>
    <m/>
    <m/>
  </r>
  <r>
    <x v="3"/>
    <x v="3"/>
    <x v="365"/>
    <d v="2020-08-04T00:00:00"/>
    <n v="0.41050420168067198"/>
    <n v="119"/>
    <n v="8413.4789915966394"/>
    <n v="193.631092436975"/>
    <n v="29.8139272394458"/>
    <m/>
    <m/>
    <m/>
    <m/>
    <m/>
    <m/>
    <n v="155.66386554621801"/>
    <n v="4.9901666203223298"/>
    <n v="53.688888888888897"/>
    <n v="2.9172035069362101"/>
    <m/>
    <m/>
  </r>
  <r>
    <x v="3"/>
    <x v="3"/>
    <x v="102"/>
    <d v="2020-08-26T00:00:00"/>
    <n v="0.21096774193548401"/>
    <n v="62"/>
    <n v="6063.0645161290304"/>
    <n v="105.458064516129"/>
    <n v="61.479118679203502"/>
    <m/>
    <m/>
    <m/>
    <m/>
    <m/>
    <m/>
    <n v="155.35483870967701"/>
    <n v="7.65456271733043"/>
    <n v="45.878333333333302"/>
    <n v="4.2486542180769904"/>
    <m/>
    <m/>
  </r>
  <r>
    <x v="3"/>
    <x v="7"/>
    <x v="225"/>
    <d v="2019-08-12T00:00:00"/>
    <n v="0.121189189189189"/>
    <n v="185"/>
    <n v="5928.4378378378397"/>
    <n v="53.96"/>
    <n v="27.956736933215101"/>
    <m/>
    <m/>
    <m/>
    <m/>
    <m/>
    <m/>
    <n v="145.37837837837799"/>
    <n v="3.9360021110138899"/>
    <n v="51.2918918918919"/>
    <n v="2.4338273973664402"/>
    <m/>
    <m/>
  </r>
  <r>
    <x v="3"/>
    <x v="1"/>
    <x v="161"/>
    <d v="2019-02-11T00:00:00"/>
    <n v="1.19148936170213E-2"/>
    <n v="47"/>
    <n v="3690.8297872340399"/>
    <n v="12.2595744680852"/>
    <n v="47.190911656925998"/>
    <m/>
    <m/>
    <m/>
    <m/>
    <m/>
    <m/>
    <n v="142.02127659574501"/>
    <n v="8.66011994636251"/>
    <n v="25.6"/>
    <n v="3.1580638455458598"/>
    <m/>
    <m/>
  </r>
  <r>
    <x v="3"/>
    <x v="1"/>
    <x v="81"/>
    <d v="2020-02-07T00:00:00"/>
    <m/>
    <n v="41"/>
    <n v="5058.07317073171"/>
    <n v="4.0153846153846198"/>
    <n v="66.364739871597607"/>
    <m/>
    <m/>
    <m/>
    <m/>
    <m/>
    <m/>
    <n v="128.80487804878001"/>
    <n v="8.0862891721634398"/>
    <n v="34.4121951219512"/>
    <n v="3.5257765017810798"/>
    <m/>
    <m/>
  </r>
  <r>
    <x v="3"/>
    <x v="3"/>
    <x v="391"/>
    <d v="2019-07-15T00:00:00"/>
    <n v="2.0338983050847501E-2"/>
    <n v="59"/>
    <n v="6733.7966101694901"/>
    <n v="-14.4033898305085"/>
    <n v="56.715260994955301"/>
    <m/>
    <m/>
    <m/>
    <m/>
    <m/>
    <m/>
    <n v="142.13559322033899"/>
    <n v="8.1993520017058508"/>
    <n v="35.355319148936204"/>
    <n v="3.1356515913030001"/>
    <m/>
    <m/>
  </r>
  <r>
    <x v="3"/>
    <x v="3"/>
    <x v="233"/>
    <d v="2019-12-06T00:00:00"/>
    <n v="9.4720496894409895E-2"/>
    <n v="483"/>
    <n v="4572.2815734989599"/>
    <n v="-47.215942028985602"/>
    <n v="21.274458569408601"/>
    <m/>
    <m/>
    <m/>
    <m/>
    <m/>
    <m/>
    <n v="150.48240165631501"/>
    <n v="2.5291651200113501"/>
    <n v="31.431355932203399"/>
    <n v="1.2143237214706299"/>
    <m/>
    <m/>
  </r>
  <r>
    <x v="3"/>
    <x v="3"/>
    <x v="428"/>
    <d v="2019-03-04T00:00:00"/>
    <n v="1.92405063291139E-2"/>
    <n v="237"/>
    <n v="5633.7088607594897"/>
    <n v="-72.308438818565406"/>
    <n v="25.297525397374802"/>
    <m/>
    <m/>
    <m/>
    <m/>
    <m/>
    <m/>
    <n v="144.36708860759501"/>
    <n v="3.4914794562955902"/>
    <n v="34.882403433476398"/>
    <n v="1.61118111264241"/>
    <m/>
    <m/>
  </r>
  <r>
    <x v="3"/>
    <x v="3"/>
    <x v="429"/>
    <d v="2020-05-13T00:00:00"/>
    <m/>
    <n v="46"/>
    <n v="3445.52173913044"/>
    <n v="-106.132608695652"/>
    <n v="44.001519962146801"/>
    <m/>
    <m/>
    <m/>
    <m/>
    <m/>
    <m/>
    <n v="160.39130434782601"/>
    <n v="7.35763288053331"/>
    <n v="26.773333333333301"/>
    <n v="2.6327759287317001"/>
    <m/>
    <m/>
  </r>
  <r>
    <x v="3"/>
    <x v="7"/>
    <x v="285"/>
    <d v="2019-07-29T00:00:00"/>
    <n v="0.116140350877193"/>
    <n v="57"/>
    <n v="4931.9473684210498"/>
    <n v="-120.531578947368"/>
    <n v="50.042893641323602"/>
    <m/>
    <m/>
    <m/>
    <m/>
    <m/>
    <m/>
    <n v="135.491228070175"/>
    <n v="7.87174457544441"/>
    <n v="36.813207547169803"/>
    <n v="3.4718367604989502"/>
    <m/>
    <m/>
  </r>
  <r>
    <x v="3"/>
    <x v="1"/>
    <x v="188"/>
    <d v="2019-07-16T00:00:00"/>
    <m/>
    <n v="45"/>
    <n v="4729.6444444444396"/>
    <n v="-126.93555555555599"/>
    <n v="47.852751011295503"/>
    <m/>
    <m/>
    <m/>
    <m/>
    <m/>
    <m/>
    <n v="143.48888888888899"/>
    <n v="6.6645164882717998"/>
    <n v="38.164444444444399"/>
    <n v="4.1863971100682003"/>
    <m/>
    <m/>
  </r>
  <r>
    <x v="3"/>
    <x v="3"/>
    <x v="283"/>
    <d v="2020-08-13T00:00:00"/>
    <m/>
    <n v="56"/>
    <n v="5505.0535714285697"/>
    <n v="-144.08928571428601"/>
    <n v="46.136738444285797"/>
    <m/>
    <m/>
    <m/>
    <m/>
    <m/>
    <m/>
    <n v="96.678571428571402"/>
    <n v="6.6450404874445503"/>
    <n v="60.711320754717001"/>
    <n v="5.8739848953976397"/>
    <m/>
    <m/>
  </r>
  <r>
    <x v="3"/>
    <x v="3"/>
    <x v="184"/>
    <d v="2019-02-06T00:00:00"/>
    <n v="0.69444444444444398"/>
    <n v="36"/>
    <n v="3887.4444444444398"/>
    <n v="-153.13999999999999"/>
    <n v="38.991386723935101"/>
    <m/>
    <m/>
    <m/>
    <m/>
    <m/>
    <m/>
    <n v="132.194444444444"/>
    <n v="8.9666772388364304"/>
    <n v="22.0694444444444"/>
    <n v="2.91297540419884"/>
    <m/>
    <m/>
  </r>
  <r>
    <x v="3"/>
    <x v="7"/>
    <x v="309"/>
    <d v="2019-08-15T00:00:00"/>
    <m/>
    <n v="112"/>
    <n v="5809.6875"/>
    <n v="-155.325892857143"/>
    <n v="42.469418832242198"/>
    <m/>
    <m/>
    <m/>
    <m/>
    <m/>
    <m/>
    <n v="93.1875"/>
    <n v="4.07555199635188"/>
    <n v="48.171428571428599"/>
    <n v="3.5345835587796199"/>
    <m/>
    <m/>
  </r>
  <r>
    <x v="3"/>
    <x v="1"/>
    <x v="423"/>
    <d v="2020-07-27T00:00:00"/>
    <m/>
    <n v="55"/>
    <n v="3746.2545454545502"/>
    <n v="-179.46909090909099"/>
    <n v="39.744026921169201"/>
    <m/>
    <m/>
    <m/>
    <m/>
    <m/>
    <m/>
    <n v="131.80000000000001"/>
    <n v="9.35118782854423"/>
    <n v="15.7272727272727"/>
    <n v="1.9294500438432101"/>
    <m/>
    <m/>
  </r>
  <r>
    <x v="3"/>
    <x v="7"/>
    <x v="324"/>
    <d v="2019-08-11T00:00:00"/>
    <m/>
    <n v="85"/>
    <n v="5519.08235294118"/>
    <n v="-186.94941176470601"/>
    <n v="34.373549722338701"/>
    <m/>
    <m/>
    <m/>
    <m/>
    <m/>
    <m/>
    <n v="103.152941176471"/>
    <n v="5.5574540722677099"/>
    <n v="55.581176470588197"/>
    <n v="4.1483686152988799"/>
    <m/>
    <m/>
  </r>
  <r>
    <x v="3"/>
    <x v="2"/>
    <x v="422"/>
    <d v="2020-08-12T00:00:00"/>
    <n v="6.7307692307692305E-4"/>
    <n v="104"/>
    <n v="6148.0961538461497"/>
    <n v="-190.64807692307701"/>
    <n v="32.407120312354998"/>
    <m/>
    <m/>
    <m/>
    <m/>
    <m/>
    <m/>
    <n v="123.519230769231"/>
    <n v="5.07630315935981"/>
    <n v="59.135922330097102"/>
    <n v="3.8798477851139701"/>
    <m/>
    <m/>
  </r>
  <r>
    <x v="3"/>
    <x v="1"/>
    <x v="430"/>
    <d v="2020-08-06T00:00:00"/>
    <m/>
    <n v="27"/>
    <n v="3537.5925925925899"/>
    <n v="-200.64230769230801"/>
    <n v="32.734103680824802"/>
    <m/>
    <m/>
    <m/>
    <m/>
    <m/>
    <m/>
    <n v="147.29629629629599"/>
    <n v="13.1775963307597"/>
    <n v="45.644444444444403"/>
    <n v="4.95588611829145"/>
    <m/>
    <m/>
  </r>
  <r>
    <x v="3"/>
    <x v="4"/>
    <x v="316"/>
    <d v="2019-02-14T00:00:00"/>
    <m/>
    <n v="29"/>
    <n v="3334.2758620689701"/>
    <n v="-206.87241379310299"/>
    <n v="49.0561952562418"/>
    <m/>
    <m/>
    <m/>
    <m/>
    <m/>
    <m/>
    <n v="130.79310344827601"/>
    <n v="7.3419939491007904"/>
    <n v="27.7344827586207"/>
    <n v="3.7930266449904599"/>
    <m/>
    <m/>
  </r>
  <r>
    <x v="3"/>
    <x v="1"/>
    <x v="281"/>
    <d v="2020-08-10T00:00:00"/>
    <m/>
    <n v="78"/>
    <n v="4716.64102564103"/>
    <n v="-221.98846153846199"/>
    <n v="40.004117378032198"/>
    <m/>
    <m/>
    <m/>
    <m/>
    <m/>
    <m/>
    <n v="146.92307692307699"/>
    <n v="4.8879815922536203"/>
    <n v="45.608974358974301"/>
    <n v="3.2551780957764702"/>
    <m/>
    <m/>
  </r>
  <r>
    <x v="3"/>
    <x v="2"/>
    <x v="268"/>
    <d v="2019-11-07T00:00:00"/>
    <m/>
    <n v="30"/>
    <n v="5570.8333333333303"/>
    <n v="-351.49"/>
    <n v="71.688510974542595"/>
    <m/>
    <m/>
    <m/>
    <m/>
    <m/>
    <m/>
    <n v="105.533333333333"/>
    <n v="8.1564773404555009"/>
    <n v="65.223333333333301"/>
    <n v="8.4537071828931705"/>
    <m/>
    <m/>
  </r>
  <r>
    <x v="4"/>
    <x v="1"/>
    <x v="1"/>
    <d v="2020-01-12T00:00:00"/>
    <n v="1.8979591836734699"/>
    <n v="98"/>
    <n v="7471.5204081632701"/>
    <n v="257.10102040816298"/>
    <n v="40.2538602664062"/>
    <m/>
    <m/>
    <m/>
    <n v="934.63636363636397"/>
    <m/>
    <m/>
    <n v="137.29591836734701"/>
    <n v="5.4188000031712296"/>
    <n v="57.979069767441899"/>
    <n v="3.7800484642406902"/>
    <m/>
    <m/>
  </r>
  <r>
    <x v="4"/>
    <x v="3"/>
    <x v="233"/>
    <d v="2019-12-06T00:00:00"/>
    <n v="0.66260638297872398"/>
    <n v="188"/>
    <n v="4455.7127659574498"/>
    <n v="177.17446808510601"/>
    <n v="28.553237727560099"/>
    <m/>
    <m/>
    <m/>
    <m/>
    <m/>
    <m/>
    <n v="165.627659574468"/>
    <n v="4.2644743788009203"/>
    <n v="37.867741935483899"/>
    <n v="2.1657625354193399"/>
    <m/>
    <m/>
  </r>
  <r>
    <x v="4"/>
    <x v="3"/>
    <x v="428"/>
    <d v="2019-03-04T00:00:00"/>
    <n v="0.232673031026253"/>
    <n v="419"/>
    <n v="5489.8591885441501"/>
    <n v="75.790453460620597"/>
    <n v="21.7072035627845"/>
    <n v="198"/>
    <n v="201.81313131313101"/>
    <n v="180.06030150753799"/>
    <n v="672.15075376884397"/>
    <m/>
    <m/>
    <n v="141.69689737470199"/>
    <n v="2.3897705132209501"/>
    <n v="36.027227722772203"/>
    <n v="1.3899323811853399"/>
    <m/>
    <m/>
  </r>
  <r>
    <x v="4"/>
    <x v="3"/>
    <x v="431"/>
    <d v="2020-01-27T00:00:00"/>
    <n v="0.45669902912621402"/>
    <n v="412"/>
    <n v="4671.2669902912603"/>
    <n v="54.5240291262133"/>
    <n v="20.056737973174499"/>
    <m/>
    <m/>
    <m/>
    <m/>
    <m/>
    <m/>
    <n v="174.08737864077699"/>
    <n v="2.77699187568893"/>
    <n v="50.3868613138686"/>
    <n v="1.8664820389639301"/>
    <m/>
    <m/>
  </r>
  <r>
    <x v="4"/>
    <x v="3"/>
    <x v="391"/>
    <d v="2019-07-15T00:00:00"/>
    <m/>
    <n v="146"/>
    <n v="4118.3013698630102"/>
    <n v="-78.013013698630203"/>
    <n v="21.410768776859602"/>
    <m/>
    <m/>
    <m/>
    <m/>
    <m/>
    <m/>
    <n v="143.47945205479499"/>
    <n v="5.5311478484408196"/>
    <n v="36.424827586206902"/>
    <n v="2.7714630096096502"/>
    <m/>
    <m/>
  </r>
  <r>
    <x v="4"/>
    <x v="3"/>
    <x v="429"/>
    <d v="2020-05-13T00:00:00"/>
    <m/>
    <n v="79"/>
    <n v="3091.11392405063"/>
    <n v="-110.64303797468401"/>
    <n v="31.9332990476607"/>
    <m/>
    <m/>
    <m/>
    <m/>
    <m/>
    <m/>
    <n v="143.41772151898701"/>
    <n v="6.3583766878163503"/>
    <n v="35.755696202531603"/>
    <n v="2.6401610425364699"/>
    <m/>
    <m/>
  </r>
  <r>
    <x v="4"/>
    <x v="7"/>
    <x v="425"/>
    <d v="2019-12-17T00:00:00"/>
    <m/>
    <n v="26"/>
    <n v="2665"/>
    <n v="-126.85769230769201"/>
    <n v="34.562612602938898"/>
    <m/>
    <m/>
    <m/>
    <m/>
    <m/>
    <m/>
    <n v="173"/>
    <n v="11.6848356691647"/>
    <n v="27.807692307692299"/>
    <n v="3.8186784789300798"/>
    <m/>
    <m/>
  </r>
  <r>
    <x v="4"/>
    <x v="1"/>
    <x v="161"/>
    <d v="2019-02-11T00:00:00"/>
    <m/>
    <n v="80"/>
    <n v="3566.7"/>
    <n v="-130.18625"/>
    <n v="37.967954706991002"/>
    <m/>
    <m/>
    <m/>
    <m/>
    <m/>
    <m/>
    <n v="180.7"/>
    <n v="7.6960946861198103"/>
    <n v="35.637500000000003"/>
    <n v="2.8539559348119101"/>
    <m/>
    <m/>
  </r>
  <r>
    <x v="4"/>
    <x v="1"/>
    <x v="432"/>
    <d v="2020-07-23T00:00:00"/>
    <m/>
    <n v="28"/>
    <n v="5249.0714285714303"/>
    <n v="-131.064285714286"/>
    <n v="51.687006803795398"/>
    <m/>
    <m/>
    <m/>
    <m/>
    <m/>
    <m/>
    <n v="140.67857142857099"/>
    <n v="11.6150847880422"/>
    <n v="34.482142857142897"/>
    <n v="2.8102611186150801"/>
    <m/>
    <m/>
  </r>
  <r>
    <x v="4"/>
    <x v="4"/>
    <x v="84"/>
    <d v="2020-01-22T00:00:00"/>
    <m/>
    <n v="36"/>
    <n v="4420.9444444444398"/>
    <n v="-131.74166666666699"/>
    <n v="37.071909396062203"/>
    <m/>
    <m/>
    <m/>
    <m/>
    <m/>
    <m/>
    <n v="146.083333333333"/>
    <n v="9.3175355246957992"/>
    <n v="43.515151515151501"/>
    <n v="4.82721750191926"/>
    <m/>
    <m/>
  </r>
  <r>
    <x v="4"/>
    <x v="8"/>
    <x v="135"/>
    <d v="2019-05-04T00:00:00"/>
    <m/>
    <n v="269"/>
    <n v="2765.4089219330899"/>
    <n v="-139.324163568773"/>
    <n v="20.692139089749499"/>
    <m/>
    <m/>
    <m/>
    <m/>
    <m/>
    <m/>
    <n v="158.48327137546499"/>
    <n v="3.9443311323863099"/>
    <n v="18.485873605948001"/>
    <n v="0.99900831869094997"/>
    <m/>
    <m/>
  </r>
  <r>
    <x v="4"/>
    <x v="7"/>
    <x v="309"/>
    <d v="2019-08-15T00:00:00"/>
    <m/>
    <n v="42"/>
    <n v="4915.7619047619"/>
    <n v="-149.79761904761901"/>
    <n v="60.619620130857697"/>
    <m/>
    <m/>
    <m/>
    <m/>
    <m/>
    <m/>
    <n v="113.30952380952399"/>
    <n v="7.5036567233657196"/>
    <n v="67.995121951219502"/>
    <n v="5.8466844379794498"/>
    <m/>
    <m/>
  </r>
  <r>
    <x v="4"/>
    <x v="3"/>
    <x v="433"/>
    <d v="2019-09-20T00:00:00"/>
    <m/>
    <n v="108"/>
    <n v="3379.1666666666702"/>
    <n v="-171.15648148148199"/>
    <n v="24.580268699384401"/>
    <m/>
    <m/>
    <m/>
    <m/>
    <m/>
    <m/>
    <n v="135.43518518518499"/>
    <n v="6.6167036540963204"/>
    <n v="28.502830188679301"/>
    <n v="2.3628349798586101"/>
    <m/>
    <m/>
  </r>
  <r>
    <x v="5"/>
    <x v="0"/>
    <x v="44"/>
    <d v="2020-07-18T00:00:00"/>
    <n v="0.10780487804878"/>
    <n v="41"/>
    <n v="6920.4390243902399"/>
    <n v="223.99756097561001"/>
    <n v="34.188398846757003"/>
    <m/>
    <m/>
    <m/>
    <m/>
    <m/>
    <m/>
    <n v="148.829268292683"/>
    <n v="9.9480910314261806"/>
    <n v="60.608108108108098"/>
    <n v="5.4267126223489299"/>
    <m/>
    <m/>
  </r>
  <r>
    <x v="5"/>
    <x v="1"/>
    <x v="1"/>
    <d v="2020-01-12T00:00:00"/>
    <n v="0.90156250000000004"/>
    <n v="32"/>
    <n v="7232.90625"/>
    <n v="166.26875000000001"/>
    <n v="74.286403918938305"/>
    <m/>
    <m/>
    <m/>
    <m/>
    <m/>
    <m/>
    <n v="124.71875"/>
    <n v="8.0146330856742196"/>
    <n v="49.410344827586201"/>
    <n v="5.9245260142301897"/>
    <m/>
    <m/>
  </r>
  <r>
    <x v="5"/>
    <x v="6"/>
    <x v="53"/>
    <d v="2019-11-13T00:00:00"/>
    <n v="5.3437499999999999E-2"/>
    <n v="32"/>
    <n v="6034.21875"/>
    <n v="139.59062499999999"/>
    <n v="63.754776443355503"/>
    <m/>
    <m/>
    <m/>
    <m/>
    <m/>
    <m/>
    <n v="141.53125"/>
    <n v="10.675566047449999"/>
    <n v="56.042307692307702"/>
    <n v="6.5965286280609998"/>
    <m/>
    <m/>
  </r>
  <r>
    <x v="5"/>
    <x v="1"/>
    <x v="85"/>
    <d v="2020-03-31T00:00:00"/>
    <n v="0.360547945205479"/>
    <n v="73"/>
    <n v="4937.7397260274001"/>
    <n v="56.950684931506899"/>
    <n v="42.634948484551899"/>
    <m/>
    <m/>
    <m/>
    <m/>
    <m/>
    <m/>
    <n v="102.082191780822"/>
    <n v="4.3593682875283699"/>
    <n v="40.069863013698601"/>
    <n v="3.77358170607627"/>
    <m/>
    <m/>
  </r>
  <r>
    <x v="5"/>
    <x v="3"/>
    <x v="431"/>
    <d v="2020-01-27T00:00:00"/>
    <n v="9.7000000000000003E-2"/>
    <n v="60"/>
    <n v="5035.2666666666701"/>
    <n v="55.231666666666698"/>
    <n v="38.4687488170092"/>
    <m/>
    <m/>
    <m/>
    <m/>
    <m/>
    <m/>
    <n v="157.433333333333"/>
    <n v="8.3118038272401193"/>
    <n v="31.4233333333333"/>
    <n v="3.07227198973459"/>
    <m/>
    <m/>
  </r>
  <r>
    <x v="5"/>
    <x v="1"/>
    <x v="130"/>
    <d v="2020-07-25T00:00:00"/>
    <n v="6.0172413793103501E-2"/>
    <n v="58"/>
    <n v="5892.1724137930996"/>
    <n v="1.72586206896553"/>
    <n v="41.2803678432022"/>
    <m/>
    <m/>
    <m/>
    <m/>
    <m/>
    <m/>
    <n v="103.01724137930999"/>
    <n v="7.0348493582041796"/>
    <n v="41.733333333333299"/>
    <n v="4.5651976580950997"/>
    <m/>
    <m/>
  </r>
  <r>
    <x v="5"/>
    <x v="1"/>
    <x v="207"/>
    <d v="2019-10-15T00:00:00"/>
    <m/>
    <n v="26"/>
    <n v="4887.1538461538503"/>
    <n v="-6.9999999999999796"/>
    <n v="34.771479692414601"/>
    <m/>
    <m/>
    <m/>
    <m/>
    <m/>
    <m/>
    <n v="168.30769230769201"/>
    <n v="12.931389268070401"/>
    <n v="41.591999999999999"/>
    <n v="4.0665051334038704"/>
    <m/>
    <m/>
  </r>
  <r>
    <x v="5"/>
    <x v="3"/>
    <x v="233"/>
    <d v="2019-12-06T00:00:00"/>
    <n v="0.12109756097561"/>
    <n v="82"/>
    <n v="4190.0487804878003"/>
    <n v="-9.3975609756096894"/>
    <n v="24.454972909755799"/>
    <m/>
    <m/>
    <m/>
    <m/>
    <m/>
    <m/>
    <n v="159.71951219512201"/>
    <n v="6.5696938714113804"/>
    <n v="25.253164556961998"/>
    <n v="2.3435318703899499"/>
    <m/>
    <m/>
  </r>
  <r>
    <x v="5"/>
    <x v="1"/>
    <x v="434"/>
    <d v="2019-08-11T00:00:00"/>
    <m/>
    <n v="49"/>
    <n v="4472.6938775510198"/>
    <n v="-34.308163265306099"/>
    <n v="30.612894224972798"/>
    <m/>
    <m/>
    <m/>
    <m/>
    <m/>
    <m/>
    <n v="90.367346938775498"/>
    <n v="7.52793515640285"/>
    <n v="41.154166666666697"/>
    <n v="3.6558487560440098"/>
    <m/>
    <m/>
  </r>
  <r>
    <x v="5"/>
    <x v="3"/>
    <x v="428"/>
    <d v="2019-03-04T00:00:00"/>
    <n v="5.7276785714285697E-2"/>
    <n v="672"/>
    <n v="5418.4717261904798"/>
    <n v="-39.693452380952301"/>
    <n v="13.425809806381"/>
    <m/>
    <m/>
    <m/>
    <m/>
    <m/>
    <m/>
    <n v="125.75744047619"/>
    <n v="2.0431133595955799"/>
    <n v="28.480615384615401"/>
    <n v="0.83755302585832703"/>
    <m/>
    <m/>
  </r>
  <r>
    <x v="5"/>
    <x v="1"/>
    <x v="161"/>
    <d v="2019-02-11T00:00:00"/>
    <m/>
    <n v="39"/>
    <n v="3316.7948717948698"/>
    <n v="-43.420512820512897"/>
    <n v="57.5388190479174"/>
    <m/>
    <m/>
    <m/>
    <m/>
    <m/>
    <m/>
    <n v="163.94871794871801"/>
    <n v="11.890296382656199"/>
    <n v="24.466666666666701"/>
    <n v="3.30011927427956"/>
    <m/>
    <m/>
  </r>
  <r>
    <x v="5"/>
    <x v="3"/>
    <x v="435"/>
    <d v="2020-07-09T00:00:00"/>
    <m/>
    <n v="29"/>
    <n v="3303.7931034482799"/>
    <n v="-66.764285714285705"/>
    <n v="31.1470183436662"/>
    <m/>
    <m/>
    <m/>
    <m/>
    <m/>
    <m/>
    <n v="117.10344827586199"/>
    <n v="12.8912985534068"/>
    <n v="25.948275862069"/>
    <n v="4.0419006792263499"/>
    <m/>
    <m/>
  </r>
  <r>
    <x v="5"/>
    <x v="7"/>
    <x v="152"/>
    <d v="2020-08-12T00:00:00"/>
    <m/>
    <n v="32"/>
    <n v="2367.28125"/>
    <n v="-68.5322580645161"/>
    <n v="34.384178152885802"/>
    <m/>
    <m/>
    <m/>
    <m/>
    <m/>
    <m/>
    <n v="122.15625"/>
    <n v="10.2443050047449"/>
    <n v="16.556249999999999"/>
    <n v="1.70539902565164"/>
    <m/>
    <m/>
  </r>
  <r>
    <x v="5"/>
    <x v="3"/>
    <x v="151"/>
    <d v="2019-12-16T00:00:00"/>
    <n v="0.21551724137931"/>
    <n v="58"/>
    <n v="3748.7241379310299"/>
    <n v="-77.553448275861996"/>
    <n v="42.2504859678819"/>
    <m/>
    <m/>
    <m/>
    <m/>
    <m/>
    <m/>
    <n v="108.68965517241401"/>
    <n v="6.0845627409593002"/>
    <n v="30.439655172413801"/>
    <n v="3.5761425814960601"/>
    <m/>
    <m/>
  </r>
  <r>
    <x v="5"/>
    <x v="2"/>
    <x v="59"/>
    <d v="2020-07-24T00:00:00"/>
    <n v="0.12833333333333299"/>
    <n v="30"/>
    <n v="7043.2666666666701"/>
    <n v="-83.19"/>
    <n v="47.895483037571502"/>
    <m/>
    <m/>
    <m/>
    <m/>
    <m/>
    <m/>
    <n v="115.1"/>
    <n v="9.7844998227609601"/>
    <n v="55.575862068965499"/>
    <n v="6.4701467826072596"/>
    <m/>
    <m/>
  </r>
  <r>
    <x v="5"/>
    <x v="1"/>
    <x v="188"/>
    <d v="2019-07-16T00:00:00"/>
    <m/>
    <n v="32"/>
    <n v="4143.34375"/>
    <n v="-91.728125000000006"/>
    <n v="37.925338430235399"/>
    <m/>
    <m/>
    <m/>
    <m/>
    <m/>
    <m/>
    <n v="112.5625"/>
    <n v="8.0822307958320998"/>
    <n v="29.84375"/>
    <n v="4.4352349682728596"/>
    <m/>
    <m/>
  </r>
  <r>
    <x v="5"/>
    <x v="4"/>
    <x v="105"/>
    <d v="2019-12-28T00:00:00"/>
    <m/>
    <n v="30"/>
    <n v="3789.8333333333298"/>
    <n v="-105.74"/>
    <n v="49.495238967599398"/>
    <m/>
    <m/>
    <m/>
    <m/>
    <m/>
    <m/>
    <n v="127.066666666667"/>
    <n v="10.2132360968931"/>
    <n v="18.1071428571429"/>
    <n v="3.7613740332878098"/>
    <m/>
    <m/>
  </r>
  <r>
    <x v="5"/>
    <x v="4"/>
    <x v="84"/>
    <d v="2020-01-22T00:00:00"/>
    <m/>
    <n v="31"/>
    <n v="4175.2903225806403"/>
    <n v="-127.59032258064499"/>
    <n v="51.007793702370897"/>
    <m/>
    <m/>
    <m/>
    <m/>
    <m/>
    <m/>
    <n v="121.258064516129"/>
    <n v="10.247052315932301"/>
    <n v="36.465517241379303"/>
    <n v="4.0998416281501697"/>
    <m/>
    <m/>
  </r>
  <r>
    <x v="5"/>
    <x v="1"/>
    <x v="144"/>
    <d v="2020-01-14T00:00:00"/>
    <m/>
    <n v="29"/>
    <n v="3821.89655172414"/>
    <n v="-153.110344827586"/>
    <n v="41.001061606112899"/>
    <m/>
    <m/>
    <m/>
    <m/>
    <m/>
    <m/>
    <n v="131.79310344827601"/>
    <n v="11.1152027553027"/>
    <n v="15.7777777777778"/>
    <n v="2.3136553221401899"/>
    <m/>
    <m/>
  </r>
  <r>
    <x v="5"/>
    <x v="3"/>
    <x v="214"/>
    <d v="2019-04-05T00:00:00"/>
    <m/>
    <n v="27"/>
    <n v="4065.8888888888901"/>
    <n v="-187.433333333333"/>
    <n v="57.564893147446398"/>
    <m/>
    <m/>
    <m/>
    <m/>
    <m/>
    <m/>
    <n v="138.18518518518499"/>
    <n v="10.647155905707701"/>
    <n v="26.4"/>
    <n v="3.6540799115509199"/>
    <m/>
    <m/>
  </r>
  <r>
    <x v="6"/>
    <x v="0"/>
    <x v="436"/>
    <d v="2020-07-15T00:00:00"/>
    <n v="2.3284188034188"/>
    <n v="234"/>
    <n v="6778.5170940170901"/>
    <n v="196.49444444444401"/>
    <n v="27.042104033072601"/>
    <n v="216"/>
    <n v="265.03703703703701"/>
    <n v="222.41284403669701"/>
    <n v="857.35779816513798"/>
    <n v="3.0870327138307001"/>
    <n v="8.0882698355864896E-2"/>
    <n v="149.905982905983"/>
    <n v="3.5395285796287599"/>
    <n v="57.791341991342001"/>
    <n v="2.7141904342930299"/>
    <n v="54.471794871794899"/>
    <n v="8.8152575831151996"/>
  </r>
  <r>
    <x v="6"/>
    <x v="0"/>
    <x v="20"/>
    <d v="2019-10-11T00:00:00"/>
    <n v="1.24139037433155"/>
    <n v="187"/>
    <n v="6702.8556149732603"/>
    <n v="-25.042780748663102"/>
    <n v="31.610929941652"/>
    <m/>
    <m/>
    <m/>
    <n v="849.6"/>
    <n v="4.0757976588207399"/>
    <n v="0.13418855065315699"/>
    <n v="153.17112299465199"/>
    <n v="3.5065777830215801"/>
    <n v="47.770652173913099"/>
    <n v="2.7721532668497102"/>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r>
    <x v="7"/>
    <x v="10"/>
    <x v="437"/>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 dinámica1" cacheId="5" dataOnRows="1" applyNumberFormats="0" applyBorderFormats="0" applyFontFormats="0" applyPatternFormats="0" applyAlignmentFormats="0" applyWidthHeightFormats="1" dataCaption="Datos" updatedVersion="6" minRefreshableVersion="3" showMemberPropertyTips="0" useAutoFormatting="1" itemPrintTitles="1" createdVersion="4" indent="0" compact="0" compactData="0" gridDropZones="1" chartFormat="1">
  <location ref="A1:D68" firstHeaderRow="1" firstDataRow="2" firstDataCol="2"/>
  <pivotFields count="21">
    <pivotField axis="axisCol" compact="0" outline="0" subtotalTop="0" showAll="0" includeNewItemsInFilter="1">
      <items count="9">
        <item h="1" x="6"/>
        <item x="2"/>
        <item h="1" x="1"/>
        <item h="1" x="3"/>
        <item h="1" x="0"/>
        <item h="1" x="5"/>
        <item h="1" x="4"/>
        <item h="1" x="7"/>
        <item t="default"/>
      </items>
    </pivotField>
    <pivotField axis="axisRow" compact="0" outline="0" subtotalTop="0" showAll="0" includeNewItemsInFilter="1">
      <items count="12">
        <item h="1" x="0"/>
        <item h="1" x="2"/>
        <item h="1" x="7"/>
        <item h="1" x="6"/>
        <item h="1" x="4"/>
        <item x="3"/>
        <item h="1" x="1"/>
        <item h="1" x="5"/>
        <item h="1" x="8"/>
        <item h="1" x="10"/>
        <item x="9"/>
        <item t="default"/>
      </items>
    </pivotField>
    <pivotField axis="axisRow" compact="0" outline="0" subtotalTop="0" showAll="0" includeNewItemsInFilter="1">
      <items count="998">
        <item m="1" x="520"/>
        <item m="1" x="602"/>
        <item m="1" x="730"/>
        <item m="1" x="885"/>
        <item m="1" x="878"/>
        <item m="1" x="633"/>
        <item m="1" x="782"/>
        <item m="1" x="787"/>
        <item m="1" x="965"/>
        <item m="1" x="774"/>
        <item m="1" x="560"/>
        <item m="1" x="764"/>
        <item m="1" x="828"/>
        <item m="1" x="499"/>
        <item m="1" x="808"/>
        <item m="1" x="810"/>
        <item m="1" x="817"/>
        <item m="1" x="583"/>
        <item m="1" x="976"/>
        <item m="1" x="978"/>
        <item m="1" x="799"/>
        <item m="1" x="670"/>
        <item m="1" x="485"/>
        <item m="1" x="784"/>
        <item m="1" x="791"/>
        <item m="1" x="798"/>
        <item m="1" x="800"/>
        <item m="1" x="809"/>
        <item m="1" x="811"/>
        <item m="1" x="915"/>
        <item m="1" x="481"/>
        <item m="1" x="516"/>
        <item m="1" x="482"/>
        <item m="1" x="450"/>
        <item m="1" x="451"/>
        <item m="1" x="456"/>
        <item m="1" x="964"/>
        <item m="1" x="930"/>
        <item m="1" x="852"/>
        <item m="1" x="773"/>
        <item m="1" x="712"/>
        <item m="1" x="713"/>
        <item m="1" x="559"/>
        <item m="1" x="561"/>
        <item m="1" x="647"/>
        <item m="1" x="648"/>
        <item m="1" x="603"/>
        <item m="1" x="554"/>
        <item m="1" x="921"/>
        <item m="1" x="547"/>
        <item m="1" x="549"/>
        <item m="1" x="951"/>
        <item m="1" x="819"/>
        <item m="1" x="690"/>
        <item m="1" x="471"/>
        <item m="1" x="986"/>
        <item m="1" x="511"/>
        <item m="1" x="496"/>
        <item m="1" x="984"/>
        <item m="1" x="985"/>
        <item m="1" x="928"/>
        <item m="1" x="910"/>
        <item m="1" x="896"/>
        <item m="1" x="846"/>
        <item m="1" x="847"/>
        <item m="1" x="850"/>
        <item m="1" x="851"/>
        <item m="1" x="854"/>
        <item m="1" x="857"/>
        <item m="1" x="858"/>
        <item m="1" x="861"/>
        <item m="1" x="863"/>
        <item m="1" x="864"/>
        <item m="1" x="866"/>
        <item m="1" x="869"/>
        <item m="1" x="883"/>
        <item m="1" x="859"/>
        <item m="1" x="744"/>
        <item m="1" x="686"/>
        <item m="1" x="687"/>
        <item m="1" x="689"/>
        <item m="1" x="650"/>
        <item m="1" x="584"/>
        <item m="1" x="532"/>
        <item m="1" x="506"/>
        <item m="1" x="957"/>
        <item m="1" x="801"/>
        <item m="1" x="803"/>
        <item m="1" x="768"/>
        <item m="1" x="674"/>
        <item m="1" x="501"/>
        <item m="1" x="995"/>
        <item m="1" x="868"/>
        <item m="1" x="870"/>
        <item m="1" x="757"/>
        <item m="1" x="701"/>
        <item m="1" x="663"/>
        <item m="1" x="664"/>
        <item m="1" x="665"/>
        <item m="1" x="666"/>
        <item m="1" x="669"/>
        <item m="1" x="676"/>
        <item m="1" x="678"/>
        <item m="1" x="681"/>
        <item m="1" x="682"/>
        <item m="1" x="683"/>
        <item m="1" x="685"/>
        <item m="1" x="707"/>
        <item m="1" x="621"/>
        <item m="1" x="624"/>
        <item m="1" x="572"/>
        <item m="1" x="575"/>
        <item m="1" x="577"/>
        <item m="1" x="578"/>
        <item m="1" x="590"/>
        <item m="1" x="591"/>
        <item m="1" x="601"/>
        <item m="1" x="636"/>
        <item m="1" x="541"/>
        <item m="1" x="542"/>
        <item m="1" x="545"/>
        <item m="1" x="546"/>
        <item m="1" x="548"/>
        <item m="1" x="550"/>
        <item m="1" x="553"/>
        <item m="1" x="519"/>
        <item m="1" x="526"/>
        <item m="1" x="551"/>
        <item m="1" x="661"/>
        <item m="1" x="679"/>
        <item m="1" x="917"/>
        <item m="1" x="465"/>
        <item m="1" x="486"/>
        <item m="1" x="564"/>
        <item m="1" x="677"/>
        <item m="1" x="714"/>
        <item m="1" x="754"/>
        <item m="1" x="796"/>
        <item m="1" x="871"/>
        <item m="1" x="452"/>
        <item m="1" x="988"/>
        <item m="1" x="581"/>
        <item m="1" x="941"/>
        <item m="1" x="521"/>
        <item m="1" x="653"/>
        <item m="1" x="966"/>
        <item m="1" x="949"/>
        <item m="1" x="912"/>
        <item m="1" x="913"/>
        <item m="1" x="812"/>
        <item m="1" x="814"/>
        <item m="1" x="815"/>
        <item m="1" x="816"/>
        <item m="1" x="818"/>
        <item m="1" x="820"/>
        <item m="1" x="821"/>
        <item m="1" x="823"/>
        <item m="1" x="824"/>
        <item m="1" x="825"/>
        <item m="1" x="829"/>
        <item m="1" x="830"/>
        <item m="1" x="831"/>
        <item m="1" x="832"/>
        <item m="1" x="833"/>
        <item m="1" x="835"/>
        <item m="1" x="836"/>
        <item m="1" x="837"/>
        <item m="1" x="838"/>
        <item m="1" x="840"/>
        <item m="1" x="841"/>
        <item m="1" x="865"/>
        <item m="1" x="776"/>
        <item m="1" x="777"/>
        <item m="1" x="780"/>
        <item m="1" x="781"/>
        <item m="1" x="804"/>
        <item m="1" x="747"/>
        <item m="1" x="748"/>
        <item m="1" x="750"/>
        <item m="1" x="751"/>
        <item m="1" x="752"/>
        <item m="1" x="753"/>
        <item m="1" x="755"/>
        <item m="1" x="756"/>
        <item m="1" x="761"/>
        <item m="1" x="765"/>
        <item m="1" x="767"/>
        <item m="1" x="769"/>
        <item m="1" x="789"/>
        <item m="1" x="795"/>
        <item m="1" x="797"/>
        <item m="1" x="968"/>
        <item m="1" x="704"/>
        <item m="1" x="891"/>
        <item m="1" x="493"/>
        <item m="1" x="715"/>
        <item m="1" x="718"/>
        <item m="1" x="758"/>
        <item m="1" x="759"/>
        <item m="1" x="692"/>
        <item m="1" x="697"/>
        <item m="1" x="702"/>
        <item m="1" x="720"/>
        <item m="1" x="723"/>
        <item m="1" x="724"/>
        <item m="1" x="655"/>
        <item m="1" x="658"/>
        <item m="1" x="700"/>
        <item m="1" x="728"/>
        <item m="1" x="733"/>
        <item m="1" x="734"/>
        <item m="1" x="735"/>
        <item m="1" x="738"/>
        <item m="1" x="739"/>
        <item m="1" x="529"/>
        <item m="1" x="556"/>
        <item m="1" x="608"/>
        <item m="1" x="609"/>
        <item m="1" x="610"/>
        <item m="1" x="611"/>
        <item m="1" x="613"/>
        <item m="1" x="614"/>
        <item m="1" x="615"/>
        <item m="1" x="617"/>
        <item m="1" x="619"/>
        <item m="1" x="620"/>
        <item m="1" x="622"/>
        <item m="1" x="623"/>
        <item m="1" x="625"/>
        <item m="1" x="626"/>
        <item m="1" x="628"/>
        <item m="1" x="629"/>
        <item m="1" x="644"/>
        <item m="1" x="645"/>
        <item m="1" x="667"/>
        <item m="1" x="721"/>
        <item m="1" x="888"/>
        <item m="1" x="588"/>
        <item m="1" x="589"/>
        <item m="1" x="562"/>
        <item m="1" x="443"/>
        <item m="1" x="927"/>
        <item m="1" x="907"/>
        <item m="1" x="973"/>
        <item m="1" x="444"/>
        <item m="1" x="447"/>
        <item m="1" x="937"/>
        <item m="1" x="508"/>
        <item m="1" x="762"/>
        <item m="1" x="805"/>
        <item m="1" x="727"/>
        <item m="1" x="594"/>
        <item m="1" x="504"/>
        <item m="1" x="989"/>
        <item m="1" x="680"/>
        <item m="1" x="932"/>
        <item m="1" x="899"/>
        <item m="1" x="555"/>
        <item m="1" x="490"/>
        <item m="1" x="778"/>
        <item m="1" x="696"/>
        <item m="1" x="657"/>
        <item m="1" x="955"/>
        <item m="1" x="983"/>
        <item m="1" x="924"/>
        <item m="1" x="943"/>
        <item m="1" x="596"/>
        <item m="1" x="842"/>
        <item m="1" x="478"/>
        <item m="1" x="766"/>
        <item m="1" x="731"/>
        <item m="1" x="448"/>
        <item m="1" x="909"/>
        <item m="1" x="895"/>
        <item m="1" x="876"/>
        <item m="1" x="505"/>
        <item m="1" x="474"/>
        <item m="1" x="457"/>
        <item m="1" x="638"/>
        <item m="1" x="935"/>
        <item m="1" x="881"/>
        <item m="1" x="905"/>
        <item m="1" x="531"/>
        <item m="1" x="822"/>
        <item m="1" x="497"/>
        <item m="1" x="461"/>
        <item m="1" x="719"/>
        <item m="1" x="642"/>
        <item m="1" x="616"/>
        <item m="1" x="925"/>
        <item m="1" x="598"/>
        <item m="1" x="566"/>
        <item m="1" x="849"/>
        <item m="1" x="585"/>
        <item m="1" x="873"/>
        <item m="1" x="890"/>
        <item m="1" x="959"/>
        <item m="1" x="540"/>
        <item m="1" x="856"/>
        <item m="1" x="440"/>
        <item m="1" x="502"/>
        <item m="1" x="717"/>
        <item m="1" x="901"/>
        <item m="1" x="543"/>
        <item m="1" x="668"/>
        <item m="1" x="882"/>
        <item m="1" x="691"/>
        <item m="1" x="479"/>
        <item m="1" x="902"/>
        <item m="1" x="646"/>
        <item m="1" x="875"/>
        <item m="1" x="771"/>
        <item m="1" x="911"/>
        <item m="1" x="654"/>
        <item m="1" x="466"/>
        <item m="1" x="953"/>
        <item m="1" x="533"/>
        <item m="1" x="652"/>
        <item m="1" x="722"/>
        <item m="1" x="903"/>
        <item m="1" x="671"/>
        <item m="1" x="709"/>
        <item m="1" x="843"/>
        <item m="1" x="627"/>
        <item m="1" x="672"/>
        <item m="1" x="536"/>
        <item m="1" x="698"/>
        <item m="1" x="886"/>
        <item m="1" x="990"/>
        <item m="1" x="552"/>
        <item m="1" x="640"/>
        <item m="1" x="449"/>
        <item m="1" x="779"/>
        <item m="1" x="826"/>
        <item m="1" x="956"/>
        <item m="1" x="445"/>
        <item m="1" x="595"/>
        <item m="1" x="749"/>
        <item m="1" x="879"/>
        <item m="1" x="916"/>
        <item m="1" x="662"/>
        <item m="1" x="980"/>
        <item m="1" x="469"/>
        <item m="1" x="631"/>
        <item m="1" x="848"/>
        <item m="1" x="946"/>
        <item m="1" x="960"/>
        <item m="1" x="710"/>
        <item m="1" x="783"/>
        <item m="1" x="958"/>
        <item m="1" x="931"/>
        <item m="1" x="736"/>
        <item m="1" x="500"/>
        <item m="1" x="632"/>
        <item m="1" x="716"/>
        <item m="1" x="460"/>
        <item m="1" x="839"/>
        <item m="1" x="579"/>
        <item m="1" x="599"/>
        <item m="1" x="763"/>
        <item m="1" x="743"/>
        <item m="1" x="706"/>
        <item m="1" x="651"/>
        <item m="1" x="693"/>
        <item m="1" x="480"/>
        <item m="1" x="605"/>
        <item m="1" x="862"/>
        <item m="1" x="971"/>
        <item m="1" x="975"/>
        <item m="1" x="463"/>
        <item m="1" x="897"/>
        <item m="1" x="914"/>
        <item m="1" x="507"/>
        <item m="1" x="699"/>
        <item m="1" x="906"/>
        <item m="1" x="593"/>
        <item m="1" x="802"/>
        <item m="1" x="979"/>
        <item m="1" x="446"/>
        <item m="1" x="537"/>
        <item m="1" x="483"/>
        <item m="1" x="569"/>
        <item m="1" x="649"/>
        <item m="1" x="557"/>
        <item m="1" x="967"/>
        <item m="1" x="737"/>
        <item m="1" x="634"/>
        <item m="1" x="929"/>
        <item m="1" x="612"/>
        <item m="1" x="637"/>
        <item m="1" x="503"/>
        <item m="1" x="970"/>
        <item m="1" x="441"/>
        <item m="1" x="558"/>
        <item m="1" x="518"/>
        <item m="1" x="894"/>
        <item m="1" x="462"/>
        <item m="1" x="458"/>
        <item m="1" x="827"/>
        <item m="1" x="570"/>
        <item m="1" x="950"/>
        <item m="1" x="794"/>
        <item m="1" x="844"/>
        <item m="1" x="708"/>
        <item m="1" x="954"/>
        <item m="1" x="488"/>
        <item m="1" x="884"/>
        <item m="1" x="534"/>
        <item m="1" x="725"/>
        <item m="1" x="926"/>
        <item m="1" x="942"/>
        <item m="1" x="491"/>
        <item m="1" x="656"/>
        <item m="1" x="726"/>
        <item m="1" x="908"/>
        <item m="1" x="898"/>
        <item m="1" x="492"/>
        <item m="1" x="729"/>
        <item m="1" x="582"/>
        <item m="1" x="538"/>
        <item m="1" x="900"/>
        <item m="1" x="494"/>
        <item m="1" x="961"/>
        <item m="1" x="940"/>
        <item m="1" x="487"/>
        <item m="1" x="972"/>
        <item x="437"/>
        <item m="1" x="834"/>
        <item m="1" x="514"/>
        <item m="1" x="618"/>
        <item m="1" x="892"/>
        <item m="1" x="741"/>
        <item m="1" x="969"/>
        <item m="1" x="740"/>
        <item m="1" x="996"/>
        <item m="1" x="790"/>
        <item m="1" x="464"/>
        <item m="1" x="853"/>
        <item m="1" x="527"/>
        <item m="1" x="694"/>
        <item m="1" x="947"/>
        <item m="1" x="512"/>
        <item m="1" x="477"/>
        <item m="1" x="468"/>
        <item m="1" x="703"/>
        <item m="1" x="473"/>
        <item m="1" x="510"/>
        <item m="1" x="455"/>
        <item m="1" x="580"/>
        <item m="1" x="785"/>
        <item m="1" x="567"/>
        <item m="1" x="920"/>
        <item m="1" x="524"/>
        <item m="1" x="695"/>
        <item m="1" x="877"/>
        <item m="1" x="522"/>
        <item m="1" x="845"/>
        <item m="1" x="705"/>
        <item m="1" x="993"/>
        <item m="1" x="793"/>
        <item m="1" x="962"/>
        <item m="1" x="893"/>
        <item m="1" x="574"/>
        <item m="1" x="495"/>
        <item m="1" x="472"/>
        <item m="1" x="498"/>
        <item m="1" x="586"/>
        <item m="1" x="607"/>
        <item m="1" x="643"/>
        <item m="1" x="688"/>
        <item m="1" x="806"/>
        <item m="1" x="684"/>
        <item m="1" x="860"/>
        <item m="1" x="874"/>
        <item m="1" x="772"/>
        <item m="1" x="867"/>
        <item m="1" x="484"/>
        <item m="1" x="563"/>
        <item m="1" x="530"/>
        <item m="1" x="565"/>
        <item m="1" x="872"/>
        <item m="1" x="742"/>
        <item m="1" x="981"/>
        <item m="1" x="813"/>
        <item m="1" x="592"/>
        <item m="1" x="919"/>
        <item m="1" x="528"/>
        <item m="1" x="453"/>
        <item m="1" x="746"/>
        <item m="1" x="945"/>
        <item m="1" x="963"/>
        <item m="1" x="994"/>
        <item m="1" x="933"/>
        <item m="1" x="513"/>
        <item m="1" x="944"/>
        <item m="1" x="936"/>
        <item m="1" x="568"/>
        <item m="1" x="711"/>
        <item m="1" x="544"/>
        <item m="1" x="977"/>
        <item m="1" x="467"/>
        <item m="1" x="887"/>
        <item m="1" x="606"/>
        <item m="1" x="880"/>
        <item m="1" x="760"/>
        <item m="1" x="438"/>
        <item m="1" x="523"/>
        <item m="1" x="517"/>
        <item m="1" x="439"/>
        <item m="1" x="659"/>
        <item m="1" x="539"/>
        <item m="1" x="459"/>
        <item m="1" x="571"/>
        <item m="1" x="475"/>
        <item m="1" x="489"/>
        <item m="1" x="991"/>
        <item m="1" x="525"/>
        <item m="1" x="535"/>
        <item m="1" x="889"/>
        <item m="1" x="788"/>
        <item m="1" x="587"/>
        <item m="1" x="923"/>
        <item m="1" x="982"/>
        <item m="1" x="600"/>
        <item m="1" x="673"/>
        <item m="1" x="904"/>
        <item m="1" x="675"/>
        <item m="1" x="454"/>
        <item m="1" x="939"/>
        <item m="1" x="597"/>
        <item m="1" x="604"/>
        <item m="1" x="992"/>
        <item m="1" x="442"/>
        <item m="1" x="641"/>
        <item m="1" x="660"/>
        <item m="1" x="573"/>
        <item m="1" x="792"/>
        <item m="1" x="855"/>
        <item m="1" x="786"/>
        <item m="1" x="470"/>
        <item m="1" x="807"/>
        <item m="1" x="770"/>
        <item m="1" x="476"/>
        <item m="1" x="918"/>
        <item m="1" x="974"/>
        <item m="1" x="987"/>
        <item m="1" x="635"/>
        <item m="1" x="745"/>
        <item m="1" x="576"/>
        <item m="1" x="630"/>
        <item m="1" x="948"/>
        <item m="1" x="952"/>
        <item m="1" x="938"/>
        <item m="1" x="922"/>
        <item m="1" x="732"/>
        <item m="1" x="775"/>
        <item m="1" x="934"/>
        <item m="1" x="639"/>
        <item m="1" x="509"/>
        <item m="1" x="51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t="default"/>
      </items>
    </pivotField>
    <pivotField compact="0" outline="0" subtotalTop="0" showAll="0" includeNewItemsInFilter="1"/>
    <pivotField compact="0" outline="0" showAll="0" defaultSubtotal="0"/>
    <pivotField compact="0" outline="0" showAll="0" defaultSubtotal="0"/>
    <pivotField dataField="1"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ubtotalTop="0" showAll="0" includeNewItemsInFilter="1"/>
    <pivotField compact="0" outline="0" subtotalTop="0" showAll="0" includeNewItemsInFilter="1"/>
    <pivotField compact="0" outline="0" subtotalTop="0" showAll="0" includeNewItemsInFilter="1"/>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2">
    <field x="1"/>
    <field x="2"/>
  </rowFields>
  <rowItems count="66">
    <i>
      <x v="5"/>
      <x v="564"/>
    </i>
    <i r="1">
      <x v="573"/>
    </i>
    <i r="1">
      <x v="586"/>
    </i>
    <i r="1">
      <x v="599"/>
    </i>
    <i r="1">
      <x v="607"/>
    </i>
    <i r="1">
      <x v="622"/>
    </i>
    <i r="1">
      <x v="628"/>
    </i>
    <i r="1">
      <x v="630"/>
    </i>
    <i r="1">
      <x v="639"/>
    </i>
    <i r="1">
      <x v="650"/>
    </i>
    <i r="1">
      <x v="662"/>
    </i>
    <i r="1">
      <x v="666"/>
    </i>
    <i r="1">
      <x v="674"/>
    </i>
    <i r="1">
      <x v="675"/>
    </i>
    <i r="1">
      <x v="687"/>
    </i>
    <i r="1">
      <x v="709"/>
    </i>
    <i r="1">
      <x v="718"/>
    </i>
    <i r="1">
      <x v="725"/>
    </i>
    <i r="1">
      <x v="727"/>
    </i>
    <i r="1">
      <x v="729"/>
    </i>
    <i r="1">
      <x v="737"/>
    </i>
    <i r="1">
      <x v="744"/>
    </i>
    <i r="1">
      <x v="751"/>
    </i>
    <i r="1">
      <x v="771"/>
    </i>
    <i r="1">
      <x v="783"/>
    </i>
    <i r="1">
      <x v="791"/>
    </i>
    <i r="1">
      <x v="793"/>
    </i>
    <i r="1">
      <x v="799"/>
    </i>
    <i r="1">
      <x v="804"/>
    </i>
    <i r="1">
      <x v="813"/>
    </i>
    <i r="1">
      <x v="814"/>
    </i>
    <i r="1">
      <x v="823"/>
    </i>
    <i r="1">
      <x v="849"/>
    </i>
    <i r="1">
      <x v="851"/>
    </i>
    <i r="1">
      <x v="856"/>
    </i>
    <i r="1">
      <x v="857"/>
    </i>
    <i r="1">
      <x v="859"/>
    </i>
    <i r="1">
      <x v="863"/>
    </i>
    <i r="1">
      <x v="870"/>
    </i>
    <i r="1">
      <x v="901"/>
    </i>
    <i r="1">
      <x v="917"/>
    </i>
    <i r="1">
      <x v="924"/>
    </i>
    <i r="1">
      <x v="925"/>
    </i>
    <i r="1">
      <x v="927"/>
    </i>
    <i r="1">
      <x v="929"/>
    </i>
    <i r="1">
      <x v="930"/>
    </i>
    <i r="1">
      <x v="933"/>
    </i>
    <i r="1">
      <x v="934"/>
    </i>
    <i r="1">
      <x v="936"/>
    </i>
    <i r="1">
      <x v="937"/>
    </i>
    <i r="1">
      <x v="940"/>
    </i>
    <i r="1">
      <x v="941"/>
    </i>
    <i r="1">
      <x v="945"/>
    </i>
    <i r="1">
      <x v="951"/>
    </i>
    <i r="1">
      <x v="952"/>
    </i>
    <i r="1">
      <x v="962"/>
    </i>
    <i r="1">
      <x v="963"/>
    </i>
    <i r="1">
      <x v="965"/>
    </i>
    <i r="1">
      <x v="972"/>
    </i>
    <i r="1">
      <x v="976"/>
    </i>
    <i r="1">
      <x v="978"/>
    </i>
    <i r="1">
      <x v="981"/>
    </i>
    <i r="1">
      <x v="984"/>
    </i>
    <i r="1">
      <x v="987"/>
    </i>
    <i t="default">
      <x v="5"/>
    </i>
    <i t="grand">
      <x/>
    </i>
  </rowItems>
  <colFields count="1">
    <field x="0"/>
  </colFields>
  <colItems count="2">
    <i>
      <x v="1"/>
    </i>
    <i t="grand">
      <x/>
    </i>
  </colItems>
  <dataFields count="1">
    <dataField name="Promedio de Kg_Producción_Leche_Corregida_305d" fld="6" subtotal="average" baseField="2" baseItem="331"/>
  </dataFields>
  <chartFormats count="3">
    <chartFormat chart="0" format="2" series="1">
      <pivotArea type="data" outline="0" fieldPosition="0">
        <references count="1">
          <reference field="0" count="1" selected="0">
            <x v="1"/>
          </reference>
        </references>
      </pivotArea>
    </chartFormat>
    <chartFormat chart="0" format="3" series="1">
      <pivotArea type="data" outline="0" fieldPosition="0">
        <references count="1">
          <reference field="4294967294" count="1" selected="0">
            <x v="0"/>
          </reference>
        </references>
      </pivotArea>
    </chartFormat>
    <chartFormat chart="0" format="4" series="1">
      <pivotArea type="data" outline="0" fieldPosition="0">
        <references count="2">
          <reference field="4294967294" count="1" selected="0">
            <x v="0"/>
          </reference>
          <reference field="0" count="1" selected="0">
            <x v="1"/>
          </reference>
        </references>
      </pivotArea>
    </chartFormat>
  </chart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C1:L29"/>
  <sheetViews>
    <sheetView workbookViewId="0">
      <selection activeCell="D34" sqref="D34"/>
    </sheetView>
  </sheetViews>
  <sheetFormatPr baseColWidth="10" defaultRowHeight="12.75" x14ac:dyDescent="0.2"/>
  <cols>
    <col min="1" max="1" width="5.28515625" style="1" customWidth="1"/>
    <col min="2" max="2" width="11.42578125" style="1"/>
    <col min="3" max="3" width="23.28515625" style="1" bestFit="1" customWidth="1"/>
    <col min="4" max="4" width="12.42578125" style="1" customWidth="1"/>
    <col min="5" max="16384" width="11.42578125" style="1"/>
  </cols>
  <sheetData>
    <row r="1" spans="3:12" x14ac:dyDescent="0.2">
      <c r="E1" s="3"/>
    </row>
    <row r="2" spans="3:12" ht="13.5" thickBot="1" x14ac:dyDescent="0.25"/>
    <row r="3" spans="3:12" ht="18.75" x14ac:dyDescent="0.3">
      <c r="C3" s="20"/>
      <c r="D3" s="5"/>
      <c r="E3" s="5"/>
      <c r="F3" s="6" t="s">
        <v>27</v>
      </c>
      <c r="G3" s="5"/>
      <c r="H3" s="5"/>
      <c r="I3" s="5"/>
      <c r="J3" s="5"/>
      <c r="K3" s="5"/>
      <c r="L3" s="7"/>
    </row>
    <row r="4" spans="3:12" x14ac:dyDescent="0.2">
      <c r="C4" s="8"/>
      <c r="D4" s="9"/>
      <c r="E4" s="9"/>
      <c r="F4" s="9"/>
      <c r="G4" s="9"/>
      <c r="H4" s="9"/>
      <c r="I4" s="9"/>
      <c r="J4" s="9"/>
      <c r="K4" s="9"/>
      <c r="L4" s="10"/>
    </row>
    <row r="5" spans="3:12" s="4" customFormat="1" x14ac:dyDescent="0.2">
      <c r="C5" s="8" t="s">
        <v>14</v>
      </c>
      <c r="D5" s="9"/>
      <c r="E5" s="9"/>
      <c r="F5" s="9"/>
      <c r="G5" s="9"/>
      <c r="H5" s="9"/>
      <c r="I5" s="9"/>
      <c r="J5" s="9"/>
      <c r="K5" s="9"/>
      <c r="L5" s="10"/>
    </row>
    <row r="6" spans="3:12" s="4" customFormat="1" x14ac:dyDescent="0.2">
      <c r="C6" s="8"/>
      <c r="D6" s="9"/>
      <c r="E6" s="9"/>
      <c r="F6" s="9"/>
      <c r="G6" s="9"/>
      <c r="H6" s="9"/>
      <c r="I6" s="9"/>
      <c r="J6" s="9"/>
      <c r="K6" s="9"/>
      <c r="L6" s="10"/>
    </row>
    <row r="7" spans="3:12" x14ac:dyDescent="0.2">
      <c r="C7" s="8" t="s">
        <v>15</v>
      </c>
      <c r="D7" s="9"/>
      <c r="E7" s="9"/>
      <c r="F7" s="9"/>
      <c r="G7" s="9"/>
      <c r="H7" s="9"/>
      <c r="I7" s="9"/>
      <c r="J7" s="9"/>
      <c r="K7" s="9"/>
      <c r="L7" s="10"/>
    </row>
    <row r="8" spans="3:12" x14ac:dyDescent="0.2">
      <c r="C8" s="11"/>
      <c r="D8" s="9"/>
      <c r="E8" s="9"/>
      <c r="F8" s="9"/>
      <c r="G8" s="9"/>
      <c r="H8" s="9"/>
      <c r="I8" s="9"/>
      <c r="J8" s="9"/>
      <c r="K8" s="9"/>
      <c r="L8" s="10"/>
    </row>
    <row r="9" spans="3:12" x14ac:dyDescent="0.2">
      <c r="C9" s="12" t="s">
        <v>3</v>
      </c>
      <c r="D9" s="13" t="s">
        <v>47</v>
      </c>
      <c r="E9" s="9"/>
      <c r="F9" s="9"/>
      <c r="G9" s="9"/>
      <c r="H9" s="9"/>
      <c r="I9" s="9"/>
      <c r="J9" s="9"/>
      <c r="K9" s="9"/>
      <c r="L9" s="10"/>
    </row>
    <row r="10" spans="3:12" x14ac:dyDescent="0.2">
      <c r="C10" s="12" t="s">
        <v>3</v>
      </c>
      <c r="D10" s="13" t="s">
        <v>16</v>
      </c>
      <c r="E10" s="9"/>
      <c r="F10" s="9"/>
      <c r="G10" s="9"/>
      <c r="H10" s="9"/>
      <c r="I10" s="9"/>
      <c r="J10" s="9"/>
      <c r="K10" s="9"/>
      <c r="L10" s="10"/>
    </row>
    <row r="11" spans="3:12" x14ac:dyDescent="0.2">
      <c r="C11" s="12" t="s">
        <v>3</v>
      </c>
      <c r="D11" s="13" t="s">
        <v>33</v>
      </c>
      <c r="E11" s="9"/>
      <c r="F11" s="9"/>
      <c r="G11" s="9"/>
      <c r="H11" s="9"/>
      <c r="I11" s="9"/>
      <c r="J11" s="9"/>
      <c r="K11" s="9"/>
      <c r="L11" s="10"/>
    </row>
    <row r="12" spans="3:12" x14ac:dyDescent="0.2">
      <c r="C12" s="12" t="s">
        <v>3</v>
      </c>
      <c r="D12" s="17" t="s">
        <v>35</v>
      </c>
      <c r="E12" s="18"/>
      <c r="F12" s="18"/>
      <c r="G12" s="18"/>
      <c r="H12" s="18"/>
      <c r="I12" s="18"/>
      <c r="J12" s="18"/>
      <c r="K12" s="18"/>
      <c r="L12" s="19"/>
    </row>
    <row r="13" spans="3:12" x14ac:dyDescent="0.2">
      <c r="C13" s="12"/>
      <c r="D13" s="13"/>
      <c r="E13" s="9"/>
      <c r="F13" s="9"/>
      <c r="G13" s="9"/>
      <c r="H13" s="9"/>
      <c r="I13" s="9"/>
      <c r="J13" s="9"/>
      <c r="K13" s="9"/>
      <c r="L13" s="10"/>
    </row>
    <row r="14" spans="3:12" ht="13.5" thickBot="1" x14ac:dyDescent="0.25">
      <c r="C14" s="14"/>
      <c r="D14" s="15"/>
      <c r="E14" s="15"/>
      <c r="F14" s="15"/>
      <c r="G14" s="15"/>
      <c r="H14" s="15"/>
      <c r="I14" s="15"/>
      <c r="J14" s="15"/>
      <c r="K14" s="15"/>
      <c r="L14" s="16"/>
    </row>
    <row r="29" s="2" customFormat="1" x14ac:dyDescent="0.2"/>
  </sheetData>
  <phoneticPr fontId="2" type="noConversion"/>
  <pageMargins left="0.75" right="0.75" top="1" bottom="1" header="0" footer="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68"/>
  <sheetViews>
    <sheetView workbookViewId="0">
      <selection activeCell="C16" sqref="C16"/>
    </sheetView>
  </sheetViews>
  <sheetFormatPr baseColWidth="10" defaultRowHeight="12.75" x14ac:dyDescent="0.2"/>
  <cols>
    <col min="1" max="1" width="11.5703125" bestFit="1" customWidth="1"/>
    <col min="2" max="2" width="10" bestFit="1" customWidth="1"/>
    <col min="3" max="4" width="12" bestFit="1" customWidth="1"/>
    <col min="5" max="5" width="11.5703125" bestFit="1" customWidth="1"/>
    <col min="6" max="11" width="12" bestFit="1" customWidth="1"/>
  </cols>
  <sheetData>
    <row r="1" spans="1:4" x14ac:dyDescent="0.2">
      <c r="A1" s="91" t="s">
        <v>62</v>
      </c>
      <c r="B1" s="92"/>
      <c r="C1" s="91" t="s">
        <v>0</v>
      </c>
      <c r="D1" s="93"/>
    </row>
    <row r="2" spans="1:4" x14ac:dyDescent="0.2">
      <c r="A2" s="91" t="s">
        <v>7</v>
      </c>
      <c r="B2" s="91" t="s">
        <v>1</v>
      </c>
      <c r="C2" s="94" t="s">
        <v>441</v>
      </c>
      <c r="D2" s="95" t="s">
        <v>11</v>
      </c>
    </row>
    <row r="3" spans="1:4" x14ac:dyDescent="0.2">
      <c r="A3" s="94" t="s">
        <v>72</v>
      </c>
      <c r="B3" s="94" t="s">
        <v>73</v>
      </c>
      <c r="C3" s="96">
        <v>6235.10513447433</v>
      </c>
      <c r="D3" s="97">
        <v>6235.10513447433</v>
      </c>
    </row>
    <row r="4" spans="1:4" x14ac:dyDescent="0.2">
      <c r="A4" s="98"/>
      <c r="B4" s="99" t="s">
        <v>84</v>
      </c>
      <c r="C4" s="100">
        <v>7784.0769230769201</v>
      </c>
      <c r="D4" s="101">
        <v>7784.0769230769201</v>
      </c>
    </row>
    <row r="5" spans="1:4" x14ac:dyDescent="0.2">
      <c r="A5" s="98"/>
      <c r="B5" s="99" t="s">
        <v>97</v>
      </c>
      <c r="C5" s="100">
        <v>7248.0375000000004</v>
      </c>
      <c r="D5" s="101">
        <v>7248.0375000000004</v>
      </c>
    </row>
    <row r="6" spans="1:4" x14ac:dyDescent="0.2">
      <c r="A6" s="98"/>
      <c r="B6" s="99" t="s">
        <v>111</v>
      </c>
      <c r="C6" s="100">
        <v>7986.46052631579</v>
      </c>
      <c r="D6" s="101">
        <v>7986.46052631579</v>
      </c>
    </row>
    <row r="7" spans="1:4" x14ac:dyDescent="0.2">
      <c r="A7" s="98"/>
      <c r="B7" s="99" t="s">
        <v>119</v>
      </c>
      <c r="C7" s="100">
        <v>5965.0259740259698</v>
      </c>
      <c r="D7" s="101">
        <v>5965.0259740259698</v>
      </c>
    </row>
    <row r="8" spans="1:4" x14ac:dyDescent="0.2">
      <c r="A8" s="98"/>
      <c r="B8" s="99" t="s">
        <v>134</v>
      </c>
      <c r="C8" s="100">
        <v>5709.9010989011003</v>
      </c>
      <c r="D8" s="101">
        <v>5709.9010989011003</v>
      </c>
    </row>
    <row r="9" spans="1:4" x14ac:dyDescent="0.2">
      <c r="A9" s="98"/>
      <c r="B9" s="99" t="s">
        <v>141</v>
      </c>
      <c r="C9" s="100">
        <v>8643.64</v>
      </c>
      <c r="D9" s="101">
        <v>8643.64</v>
      </c>
    </row>
    <row r="10" spans="1:4" x14ac:dyDescent="0.2">
      <c r="A10" s="98"/>
      <c r="B10" s="99" t="s">
        <v>143</v>
      </c>
      <c r="C10" s="100">
        <v>8086.9473684210498</v>
      </c>
      <c r="D10" s="101">
        <v>8086.9473684210498</v>
      </c>
    </row>
    <row r="11" spans="1:4" x14ac:dyDescent="0.2">
      <c r="A11" s="98"/>
      <c r="B11" s="99" t="s">
        <v>152</v>
      </c>
      <c r="C11" s="100">
        <v>6276.4475524475502</v>
      </c>
      <c r="D11" s="101">
        <v>6276.4475524475502</v>
      </c>
    </row>
    <row r="12" spans="1:4" x14ac:dyDescent="0.2">
      <c r="A12" s="98"/>
      <c r="B12" s="99" t="s">
        <v>163</v>
      </c>
      <c r="C12" s="100">
        <v>8217.9666666666708</v>
      </c>
      <c r="D12" s="101">
        <v>8217.9666666666708</v>
      </c>
    </row>
    <row r="13" spans="1:4" x14ac:dyDescent="0.2">
      <c r="A13" s="98"/>
      <c r="B13" s="99" t="s">
        <v>175</v>
      </c>
      <c r="C13" s="100">
        <v>5947.7164790174002</v>
      </c>
      <c r="D13" s="101">
        <v>5947.7164790174002</v>
      </c>
    </row>
    <row r="14" spans="1:4" x14ac:dyDescent="0.2">
      <c r="A14" s="98"/>
      <c r="B14" s="99" t="s">
        <v>179</v>
      </c>
      <c r="C14" s="100">
        <v>7389.9259259259297</v>
      </c>
      <c r="D14" s="101">
        <v>7389.9259259259297</v>
      </c>
    </row>
    <row r="15" spans="1:4" x14ac:dyDescent="0.2">
      <c r="A15" s="98"/>
      <c r="B15" s="99" t="s">
        <v>187</v>
      </c>
      <c r="C15" s="100">
        <v>3344.9615384615399</v>
      </c>
      <c r="D15" s="101">
        <v>3344.9615384615399</v>
      </c>
    </row>
    <row r="16" spans="1:4" x14ac:dyDescent="0.2">
      <c r="A16" s="98"/>
      <c r="B16" s="99" t="s">
        <v>188</v>
      </c>
      <c r="C16" s="100">
        <v>5844.4595660749501</v>
      </c>
      <c r="D16" s="101">
        <v>5844.4595660749501</v>
      </c>
    </row>
    <row r="17" spans="1:4" x14ac:dyDescent="0.2">
      <c r="A17" s="98"/>
      <c r="B17" s="99" t="s">
        <v>200</v>
      </c>
      <c r="C17" s="100">
        <v>5247.0212765957403</v>
      </c>
      <c r="D17" s="101">
        <v>5247.0212765957403</v>
      </c>
    </row>
    <row r="18" spans="1:4" x14ac:dyDescent="0.2">
      <c r="A18" s="98"/>
      <c r="B18" s="99" t="s">
        <v>223</v>
      </c>
      <c r="C18" s="100">
        <v>4554.8082191780804</v>
      </c>
      <c r="D18" s="101">
        <v>4554.8082191780804</v>
      </c>
    </row>
    <row r="19" spans="1:4" x14ac:dyDescent="0.2">
      <c r="A19" s="98"/>
      <c r="B19" s="99" t="s">
        <v>232</v>
      </c>
      <c r="C19" s="100">
        <v>5853.2268907563002</v>
      </c>
      <c r="D19" s="101">
        <v>5853.2268907563002</v>
      </c>
    </row>
    <row r="20" spans="1:4" x14ac:dyDescent="0.2">
      <c r="A20" s="98"/>
      <c r="B20" s="99" t="s">
        <v>239</v>
      </c>
      <c r="C20" s="100">
        <v>7137.3837209302301</v>
      </c>
      <c r="D20" s="101">
        <v>7137.3837209302301</v>
      </c>
    </row>
    <row r="21" spans="1:4" x14ac:dyDescent="0.2">
      <c r="A21" s="98"/>
      <c r="B21" s="99" t="s">
        <v>241</v>
      </c>
      <c r="C21" s="100">
        <v>6440.3243243243196</v>
      </c>
      <c r="D21" s="101">
        <v>6440.3243243243196</v>
      </c>
    </row>
    <row r="22" spans="1:4" x14ac:dyDescent="0.2">
      <c r="A22" s="98"/>
      <c r="B22" s="99" t="s">
        <v>243</v>
      </c>
      <c r="C22" s="100">
        <v>7110.51807228916</v>
      </c>
      <c r="D22" s="101">
        <v>7110.51807228916</v>
      </c>
    </row>
    <row r="23" spans="1:4" x14ac:dyDescent="0.2">
      <c r="A23" s="98"/>
      <c r="B23" s="99" t="s">
        <v>251</v>
      </c>
      <c r="C23" s="100">
        <v>6909.5714285714303</v>
      </c>
      <c r="D23" s="101">
        <v>6909.5714285714303</v>
      </c>
    </row>
    <row r="24" spans="1:4" x14ac:dyDescent="0.2">
      <c r="A24" s="98"/>
      <c r="B24" s="99" t="s">
        <v>258</v>
      </c>
      <c r="C24" s="100">
        <v>3870.3461538461502</v>
      </c>
      <c r="D24" s="101">
        <v>3870.3461538461502</v>
      </c>
    </row>
    <row r="25" spans="1:4" x14ac:dyDescent="0.2">
      <c r="A25" s="98"/>
      <c r="B25" s="99" t="s">
        <v>265</v>
      </c>
      <c r="C25" s="100">
        <v>7364.5249999999996</v>
      </c>
      <c r="D25" s="101">
        <v>7364.5249999999996</v>
      </c>
    </row>
    <row r="26" spans="1:4" x14ac:dyDescent="0.2">
      <c r="A26" s="98"/>
      <c r="B26" s="99" t="s">
        <v>285</v>
      </c>
      <c r="C26" s="100">
        <v>3930.3241379310298</v>
      </c>
      <c r="D26" s="101">
        <v>3930.3241379310298</v>
      </c>
    </row>
    <row r="27" spans="1:4" x14ac:dyDescent="0.2">
      <c r="A27" s="98"/>
      <c r="B27" s="99" t="s">
        <v>298</v>
      </c>
      <c r="C27" s="100">
        <v>6718.6525911708304</v>
      </c>
      <c r="D27" s="101">
        <v>6718.6525911708304</v>
      </c>
    </row>
    <row r="28" spans="1:4" x14ac:dyDescent="0.2">
      <c r="A28" s="98"/>
      <c r="B28" s="99" t="s">
        <v>306</v>
      </c>
      <c r="C28" s="100">
        <v>4598.2</v>
      </c>
      <c r="D28" s="101">
        <v>4598.2</v>
      </c>
    </row>
    <row r="29" spans="1:4" x14ac:dyDescent="0.2">
      <c r="A29" s="98"/>
      <c r="B29" s="99" t="s">
        <v>308</v>
      </c>
      <c r="C29" s="100">
        <v>4854.7485029940099</v>
      </c>
      <c r="D29" s="101">
        <v>4854.7485029940099</v>
      </c>
    </row>
    <row r="30" spans="1:4" x14ac:dyDescent="0.2">
      <c r="A30" s="98"/>
      <c r="B30" s="99" t="s">
        <v>314</v>
      </c>
      <c r="C30" s="100">
        <v>8237.1234177215192</v>
      </c>
      <c r="D30" s="101">
        <v>8237.1234177215192</v>
      </c>
    </row>
    <row r="31" spans="1:4" x14ac:dyDescent="0.2">
      <c r="A31" s="98"/>
      <c r="B31" s="99" t="s">
        <v>319</v>
      </c>
      <c r="C31" s="100">
        <v>6531.7027027026998</v>
      </c>
      <c r="D31" s="101">
        <v>6531.7027027026998</v>
      </c>
    </row>
    <row r="32" spans="1:4" x14ac:dyDescent="0.2">
      <c r="A32" s="98"/>
      <c r="B32" s="99" t="s">
        <v>328</v>
      </c>
      <c r="C32" s="100">
        <v>4544.24</v>
      </c>
      <c r="D32" s="101">
        <v>4544.24</v>
      </c>
    </row>
    <row r="33" spans="1:4" x14ac:dyDescent="0.2">
      <c r="A33" s="98"/>
      <c r="B33" s="99" t="s">
        <v>329</v>
      </c>
      <c r="C33" s="100">
        <v>4264.94545454545</v>
      </c>
      <c r="D33" s="101">
        <v>4264.94545454545</v>
      </c>
    </row>
    <row r="34" spans="1:4" x14ac:dyDescent="0.2">
      <c r="A34" s="98"/>
      <c r="B34" s="99" t="s">
        <v>338</v>
      </c>
      <c r="C34" s="100">
        <v>4943.2481203007501</v>
      </c>
      <c r="D34" s="101">
        <v>4943.2481203007501</v>
      </c>
    </row>
    <row r="35" spans="1:4" x14ac:dyDescent="0.2">
      <c r="A35" s="98"/>
      <c r="B35" s="99" t="s">
        <v>364</v>
      </c>
      <c r="C35" s="100">
        <v>5899.5799256505597</v>
      </c>
      <c r="D35" s="101">
        <v>5899.5799256505597</v>
      </c>
    </row>
    <row r="36" spans="1:4" x14ac:dyDescent="0.2">
      <c r="A36" s="98"/>
      <c r="B36" s="99" t="s">
        <v>366</v>
      </c>
      <c r="C36" s="100">
        <v>4675.6197183098602</v>
      </c>
      <c r="D36" s="101">
        <v>4675.6197183098602</v>
      </c>
    </row>
    <row r="37" spans="1:4" x14ac:dyDescent="0.2">
      <c r="A37" s="98"/>
      <c r="B37" s="99" t="s">
        <v>371</v>
      </c>
      <c r="C37" s="100">
        <v>6471.8636363636397</v>
      </c>
      <c r="D37" s="101">
        <v>6471.8636363636397</v>
      </c>
    </row>
    <row r="38" spans="1:4" x14ac:dyDescent="0.2">
      <c r="A38" s="98"/>
      <c r="B38" s="99" t="s">
        <v>372</v>
      </c>
      <c r="C38" s="100">
        <v>3693.34375</v>
      </c>
      <c r="D38" s="101">
        <v>3693.34375</v>
      </c>
    </row>
    <row r="39" spans="1:4" x14ac:dyDescent="0.2">
      <c r="A39" s="98"/>
      <c r="B39" s="99" t="s">
        <v>374</v>
      </c>
      <c r="C39" s="100">
        <v>8022.0491803278701</v>
      </c>
      <c r="D39" s="101">
        <v>8022.0491803278701</v>
      </c>
    </row>
    <row r="40" spans="1:4" x14ac:dyDescent="0.2">
      <c r="A40" s="98"/>
      <c r="B40" s="99" t="s">
        <v>378</v>
      </c>
      <c r="C40" s="100">
        <v>5354.64634146341</v>
      </c>
      <c r="D40" s="101">
        <v>5354.64634146341</v>
      </c>
    </row>
    <row r="41" spans="1:4" x14ac:dyDescent="0.2">
      <c r="A41" s="98"/>
      <c r="B41" s="99" t="s">
        <v>385</v>
      </c>
      <c r="C41" s="100">
        <v>4059.9428571428598</v>
      </c>
      <c r="D41" s="101">
        <v>4059.9428571428598</v>
      </c>
    </row>
    <row r="42" spans="1:4" x14ac:dyDescent="0.2">
      <c r="A42" s="98"/>
      <c r="B42" s="99" t="s">
        <v>416</v>
      </c>
      <c r="C42" s="100">
        <v>6126.2658227848096</v>
      </c>
      <c r="D42" s="101">
        <v>6126.2658227848096</v>
      </c>
    </row>
    <row r="43" spans="1:4" x14ac:dyDescent="0.2">
      <c r="A43" s="98"/>
      <c r="B43" s="99" t="s">
        <v>433</v>
      </c>
      <c r="C43" s="100">
        <v>5362.7213114754104</v>
      </c>
      <c r="D43" s="101">
        <v>5362.7213114754104</v>
      </c>
    </row>
    <row r="44" spans="1:4" x14ac:dyDescent="0.2">
      <c r="A44" s="98"/>
      <c r="B44" s="99" t="s">
        <v>440</v>
      </c>
      <c r="C44" s="100">
        <v>8566.625</v>
      </c>
      <c r="D44" s="101">
        <v>8566.625</v>
      </c>
    </row>
    <row r="45" spans="1:4" x14ac:dyDescent="0.2">
      <c r="A45" s="98"/>
      <c r="B45" s="99" t="s">
        <v>442</v>
      </c>
      <c r="C45" s="100">
        <v>8651.76947285602</v>
      </c>
      <c r="D45" s="101">
        <v>8651.76947285602</v>
      </c>
    </row>
    <row r="46" spans="1:4" x14ac:dyDescent="0.2">
      <c r="A46" s="98"/>
      <c r="B46" s="99" t="s">
        <v>444</v>
      </c>
      <c r="C46" s="100">
        <v>8265.7835051546408</v>
      </c>
      <c r="D46" s="101">
        <v>8265.7835051546408</v>
      </c>
    </row>
    <row r="47" spans="1:4" x14ac:dyDescent="0.2">
      <c r="A47" s="98"/>
      <c r="B47" s="99" t="s">
        <v>446</v>
      </c>
      <c r="C47" s="100">
        <v>7535.4510717614203</v>
      </c>
      <c r="D47" s="101">
        <v>7535.4510717614203</v>
      </c>
    </row>
    <row r="48" spans="1:4" x14ac:dyDescent="0.2">
      <c r="A48" s="98"/>
      <c r="B48" s="99" t="s">
        <v>447</v>
      </c>
      <c r="C48" s="100">
        <v>7518.4112318840598</v>
      </c>
      <c r="D48" s="101">
        <v>7518.4112318840598</v>
      </c>
    </row>
    <row r="49" spans="1:4" x14ac:dyDescent="0.2">
      <c r="A49" s="98"/>
      <c r="B49" s="99" t="s">
        <v>450</v>
      </c>
      <c r="C49" s="100">
        <v>8008.7273482959299</v>
      </c>
      <c r="D49" s="101">
        <v>8008.7273482959299</v>
      </c>
    </row>
    <row r="50" spans="1:4" x14ac:dyDescent="0.2">
      <c r="A50" s="98"/>
      <c r="B50" s="99" t="s">
        <v>451</v>
      </c>
      <c r="C50" s="100">
        <v>9268.5931232091698</v>
      </c>
      <c r="D50" s="101">
        <v>9268.5931232091698</v>
      </c>
    </row>
    <row r="51" spans="1:4" x14ac:dyDescent="0.2">
      <c r="A51" s="98"/>
      <c r="B51" s="99" t="s">
        <v>453</v>
      </c>
      <c r="C51" s="100">
        <v>8309.9977628635406</v>
      </c>
      <c r="D51" s="101">
        <v>8309.9977628635406</v>
      </c>
    </row>
    <row r="52" spans="1:4" x14ac:dyDescent="0.2">
      <c r="A52" s="98"/>
      <c r="B52" s="99" t="s">
        <v>454</v>
      </c>
      <c r="C52" s="100">
        <v>7796.9974358974396</v>
      </c>
      <c r="D52" s="101">
        <v>7796.9974358974396</v>
      </c>
    </row>
    <row r="53" spans="1:4" x14ac:dyDescent="0.2">
      <c r="A53" s="98"/>
      <c r="B53" s="99" t="s">
        <v>457</v>
      </c>
      <c r="C53" s="100">
        <v>11266.1176470588</v>
      </c>
      <c r="D53" s="101">
        <v>11266.1176470588</v>
      </c>
    </row>
    <row r="54" spans="1:4" x14ac:dyDescent="0.2">
      <c r="A54" s="98"/>
      <c r="B54" s="99" t="s">
        <v>458</v>
      </c>
      <c r="C54" s="100">
        <v>8513.6737089201906</v>
      </c>
      <c r="D54" s="101">
        <v>8513.6737089201906</v>
      </c>
    </row>
    <row r="55" spans="1:4" x14ac:dyDescent="0.2">
      <c r="A55" s="98"/>
      <c r="B55" s="99" t="s">
        <v>462</v>
      </c>
      <c r="C55" s="100">
        <v>10165.432176656201</v>
      </c>
      <c r="D55" s="101">
        <v>10165.432176656201</v>
      </c>
    </row>
    <row r="56" spans="1:4" x14ac:dyDescent="0.2">
      <c r="A56" s="98"/>
      <c r="B56" s="99" t="s">
        <v>468</v>
      </c>
      <c r="C56" s="100">
        <v>6689.9958932238196</v>
      </c>
      <c r="D56" s="101">
        <v>6689.9958932238196</v>
      </c>
    </row>
    <row r="57" spans="1:4" x14ac:dyDescent="0.2">
      <c r="A57" s="98"/>
      <c r="B57" s="99" t="s">
        <v>469</v>
      </c>
      <c r="C57" s="100">
        <v>10526.9861111111</v>
      </c>
      <c r="D57" s="101">
        <v>10526.9861111111</v>
      </c>
    </row>
    <row r="58" spans="1:4" x14ac:dyDescent="0.2">
      <c r="A58" s="98"/>
      <c r="B58" s="99" t="s">
        <v>479</v>
      </c>
      <c r="C58" s="100">
        <v>6910.6111111111104</v>
      </c>
      <c r="D58" s="101">
        <v>6910.6111111111104</v>
      </c>
    </row>
    <row r="59" spans="1:4" x14ac:dyDescent="0.2">
      <c r="A59" s="98"/>
      <c r="B59" s="99" t="s">
        <v>480</v>
      </c>
      <c r="C59" s="100">
        <v>8685.7160493827196</v>
      </c>
      <c r="D59" s="101">
        <v>8685.7160493827196</v>
      </c>
    </row>
    <row r="60" spans="1:4" x14ac:dyDescent="0.2">
      <c r="A60" s="98"/>
      <c r="B60" s="99" t="s">
        <v>482</v>
      </c>
      <c r="C60" s="100">
        <v>7694.0714285714303</v>
      </c>
      <c r="D60" s="101">
        <v>7694.0714285714303</v>
      </c>
    </row>
    <row r="61" spans="1:4" x14ac:dyDescent="0.2">
      <c r="A61" s="98"/>
      <c r="B61" s="99" t="s">
        <v>489</v>
      </c>
      <c r="C61" s="100">
        <v>3671</v>
      </c>
      <c r="D61" s="101">
        <v>3671</v>
      </c>
    </row>
    <row r="62" spans="1:4" x14ac:dyDescent="0.2">
      <c r="A62" s="98"/>
      <c r="B62" s="99" t="s">
        <v>493</v>
      </c>
      <c r="C62" s="100">
        <v>7525.9347826086996</v>
      </c>
      <c r="D62" s="101">
        <v>7525.9347826086996</v>
      </c>
    </row>
    <row r="63" spans="1:4" x14ac:dyDescent="0.2">
      <c r="A63" s="98"/>
      <c r="B63" s="99" t="s">
        <v>495</v>
      </c>
      <c r="C63" s="100">
        <v>5764.5413793103398</v>
      </c>
      <c r="D63" s="101">
        <v>5764.5413793103398</v>
      </c>
    </row>
    <row r="64" spans="1:4" x14ac:dyDescent="0.2">
      <c r="A64" s="98"/>
      <c r="B64" s="99" t="s">
        <v>498</v>
      </c>
      <c r="C64" s="100">
        <v>6576.8461538461497</v>
      </c>
      <c r="D64" s="101">
        <v>6576.8461538461497</v>
      </c>
    </row>
    <row r="65" spans="1:4" x14ac:dyDescent="0.2">
      <c r="A65" s="98"/>
      <c r="B65" s="99" t="s">
        <v>501</v>
      </c>
      <c r="C65" s="100">
        <v>6827.3225806451601</v>
      </c>
      <c r="D65" s="101">
        <v>6827.3225806451601</v>
      </c>
    </row>
    <row r="66" spans="1:4" x14ac:dyDescent="0.2">
      <c r="A66" s="98"/>
      <c r="B66" s="99" t="s">
        <v>504</v>
      </c>
      <c r="C66" s="100">
        <v>6849.8333333333303</v>
      </c>
      <c r="D66" s="101">
        <v>6849.8333333333303</v>
      </c>
    </row>
    <row r="67" spans="1:4" x14ac:dyDescent="0.2">
      <c r="A67" s="94" t="s">
        <v>518</v>
      </c>
      <c r="B67" s="92"/>
      <c r="C67" s="96">
        <v>6703.8758299826013</v>
      </c>
      <c r="D67" s="97">
        <v>6703.8758299826013</v>
      </c>
    </row>
    <row r="68" spans="1:4" x14ac:dyDescent="0.2">
      <c r="A68" s="102" t="s">
        <v>11</v>
      </c>
      <c r="B68" s="103"/>
      <c r="C68" s="104">
        <v>6703.8758299826013</v>
      </c>
      <c r="D68" s="105">
        <v>6703.8758299826013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706"/>
  <sheetViews>
    <sheetView tabSelected="1" workbookViewId="0">
      <pane ySplit="10" topLeftCell="A12" activePane="bottomLeft" state="frozen"/>
      <selection pane="bottomLeft" activeCell="A37" sqref="A37"/>
    </sheetView>
  </sheetViews>
  <sheetFormatPr baseColWidth="10" defaultRowHeight="12.75" x14ac:dyDescent="0.2"/>
  <cols>
    <col min="1" max="1" width="6.85546875" style="56" customWidth="1"/>
    <col min="2" max="2" width="14.85546875" style="55" customWidth="1"/>
    <col min="3" max="3" width="11.5703125" style="51" customWidth="1"/>
    <col min="4" max="4" width="9.7109375" style="57" customWidth="1"/>
    <col min="5" max="5" width="7.85546875" style="52" customWidth="1"/>
    <col min="6" max="6" width="8.140625" style="53" customWidth="1"/>
    <col min="7" max="7" width="9" style="53" customWidth="1"/>
    <col min="8" max="8" width="8.42578125" style="54" customWidth="1"/>
    <col min="9" max="9" width="9.42578125" style="52" bestFit="1" customWidth="1"/>
    <col min="10" max="10" width="9.42578125" style="53" bestFit="1" customWidth="1"/>
    <col min="11" max="12" width="7.7109375" style="52" customWidth="1"/>
    <col min="13" max="13" width="9.28515625" style="52" customWidth="1"/>
    <col min="14" max="15" width="9.42578125" style="52" customWidth="1"/>
    <col min="16" max="16" width="7.7109375" style="52" bestFit="1" customWidth="1"/>
    <col min="17" max="17" width="9.5703125" style="52" customWidth="1"/>
    <col min="18" max="18" width="7.42578125" style="81" bestFit="1" customWidth="1"/>
    <col min="19" max="19" width="9.85546875" style="81" customWidth="1"/>
    <col min="20" max="20" width="7.28515625" style="52" customWidth="1"/>
    <col min="21" max="21" width="12" style="52" bestFit="1" customWidth="1"/>
    <col min="22" max="22" width="4.42578125" style="53" customWidth="1"/>
    <col min="23" max="16384" width="11.42578125" style="53"/>
  </cols>
  <sheetData>
    <row r="1" spans="1:21" s="32" customFormat="1" ht="18.75" x14ac:dyDescent="0.3">
      <c r="A1" s="28" t="s">
        <v>26</v>
      </c>
      <c r="B1" s="29"/>
      <c r="C1" s="30"/>
      <c r="D1" s="31"/>
      <c r="E1" s="24"/>
      <c r="H1" s="47"/>
      <c r="I1" s="24"/>
      <c r="K1" s="33">
        <v>3</v>
      </c>
      <c r="L1" s="33"/>
      <c r="M1" s="34" t="s">
        <v>36</v>
      </c>
      <c r="N1" s="34"/>
      <c r="O1" s="34"/>
      <c r="R1" s="24"/>
      <c r="S1" s="24"/>
      <c r="T1" s="24"/>
      <c r="U1" s="24"/>
    </row>
    <row r="2" spans="1:21" s="32" customFormat="1" ht="18.75" x14ac:dyDescent="0.3">
      <c r="A2" s="28"/>
      <c r="B2" s="29"/>
      <c r="C2" s="30"/>
      <c r="D2" s="31"/>
      <c r="E2" s="24"/>
      <c r="H2" s="47"/>
      <c r="I2" s="24"/>
      <c r="K2" s="33">
        <v>2</v>
      </c>
      <c r="L2" s="33"/>
      <c r="M2" s="34" t="s">
        <v>37</v>
      </c>
      <c r="N2" s="34"/>
      <c r="O2" s="34"/>
      <c r="R2" s="24"/>
      <c r="S2" s="24"/>
      <c r="T2" s="24"/>
      <c r="U2" s="24"/>
    </row>
    <row r="3" spans="1:21" s="32" customFormat="1" ht="18.75" hidden="1" x14ac:dyDescent="0.3">
      <c r="A3" s="28"/>
      <c r="B3" s="29" t="s">
        <v>63</v>
      </c>
      <c r="C3" s="30"/>
      <c r="D3" s="31"/>
      <c r="E3" s="24"/>
      <c r="H3" s="47"/>
      <c r="I3" s="24"/>
      <c r="K3" s="33"/>
      <c r="L3" s="33"/>
      <c r="M3" s="34"/>
      <c r="N3" s="34"/>
      <c r="O3" s="34"/>
      <c r="R3" s="24"/>
      <c r="S3" s="24"/>
      <c r="T3" s="24"/>
      <c r="U3" s="24"/>
    </row>
    <row r="4" spans="1:21" s="32" customFormat="1" ht="18.75" x14ac:dyDescent="0.3">
      <c r="A4" s="35"/>
      <c r="B4" s="36">
        <v>44089</v>
      </c>
      <c r="C4" s="30"/>
      <c r="D4" s="31"/>
      <c r="E4" s="24"/>
      <c r="H4" s="47"/>
      <c r="I4" s="24"/>
      <c r="K4" s="33">
        <v>1</v>
      </c>
      <c r="L4" s="33"/>
      <c r="M4" s="34" t="s">
        <v>38</v>
      </c>
      <c r="N4" s="34"/>
      <c r="O4" s="34"/>
      <c r="R4" s="24"/>
      <c r="S4" s="24"/>
      <c r="T4" s="24"/>
      <c r="U4" s="24"/>
    </row>
    <row r="5" spans="1:21" s="32" customFormat="1" x14ac:dyDescent="0.2">
      <c r="A5" s="37"/>
      <c r="B5" s="38"/>
      <c r="C5" s="30"/>
      <c r="D5" s="39"/>
      <c r="E5" s="24"/>
      <c r="F5" s="84" t="s">
        <v>32</v>
      </c>
      <c r="G5" s="85"/>
      <c r="H5" s="86"/>
      <c r="I5" s="86"/>
      <c r="J5" s="83" t="s">
        <v>28</v>
      </c>
      <c r="K5" s="83"/>
      <c r="L5" s="83"/>
      <c r="M5" s="83"/>
      <c r="N5" s="89" t="s">
        <v>39</v>
      </c>
      <c r="O5" s="90"/>
      <c r="P5" s="87" t="s">
        <v>18</v>
      </c>
      <c r="Q5" s="87"/>
      <c r="R5" s="88" t="s">
        <v>17</v>
      </c>
      <c r="S5" s="88"/>
      <c r="T5" s="82" t="s">
        <v>9</v>
      </c>
      <c r="U5" s="82"/>
    </row>
    <row r="6" spans="1:21" s="35" customFormat="1" x14ac:dyDescent="0.2">
      <c r="A6" s="37"/>
      <c r="B6" s="38"/>
      <c r="C6" s="40"/>
      <c r="D6" s="25" t="s">
        <v>25</v>
      </c>
      <c r="E6" s="26">
        <f>+SUBTOTAL(101,E12:E10032)</f>
        <v>0.57388562513076991</v>
      </c>
      <c r="F6" s="26">
        <f t="shared" ref="F6:M6" si="0">+SUBTOTAL(101,F12:F10032)</f>
        <v>136.29226736566187</v>
      </c>
      <c r="G6" s="27">
        <f t="shared" si="0"/>
        <v>5478.5416740206156</v>
      </c>
      <c r="H6" s="48">
        <f t="shared" si="0"/>
        <v>-52.916938423787755</v>
      </c>
      <c r="I6" s="26">
        <f t="shared" si="0"/>
        <v>31.415051236591431</v>
      </c>
      <c r="J6" s="26">
        <f t="shared" si="0"/>
        <v>130.14606741573033</v>
      </c>
      <c r="K6" s="26">
        <f t="shared" si="0"/>
        <v>241.57463997749923</v>
      </c>
      <c r="L6" s="26">
        <f>+SUBTOTAL(101,L12:L10032)</f>
        <v>219.18713438590532</v>
      </c>
      <c r="M6" s="26">
        <f t="shared" si="0"/>
        <v>791.49883198489431</v>
      </c>
      <c r="N6" s="26">
        <f>+SUBTOTAL(101,N12:N10032)</f>
        <v>3.5416001031669029</v>
      </c>
      <c r="O6" s="26">
        <f>+SUBTOTAL(101,O12:O10032)</f>
        <v>0.21613054778616703</v>
      </c>
      <c r="P6" s="26">
        <f t="shared" ref="P6:U6" si="1">+SUBTOTAL(101,P12:P10032)</f>
        <v>134.25616003568013</v>
      </c>
      <c r="Q6" s="26">
        <f t="shared" si="1"/>
        <v>6.9447405323913305</v>
      </c>
      <c r="R6" s="26">
        <f t="shared" si="1"/>
        <v>36.408466381408751</v>
      </c>
      <c r="S6" s="26">
        <f t="shared" si="1"/>
        <v>2.9968723573843001</v>
      </c>
      <c r="T6" s="26">
        <f t="shared" si="1"/>
        <v>-15.077591826161116</v>
      </c>
      <c r="U6" s="26">
        <f t="shared" si="1"/>
        <v>8.5952565809454118</v>
      </c>
    </row>
    <row r="7" spans="1:21" s="35" customFormat="1" x14ac:dyDescent="0.2">
      <c r="A7" s="37"/>
      <c r="B7" s="38"/>
      <c r="C7" s="40"/>
      <c r="D7" s="25" t="s">
        <v>34</v>
      </c>
      <c r="E7" s="27">
        <f>+SUBTOTAL(102,E12:E10032)</f>
        <v>438</v>
      </c>
      <c r="F7" s="27">
        <f t="shared" ref="F7:U7" si="2">+SUBTOTAL(102,F12:F10032)</f>
        <v>763</v>
      </c>
      <c r="G7" s="27">
        <f t="shared" si="2"/>
        <v>763</v>
      </c>
      <c r="H7" s="49">
        <f t="shared" si="2"/>
        <v>763</v>
      </c>
      <c r="I7" s="27">
        <f t="shared" si="2"/>
        <v>763</v>
      </c>
      <c r="J7" s="27">
        <f t="shared" si="2"/>
        <v>89</v>
      </c>
      <c r="K7" s="27">
        <f t="shared" si="2"/>
        <v>89</v>
      </c>
      <c r="L7" s="27">
        <f>+SUBTOTAL(102,L12:L10032)</f>
        <v>89</v>
      </c>
      <c r="M7" s="27">
        <f t="shared" si="2"/>
        <v>158</v>
      </c>
      <c r="N7" s="27">
        <f>+SUBTOTAL(102,N12:N10032)</f>
        <v>223</v>
      </c>
      <c r="O7" s="27">
        <f>+SUBTOTAL(102,O12:O10032)</f>
        <v>223</v>
      </c>
      <c r="P7" s="27">
        <f t="shared" si="2"/>
        <v>763</v>
      </c>
      <c r="Q7" s="27">
        <f t="shared" si="2"/>
        <v>763</v>
      </c>
      <c r="R7" s="27">
        <f t="shared" si="2"/>
        <v>763</v>
      </c>
      <c r="S7" s="27">
        <f t="shared" si="2"/>
        <v>763</v>
      </c>
      <c r="T7" s="27">
        <f t="shared" si="2"/>
        <v>81</v>
      </c>
      <c r="U7" s="27">
        <f t="shared" si="2"/>
        <v>81</v>
      </c>
    </row>
    <row r="8" spans="1:21" s="35" customFormat="1" x14ac:dyDescent="0.2">
      <c r="A8" s="37"/>
      <c r="B8" s="38"/>
      <c r="C8" s="40"/>
      <c r="D8" s="25" t="s">
        <v>4</v>
      </c>
      <c r="E8" s="26">
        <f>+SUBTOTAL(105,E12:E10032)</f>
        <v>4.4247787610619497E-5</v>
      </c>
      <c r="F8" s="41">
        <f t="shared" ref="F8:M8" si="3">+SUBTOTAL(105,F12:F10032)</f>
        <v>26</v>
      </c>
      <c r="G8" s="27">
        <f t="shared" si="3"/>
        <v>2129.7027027027002</v>
      </c>
      <c r="H8" s="48">
        <f t="shared" si="3"/>
        <v>-351.49</v>
      </c>
      <c r="I8" s="26">
        <f t="shared" si="3"/>
        <v>8.2693282682005407</v>
      </c>
      <c r="J8" s="27">
        <f t="shared" si="3"/>
        <v>26</v>
      </c>
      <c r="K8" s="26">
        <f t="shared" si="3"/>
        <v>104.538461538462</v>
      </c>
      <c r="L8" s="26">
        <f>+SUBTOTAL(105,L12:L10032)</f>
        <v>94.647058823529406</v>
      </c>
      <c r="M8" s="26">
        <f t="shared" si="3"/>
        <v>375.92307692307702</v>
      </c>
      <c r="N8" s="26">
        <f>+SUBTOTAL(105,N12:N10032)</f>
        <v>2.04803703703704</v>
      </c>
      <c r="O8" s="26">
        <f>+SUBTOTAL(105,O12:O10032)</f>
        <v>3.4853274380628803E-2</v>
      </c>
      <c r="P8" s="26">
        <f t="shared" ref="P8:U8" si="4">+SUBTOTAL(105,P12:P10032)</f>
        <v>72</v>
      </c>
      <c r="Q8" s="26">
        <f t="shared" si="4"/>
        <v>1.16879055068698</v>
      </c>
      <c r="R8" s="26">
        <f t="shared" si="4"/>
        <v>8.8266666666666698</v>
      </c>
      <c r="S8" s="26">
        <f t="shared" si="4"/>
        <v>0.59164778011943597</v>
      </c>
      <c r="T8" s="26">
        <f t="shared" si="4"/>
        <v>-91.738075313807499</v>
      </c>
      <c r="U8" s="26">
        <f t="shared" si="4"/>
        <v>3.3322333660096999</v>
      </c>
    </row>
    <row r="9" spans="1:21" s="35" customFormat="1" x14ac:dyDescent="0.2">
      <c r="A9" s="37"/>
      <c r="B9" s="38"/>
      <c r="C9" s="40"/>
      <c r="D9" s="25" t="s">
        <v>5</v>
      </c>
      <c r="E9" s="26">
        <f>+SUBTOTAL(104,E12:E10032)</f>
        <v>3.3531527093596001</v>
      </c>
      <c r="F9" s="41">
        <f t="shared" ref="F9:M9" si="5">+SUBTOTAL(104,F12:F10032)</f>
        <v>1789</v>
      </c>
      <c r="G9" s="27">
        <f t="shared" si="5"/>
        <v>11266.1176470588</v>
      </c>
      <c r="H9" s="48">
        <f t="shared" si="5"/>
        <v>367.86522423288801</v>
      </c>
      <c r="I9" s="26">
        <f t="shared" si="5"/>
        <v>77.475863965746697</v>
      </c>
      <c r="J9" s="27">
        <f t="shared" si="5"/>
        <v>707</v>
      </c>
      <c r="K9" s="26">
        <f t="shared" si="5"/>
        <v>331.39759036144602</v>
      </c>
      <c r="L9" s="26">
        <f>+SUBTOTAL(104,L12:L10032)</f>
        <v>302.57458563535903</v>
      </c>
      <c r="M9" s="26">
        <f t="shared" si="5"/>
        <v>1175.1049723756901</v>
      </c>
      <c r="N9" s="26">
        <f>+SUBTOTAL(104,N12:N10032)</f>
        <v>5.6999791666666697</v>
      </c>
      <c r="O9" s="26">
        <f>+SUBTOTAL(104,O12:O10032)</f>
        <v>0.55315269162454495</v>
      </c>
      <c r="P9" s="26">
        <f t="shared" ref="P9:U9" si="6">+SUBTOTAL(104,P12:P10032)</f>
        <v>209.49431818181799</v>
      </c>
      <c r="Q9" s="26">
        <f t="shared" si="6"/>
        <v>16.121484439604099</v>
      </c>
      <c r="R9" s="26">
        <f t="shared" si="6"/>
        <v>78.342666666666702</v>
      </c>
      <c r="S9" s="26">
        <f t="shared" si="6"/>
        <v>8.5608032374892193</v>
      </c>
      <c r="T9" s="26">
        <f t="shared" si="6"/>
        <v>65.407570093458006</v>
      </c>
      <c r="U9" s="26">
        <f t="shared" si="6"/>
        <v>20.727497034937301</v>
      </c>
    </row>
    <row r="10" spans="1:21" s="21" customFormat="1" ht="12" x14ac:dyDescent="0.2">
      <c r="A10" s="42" t="s">
        <v>0</v>
      </c>
      <c r="B10" s="43" t="s">
        <v>7</v>
      </c>
      <c r="C10" s="44" t="s">
        <v>1</v>
      </c>
      <c r="D10" s="45" t="s">
        <v>2</v>
      </c>
      <c r="E10" s="22" t="s">
        <v>6</v>
      </c>
      <c r="F10" s="21" t="s">
        <v>8</v>
      </c>
      <c r="G10" s="21" t="s">
        <v>24</v>
      </c>
      <c r="H10" s="50" t="s">
        <v>23</v>
      </c>
      <c r="I10" s="23" t="s">
        <v>12</v>
      </c>
      <c r="J10" s="21" t="s">
        <v>29</v>
      </c>
      <c r="K10" s="22" t="s">
        <v>30</v>
      </c>
      <c r="L10" s="22" t="s">
        <v>31</v>
      </c>
      <c r="M10" s="22" t="s">
        <v>42</v>
      </c>
      <c r="N10" s="22" t="s">
        <v>40</v>
      </c>
      <c r="O10" s="22" t="s">
        <v>41</v>
      </c>
      <c r="P10" s="22" t="s">
        <v>19</v>
      </c>
      <c r="Q10" s="22" t="s">
        <v>21</v>
      </c>
      <c r="R10" s="22" t="s">
        <v>20</v>
      </c>
      <c r="S10" s="22" t="s">
        <v>22</v>
      </c>
      <c r="T10" s="23" t="s">
        <v>10</v>
      </c>
      <c r="U10" s="46" t="s">
        <v>13</v>
      </c>
    </row>
    <row r="11" spans="1:21" s="62" customFormat="1" ht="12" x14ac:dyDescent="0.2">
      <c r="A11" s="58" t="s">
        <v>0</v>
      </c>
      <c r="B11" s="59" t="s">
        <v>7</v>
      </c>
      <c r="C11" s="60" t="s">
        <v>1</v>
      </c>
      <c r="D11" s="61" t="s">
        <v>43</v>
      </c>
      <c r="E11" s="63" t="s">
        <v>48</v>
      </c>
      <c r="F11" s="58" t="s">
        <v>49</v>
      </c>
      <c r="G11" s="58" t="s">
        <v>50</v>
      </c>
      <c r="H11" s="64" t="s">
        <v>51</v>
      </c>
      <c r="I11" s="63" t="s">
        <v>52</v>
      </c>
      <c r="J11" s="58" t="s">
        <v>53</v>
      </c>
      <c r="K11" s="63" t="s">
        <v>54</v>
      </c>
      <c r="L11" s="63" t="s">
        <v>44</v>
      </c>
      <c r="M11" s="63" t="s">
        <v>45</v>
      </c>
      <c r="N11" s="63" t="s">
        <v>46</v>
      </c>
      <c r="O11" s="63" t="s">
        <v>55</v>
      </c>
      <c r="P11" s="63" t="s">
        <v>56</v>
      </c>
      <c r="Q11" s="63" t="s">
        <v>57</v>
      </c>
      <c r="R11" s="63" t="s">
        <v>58</v>
      </c>
      <c r="S11" s="63" t="s">
        <v>59</v>
      </c>
      <c r="T11" s="63" t="s">
        <v>60</v>
      </c>
      <c r="U11" s="63" t="s">
        <v>61</v>
      </c>
    </row>
    <row r="12" spans="1:21" x14ac:dyDescent="0.2">
      <c r="A12" s="65" t="s">
        <v>64</v>
      </c>
      <c r="B12" s="66" t="s">
        <v>65</v>
      </c>
      <c r="C12" s="67" t="s">
        <v>66</v>
      </c>
      <c r="D12" s="68">
        <v>43738</v>
      </c>
      <c r="E12" s="69">
        <v>2.4919240196078398</v>
      </c>
      <c r="F12" s="65">
        <v>816</v>
      </c>
      <c r="G12" s="70">
        <v>5977.8578431372598</v>
      </c>
      <c r="H12" s="64">
        <v>219.007230392157</v>
      </c>
      <c r="I12" s="69">
        <v>13.5120677551608</v>
      </c>
      <c r="J12" s="65"/>
      <c r="K12" s="69"/>
      <c r="L12" s="69"/>
      <c r="M12" s="69">
        <v>775.66666666666697</v>
      </c>
      <c r="N12" s="69">
        <v>4.23398940677966</v>
      </c>
      <c r="O12" s="69">
        <v>0.121162173260707</v>
      </c>
      <c r="P12" s="70">
        <v>107.884803921569</v>
      </c>
      <c r="Q12" s="69">
        <v>1.47060657743483</v>
      </c>
      <c r="R12" s="69">
        <v>38.4</v>
      </c>
      <c r="S12" s="69">
        <v>1.03868052123813</v>
      </c>
      <c r="T12" s="69"/>
      <c r="U12" s="69"/>
    </row>
    <row r="13" spans="1:21" x14ac:dyDescent="0.2">
      <c r="A13" s="65" t="s">
        <v>64</v>
      </c>
      <c r="B13" s="66" t="s">
        <v>67</v>
      </c>
      <c r="C13" s="67" t="s">
        <v>68</v>
      </c>
      <c r="D13" s="68">
        <v>43842</v>
      </c>
      <c r="E13" s="69">
        <v>1.8463087248322101</v>
      </c>
      <c r="F13" s="65">
        <v>149</v>
      </c>
      <c r="G13" s="70">
        <v>6853.3422818791996</v>
      </c>
      <c r="H13" s="64">
        <v>193.234228187919</v>
      </c>
      <c r="I13" s="69">
        <v>26.760534504000301</v>
      </c>
      <c r="J13" s="65"/>
      <c r="K13" s="69"/>
      <c r="L13" s="69"/>
      <c r="M13" s="69">
        <v>932</v>
      </c>
      <c r="N13" s="69">
        <v>3.8992117117117102</v>
      </c>
      <c r="O13" s="69">
        <v>0.30102615130715499</v>
      </c>
      <c r="P13" s="70">
        <v>122.295302013423</v>
      </c>
      <c r="Q13" s="69">
        <v>4.1481115723758801</v>
      </c>
      <c r="R13" s="69">
        <v>42.306993006992997</v>
      </c>
      <c r="S13" s="69">
        <v>1.99710926971742</v>
      </c>
      <c r="T13" s="69"/>
      <c r="U13" s="69"/>
    </row>
    <row r="14" spans="1:21" x14ac:dyDescent="0.2">
      <c r="A14" s="65" t="s">
        <v>64</v>
      </c>
      <c r="B14" s="71" t="s">
        <v>69</v>
      </c>
      <c r="C14" s="67" t="s">
        <v>70</v>
      </c>
      <c r="D14" s="68">
        <v>43703</v>
      </c>
      <c r="E14" s="69">
        <v>2.60777777777778</v>
      </c>
      <c r="F14" s="65">
        <v>558</v>
      </c>
      <c r="G14" s="70">
        <v>6677.8405017921204</v>
      </c>
      <c r="H14" s="64">
        <v>133.45698924731201</v>
      </c>
      <c r="I14" s="69">
        <v>14.9420311834745</v>
      </c>
      <c r="J14" s="65"/>
      <c r="K14" s="69"/>
      <c r="L14" s="69"/>
      <c r="M14" s="69"/>
      <c r="N14" s="69"/>
      <c r="O14" s="69"/>
      <c r="P14" s="70">
        <v>106.906810035842</v>
      </c>
      <c r="Q14" s="69">
        <v>1.63145873583876</v>
      </c>
      <c r="R14" s="69">
        <v>50.4428846153846</v>
      </c>
      <c r="S14" s="69">
        <v>1.6414762404873899</v>
      </c>
      <c r="T14" s="69"/>
      <c r="U14" s="69"/>
    </row>
    <row r="15" spans="1:21" x14ac:dyDescent="0.2">
      <c r="A15" s="65" t="s">
        <v>64</v>
      </c>
      <c r="B15" s="71" t="s">
        <v>65</v>
      </c>
      <c r="C15" s="67" t="s">
        <v>71</v>
      </c>
      <c r="D15" s="68">
        <v>44054</v>
      </c>
      <c r="E15" s="69">
        <v>1.5934693877551001</v>
      </c>
      <c r="F15" s="65">
        <v>49</v>
      </c>
      <c r="G15" s="70">
        <v>5719.6938775510198</v>
      </c>
      <c r="H15" s="64">
        <v>129.767346938776</v>
      </c>
      <c r="I15" s="69">
        <v>31.603762986864201</v>
      </c>
      <c r="J15" s="65"/>
      <c r="K15" s="69"/>
      <c r="L15" s="69"/>
      <c r="M15" s="69"/>
      <c r="N15" s="69"/>
      <c r="O15" s="69"/>
      <c r="P15" s="70">
        <v>114.755102040816</v>
      </c>
      <c r="Q15" s="69">
        <v>6.3096494110754202</v>
      </c>
      <c r="R15" s="69">
        <v>54.6279069767442</v>
      </c>
      <c r="S15" s="69">
        <v>4.6793688767894004</v>
      </c>
      <c r="T15" s="69"/>
      <c r="U15" s="69"/>
    </row>
    <row r="16" spans="1:21" x14ac:dyDescent="0.2">
      <c r="A16" s="65" t="s">
        <v>64</v>
      </c>
      <c r="B16" s="71" t="s">
        <v>72</v>
      </c>
      <c r="C16" s="67" t="s">
        <v>73</v>
      </c>
      <c r="D16" s="68">
        <v>43544</v>
      </c>
      <c r="E16" s="69">
        <v>1.9270802919708001</v>
      </c>
      <c r="F16" s="65">
        <v>137</v>
      </c>
      <c r="G16" s="70">
        <v>4940.5620437956204</v>
      </c>
      <c r="H16" s="64">
        <v>124.775182481752</v>
      </c>
      <c r="I16" s="69">
        <v>22.217854268214602</v>
      </c>
      <c r="J16" s="65"/>
      <c r="K16" s="69"/>
      <c r="L16" s="69"/>
      <c r="M16" s="69"/>
      <c r="N16" s="69"/>
      <c r="O16" s="69"/>
      <c r="P16" s="70">
        <v>128.41605839416101</v>
      </c>
      <c r="Q16" s="69">
        <v>4.6968037963300198</v>
      </c>
      <c r="R16" s="69">
        <v>30.475555555555498</v>
      </c>
      <c r="S16" s="69">
        <v>1.78366969338147</v>
      </c>
      <c r="T16" s="69"/>
      <c r="U16" s="69"/>
    </row>
    <row r="17" spans="1:21" x14ac:dyDescent="0.2">
      <c r="A17" s="65" t="s">
        <v>64</v>
      </c>
      <c r="B17" s="66" t="s">
        <v>72</v>
      </c>
      <c r="C17" s="67" t="s">
        <v>74</v>
      </c>
      <c r="D17" s="68">
        <v>43741</v>
      </c>
      <c r="E17" s="69">
        <v>0.48303571428571401</v>
      </c>
      <c r="F17" s="65">
        <v>56</v>
      </c>
      <c r="G17" s="70">
        <v>4754.75</v>
      </c>
      <c r="H17" s="64">
        <v>114.721428571429</v>
      </c>
      <c r="I17" s="69">
        <v>22.762165395001102</v>
      </c>
      <c r="J17" s="65"/>
      <c r="K17" s="69"/>
      <c r="L17" s="69"/>
      <c r="M17" s="69"/>
      <c r="N17" s="69">
        <v>4.6377023809523799</v>
      </c>
      <c r="O17" s="69">
        <v>0.140739505013322</v>
      </c>
      <c r="P17" s="70">
        <v>138.33928571428601</v>
      </c>
      <c r="Q17" s="69">
        <v>6.7423490446634604</v>
      </c>
      <c r="R17" s="69">
        <v>33.612727272727298</v>
      </c>
      <c r="S17" s="69">
        <v>3.8150085097675799</v>
      </c>
      <c r="T17" s="69"/>
      <c r="U17" s="69"/>
    </row>
    <row r="18" spans="1:21" x14ac:dyDescent="0.2">
      <c r="A18" s="65" t="s">
        <v>64</v>
      </c>
      <c r="B18" s="66" t="s">
        <v>75</v>
      </c>
      <c r="C18" s="67" t="s">
        <v>76</v>
      </c>
      <c r="D18" s="68">
        <v>44021</v>
      </c>
      <c r="E18" s="69">
        <v>1.89708955223881</v>
      </c>
      <c r="F18" s="65">
        <v>134</v>
      </c>
      <c r="G18" s="70">
        <v>5458.3432835820904</v>
      </c>
      <c r="H18" s="64">
        <v>105.075373134328</v>
      </c>
      <c r="I18" s="69">
        <v>23.5950291731004</v>
      </c>
      <c r="J18" s="65">
        <v>66</v>
      </c>
      <c r="K18" s="69">
        <v>192.80303030303</v>
      </c>
      <c r="L18" s="69">
        <v>202.65060240963899</v>
      </c>
      <c r="M18" s="69">
        <v>677.57317073170702</v>
      </c>
      <c r="N18" s="69">
        <v>2.9074338319205801</v>
      </c>
      <c r="O18" s="69">
        <v>0.14098311521316301</v>
      </c>
      <c r="P18" s="70">
        <v>112.33582089552201</v>
      </c>
      <c r="Q18" s="69">
        <v>3.75155590405519</v>
      </c>
      <c r="R18" s="69">
        <v>39.751612903225798</v>
      </c>
      <c r="S18" s="69">
        <v>2.3579258744527598</v>
      </c>
      <c r="T18" s="69">
        <v>-30.4470149253731</v>
      </c>
      <c r="U18" s="69">
        <v>10.5991609407361</v>
      </c>
    </row>
    <row r="19" spans="1:21" x14ac:dyDescent="0.2">
      <c r="A19" s="65" t="s">
        <v>64</v>
      </c>
      <c r="B19" s="71" t="s">
        <v>65</v>
      </c>
      <c r="C19" s="67" t="s">
        <v>77</v>
      </c>
      <c r="D19" s="68">
        <v>44062</v>
      </c>
      <c r="E19" s="69">
        <v>2.6992255125284701</v>
      </c>
      <c r="F19" s="65">
        <v>439</v>
      </c>
      <c r="G19" s="70">
        <v>6730.96583143508</v>
      </c>
      <c r="H19" s="64">
        <v>94.857858769931497</v>
      </c>
      <c r="I19" s="69">
        <v>14.639106817928701</v>
      </c>
      <c r="J19" s="65">
        <v>28</v>
      </c>
      <c r="K19" s="69">
        <v>270.92857142857099</v>
      </c>
      <c r="L19" s="69">
        <v>212.655172413793</v>
      </c>
      <c r="M19" s="69">
        <v>810.55172413793105</v>
      </c>
      <c r="N19" s="69"/>
      <c r="O19" s="69"/>
      <c r="P19" s="70">
        <v>110.21867881548999</v>
      </c>
      <c r="Q19" s="69">
        <v>2.0159119456725398</v>
      </c>
      <c r="R19" s="69">
        <v>51.239416058394198</v>
      </c>
      <c r="S19" s="69">
        <v>1.39348706211166</v>
      </c>
      <c r="T19" s="69"/>
      <c r="U19" s="69"/>
    </row>
    <row r="20" spans="1:21" x14ac:dyDescent="0.2">
      <c r="A20" s="65" t="s">
        <v>64</v>
      </c>
      <c r="B20" s="71" t="s">
        <v>72</v>
      </c>
      <c r="C20" s="67" t="s">
        <v>78</v>
      </c>
      <c r="D20" s="68">
        <v>43845</v>
      </c>
      <c r="E20" s="69">
        <v>1.60592</v>
      </c>
      <c r="F20" s="65">
        <v>375</v>
      </c>
      <c r="G20" s="70">
        <v>6250.6</v>
      </c>
      <c r="H20" s="64">
        <v>94.525866666666602</v>
      </c>
      <c r="I20" s="69">
        <v>13.893625709618</v>
      </c>
      <c r="J20" s="65"/>
      <c r="K20" s="69"/>
      <c r="L20" s="69"/>
      <c r="M20" s="69"/>
      <c r="N20" s="69"/>
      <c r="O20" s="69"/>
      <c r="P20" s="70">
        <v>104.24266666666701</v>
      </c>
      <c r="Q20" s="69">
        <v>1.77963708237921</v>
      </c>
      <c r="R20" s="69">
        <v>45.2545197740113</v>
      </c>
      <c r="S20" s="69">
        <v>1.31344387894311</v>
      </c>
      <c r="T20" s="69"/>
      <c r="U20" s="69"/>
    </row>
    <row r="21" spans="1:21" x14ac:dyDescent="0.2">
      <c r="A21" s="65" t="s">
        <v>64</v>
      </c>
      <c r="B21" s="71" t="s">
        <v>75</v>
      </c>
      <c r="C21" s="67" t="s">
        <v>79</v>
      </c>
      <c r="D21" s="68">
        <v>44030</v>
      </c>
      <c r="E21" s="69">
        <v>2.7726238532110101</v>
      </c>
      <c r="F21" s="65">
        <v>545</v>
      </c>
      <c r="G21" s="70">
        <v>6983.6201834862404</v>
      </c>
      <c r="H21" s="64">
        <v>89.033211009174295</v>
      </c>
      <c r="I21" s="69">
        <v>12.679378145507499</v>
      </c>
      <c r="J21" s="65">
        <v>485</v>
      </c>
      <c r="K21" s="69">
        <v>286.56288659793802</v>
      </c>
      <c r="L21" s="69">
        <v>254.27049180327899</v>
      </c>
      <c r="M21" s="69">
        <v>922.03893442622996</v>
      </c>
      <c r="N21" s="69">
        <v>2.62826710228684</v>
      </c>
      <c r="O21" s="69">
        <v>5.05018505036001E-2</v>
      </c>
      <c r="P21" s="70">
        <v>115.201834862385</v>
      </c>
      <c r="Q21" s="69">
        <v>1.4205551461013399</v>
      </c>
      <c r="R21" s="69">
        <v>46.7832358674464</v>
      </c>
      <c r="S21" s="69">
        <v>1.4235216629140199</v>
      </c>
      <c r="T21" s="69">
        <v>-40.477981651376098</v>
      </c>
      <c r="U21" s="69">
        <v>4.8437402632180397</v>
      </c>
    </row>
    <row r="22" spans="1:21" x14ac:dyDescent="0.2">
      <c r="A22" s="65" t="s">
        <v>64</v>
      </c>
      <c r="B22" s="71" t="s">
        <v>75</v>
      </c>
      <c r="C22" s="67" t="s">
        <v>80</v>
      </c>
      <c r="D22" s="68">
        <v>44062</v>
      </c>
      <c r="E22" s="69">
        <v>2.4646341463414601</v>
      </c>
      <c r="F22" s="65">
        <v>41</v>
      </c>
      <c r="G22" s="70">
        <v>5231.92682926829</v>
      </c>
      <c r="H22" s="64">
        <v>81.6170731707317</v>
      </c>
      <c r="I22" s="69">
        <v>36.900530748783801</v>
      </c>
      <c r="J22" s="65">
        <v>39</v>
      </c>
      <c r="K22" s="69">
        <v>236.538461538462</v>
      </c>
      <c r="L22" s="69">
        <v>194.84615384615401</v>
      </c>
      <c r="M22" s="69">
        <v>717.97435897435901</v>
      </c>
      <c r="N22" s="69">
        <v>2.9283469358424199</v>
      </c>
      <c r="O22" s="69">
        <v>0.13559825796542899</v>
      </c>
      <c r="P22" s="70">
        <v>130.292682926829</v>
      </c>
      <c r="Q22" s="69">
        <v>8.3528324320029803</v>
      </c>
      <c r="R22" s="69">
        <v>42.363414634146302</v>
      </c>
      <c r="S22" s="69">
        <v>4.0207552319603002</v>
      </c>
      <c r="T22" s="69">
        <v>32.8829268292683</v>
      </c>
      <c r="U22" s="69">
        <v>15.6871230019569</v>
      </c>
    </row>
    <row r="23" spans="1:21" x14ac:dyDescent="0.2">
      <c r="A23" s="65" t="s">
        <v>64</v>
      </c>
      <c r="B23" s="71" t="s">
        <v>65</v>
      </c>
      <c r="C23" s="67" t="s">
        <v>81</v>
      </c>
      <c r="D23" s="68">
        <v>44061</v>
      </c>
      <c r="E23" s="69">
        <v>2.2758324265506</v>
      </c>
      <c r="F23" s="65">
        <v>919</v>
      </c>
      <c r="G23" s="70">
        <v>6457.8095756256798</v>
      </c>
      <c r="H23" s="64">
        <v>76.070511425462797</v>
      </c>
      <c r="I23" s="69">
        <v>10.2537388933101</v>
      </c>
      <c r="J23" s="65">
        <v>93</v>
      </c>
      <c r="K23" s="69">
        <v>259.64516129032302</v>
      </c>
      <c r="L23" s="69">
        <v>200.30107526881699</v>
      </c>
      <c r="M23" s="69">
        <v>769.29032258064501</v>
      </c>
      <c r="N23" s="69"/>
      <c r="O23" s="69"/>
      <c r="P23" s="70">
        <v>113.21980413492901</v>
      </c>
      <c r="Q23" s="69">
        <v>1.5283559305149601</v>
      </c>
      <c r="R23" s="69">
        <v>48.0635831381733</v>
      </c>
      <c r="S23" s="69">
        <v>0.99094882026837305</v>
      </c>
      <c r="T23" s="69"/>
      <c r="U23" s="69"/>
    </row>
    <row r="24" spans="1:21" x14ac:dyDescent="0.2">
      <c r="A24" s="65" t="s">
        <v>64</v>
      </c>
      <c r="B24" s="71" t="s">
        <v>82</v>
      </c>
      <c r="C24" s="67" t="s">
        <v>83</v>
      </c>
      <c r="D24" s="68">
        <v>44048</v>
      </c>
      <c r="E24" s="69">
        <v>1.9553690303907401</v>
      </c>
      <c r="F24" s="65">
        <v>691</v>
      </c>
      <c r="G24" s="70">
        <v>7375.3994211288</v>
      </c>
      <c r="H24" s="64">
        <v>60.377424023154703</v>
      </c>
      <c r="I24" s="69">
        <v>11.567310701983599</v>
      </c>
      <c r="J24" s="65">
        <v>591</v>
      </c>
      <c r="K24" s="69">
        <v>318.31133671742799</v>
      </c>
      <c r="L24" s="69">
        <v>261.83361344537798</v>
      </c>
      <c r="M24" s="69">
        <v>990.12605042016799</v>
      </c>
      <c r="N24" s="69">
        <v>3.7669007704246802</v>
      </c>
      <c r="O24" s="69">
        <v>6.2108912554632002E-2</v>
      </c>
      <c r="P24" s="70">
        <v>137.104196816208</v>
      </c>
      <c r="Q24" s="69">
        <v>2.0008778133118001</v>
      </c>
      <c r="R24" s="69">
        <v>40.526881720430197</v>
      </c>
      <c r="S24" s="69">
        <v>1.3293721255931801</v>
      </c>
      <c r="T24" s="69">
        <v>-19.4544138929088</v>
      </c>
      <c r="U24" s="69">
        <v>4.8229875106558602</v>
      </c>
    </row>
    <row r="25" spans="1:21" x14ac:dyDescent="0.2">
      <c r="A25" s="65" t="s">
        <v>64</v>
      </c>
      <c r="B25" s="71" t="s">
        <v>72</v>
      </c>
      <c r="C25" s="67" t="s">
        <v>84</v>
      </c>
      <c r="D25" s="68">
        <v>43769</v>
      </c>
      <c r="E25" s="69">
        <v>2.5243902439024399</v>
      </c>
      <c r="F25" s="65">
        <v>41</v>
      </c>
      <c r="G25" s="70">
        <v>5995.3902439024396</v>
      </c>
      <c r="H25" s="64">
        <v>60.002439024390199</v>
      </c>
      <c r="I25" s="69">
        <v>33.809469284002603</v>
      </c>
      <c r="J25" s="65"/>
      <c r="K25" s="69"/>
      <c r="L25" s="69"/>
      <c r="M25" s="69"/>
      <c r="N25" s="69"/>
      <c r="O25" s="69"/>
      <c r="P25" s="70">
        <v>99.268292682926798</v>
      </c>
      <c r="Q25" s="69">
        <v>5.9305970157912498</v>
      </c>
      <c r="R25" s="69">
        <v>35.082926829268303</v>
      </c>
      <c r="S25" s="69">
        <v>4.7431232666279204</v>
      </c>
      <c r="T25" s="69"/>
      <c r="U25" s="69"/>
    </row>
    <row r="26" spans="1:21" x14ac:dyDescent="0.2">
      <c r="A26" s="65" t="s">
        <v>64</v>
      </c>
      <c r="B26" s="71" t="s">
        <v>72</v>
      </c>
      <c r="C26" s="67" t="s">
        <v>85</v>
      </c>
      <c r="D26" s="68">
        <v>43877</v>
      </c>
      <c r="E26" s="69">
        <v>2.7916216216216201</v>
      </c>
      <c r="F26" s="65">
        <v>111</v>
      </c>
      <c r="G26" s="70">
        <v>4866.8198198198197</v>
      </c>
      <c r="H26" s="64">
        <v>56.894594594594601</v>
      </c>
      <c r="I26" s="69">
        <v>24.762026779937699</v>
      </c>
      <c r="J26" s="65"/>
      <c r="K26" s="69"/>
      <c r="L26" s="69"/>
      <c r="M26" s="69">
        <v>744.30769230769204</v>
      </c>
      <c r="N26" s="69"/>
      <c r="O26" s="69"/>
      <c r="P26" s="70">
        <v>114.072072072072</v>
      </c>
      <c r="Q26" s="69">
        <v>4.8343690332350802</v>
      </c>
      <c r="R26" s="69">
        <v>21.4394495412844</v>
      </c>
      <c r="S26" s="69">
        <v>1.7068758325156299</v>
      </c>
      <c r="T26" s="69"/>
      <c r="U26" s="69"/>
    </row>
    <row r="27" spans="1:21" x14ac:dyDescent="0.2">
      <c r="A27" s="65" t="s">
        <v>64</v>
      </c>
      <c r="B27" s="71" t="s">
        <v>75</v>
      </c>
      <c r="C27" s="67" t="s">
        <v>86</v>
      </c>
      <c r="D27" s="68">
        <v>43662</v>
      </c>
      <c r="E27" s="69">
        <v>0.54010989010988997</v>
      </c>
      <c r="F27" s="65">
        <v>91</v>
      </c>
      <c r="G27" s="70">
        <v>4371.1868131868096</v>
      </c>
      <c r="H27" s="64">
        <v>53.652747252747197</v>
      </c>
      <c r="I27" s="69">
        <v>24.672853661293399</v>
      </c>
      <c r="J27" s="65"/>
      <c r="K27" s="69"/>
      <c r="L27" s="69"/>
      <c r="M27" s="69"/>
      <c r="N27" s="69"/>
      <c r="O27" s="69"/>
      <c r="P27" s="70">
        <v>106.549450549451</v>
      </c>
      <c r="Q27" s="69">
        <v>4.5988867298678704</v>
      </c>
      <c r="R27" s="69">
        <v>26.7088888888889</v>
      </c>
      <c r="S27" s="69">
        <v>2.3267910660992999</v>
      </c>
      <c r="T27" s="69"/>
      <c r="U27" s="69"/>
    </row>
    <row r="28" spans="1:21" x14ac:dyDescent="0.2">
      <c r="A28" s="65" t="s">
        <v>64</v>
      </c>
      <c r="B28" s="71" t="s">
        <v>69</v>
      </c>
      <c r="C28" s="67" t="s">
        <v>87</v>
      </c>
      <c r="D28" s="68">
        <v>43664</v>
      </c>
      <c r="E28" s="69">
        <v>2.3532757051865301</v>
      </c>
      <c r="F28" s="65">
        <v>1099</v>
      </c>
      <c r="G28" s="70">
        <v>5758.1847133758001</v>
      </c>
      <c r="H28" s="64">
        <v>45.555959963603101</v>
      </c>
      <c r="I28" s="69">
        <v>9.0932225416599497</v>
      </c>
      <c r="J28" s="65">
        <v>707</v>
      </c>
      <c r="K28" s="69">
        <v>245.41584158415799</v>
      </c>
      <c r="L28" s="69">
        <v>210.21598877980401</v>
      </c>
      <c r="M28" s="69">
        <v>775.30154277699899</v>
      </c>
      <c r="N28" s="69">
        <v>3.2424075954598401</v>
      </c>
      <c r="O28" s="69">
        <v>4.89497657940886E-2</v>
      </c>
      <c r="P28" s="70">
        <v>109.324840764331</v>
      </c>
      <c r="Q28" s="69">
        <v>1.16879055068698</v>
      </c>
      <c r="R28" s="69">
        <v>45.803567888998998</v>
      </c>
      <c r="S28" s="69">
        <v>0.846582048515651</v>
      </c>
      <c r="T28" s="69">
        <v>-50.958561020036399</v>
      </c>
      <c r="U28" s="69">
        <v>4.1999117139682198</v>
      </c>
    </row>
    <row r="29" spans="1:21" x14ac:dyDescent="0.2">
      <c r="A29" s="65" t="s">
        <v>64</v>
      </c>
      <c r="B29" s="71" t="s">
        <v>72</v>
      </c>
      <c r="C29" s="67" t="s">
        <v>88</v>
      </c>
      <c r="D29" s="68">
        <v>43687</v>
      </c>
      <c r="E29" s="69"/>
      <c r="F29" s="65">
        <v>26</v>
      </c>
      <c r="G29" s="70">
        <v>4386.5</v>
      </c>
      <c r="H29" s="64">
        <v>42.426923076923103</v>
      </c>
      <c r="I29" s="69">
        <v>48.321494359754297</v>
      </c>
      <c r="J29" s="65"/>
      <c r="K29" s="69"/>
      <c r="L29" s="69"/>
      <c r="M29" s="69"/>
      <c r="N29" s="69"/>
      <c r="O29" s="69"/>
      <c r="P29" s="70">
        <v>101.346153846154</v>
      </c>
      <c r="Q29" s="69">
        <v>11.802469403631999</v>
      </c>
      <c r="R29" s="69">
        <v>37.646153846153901</v>
      </c>
      <c r="S29" s="69">
        <v>4.5463162798001999</v>
      </c>
      <c r="T29" s="69"/>
      <c r="U29" s="69"/>
    </row>
    <row r="30" spans="1:21" x14ac:dyDescent="0.2">
      <c r="A30" s="65" t="s">
        <v>64</v>
      </c>
      <c r="B30" s="71" t="s">
        <v>69</v>
      </c>
      <c r="C30" s="67" t="s">
        <v>89</v>
      </c>
      <c r="D30" s="68">
        <v>43812</v>
      </c>
      <c r="E30" s="69">
        <v>3.3531527093596001</v>
      </c>
      <c r="F30" s="65">
        <v>406</v>
      </c>
      <c r="G30" s="70">
        <v>6379.8004926108397</v>
      </c>
      <c r="H30" s="64">
        <v>41.9536945812808</v>
      </c>
      <c r="I30" s="69">
        <v>14.923972534451799</v>
      </c>
      <c r="J30" s="65">
        <v>151</v>
      </c>
      <c r="K30" s="69">
        <v>256.19205298013202</v>
      </c>
      <c r="L30" s="69">
        <v>227.933774834437</v>
      </c>
      <c r="M30" s="69">
        <v>852.43046357615901</v>
      </c>
      <c r="N30" s="69">
        <v>2.7062414559592201</v>
      </c>
      <c r="O30" s="69">
        <v>7.8213774134422695E-2</v>
      </c>
      <c r="P30" s="70">
        <v>110.955665024631</v>
      </c>
      <c r="Q30" s="69">
        <v>2.1618836262714001</v>
      </c>
      <c r="R30" s="69">
        <v>42.199749373433598</v>
      </c>
      <c r="S30" s="69">
        <v>1.6845892739761701</v>
      </c>
      <c r="T30" s="69">
        <v>-3.6157635467980298</v>
      </c>
      <c r="U30" s="69">
        <v>5.4095115130132596</v>
      </c>
    </row>
    <row r="31" spans="1:21" x14ac:dyDescent="0.2">
      <c r="A31" s="65" t="s">
        <v>64</v>
      </c>
      <c r="B31" s="71" t="s">
        <v>65</v>
      </c>
      <c r="C31" s="67" t="s">
        <v>90</v>
      </c>
      <c r="D31" s="68">
        <v>43949</v>
      </c>
      <c r="E31" s="69"/>
      <c r="F31" s="65">
        <v>30</v>
      </c>
      <c r="G31" s="70">
        <v>6926.1</v>
      </c>
      <c r="H31" s="64">
        <v>37.803333333333399</v>
      </c>
      <c r="I31" s="69">
        <v>24.6046689725557</v>
      </c>
      <c r="J31" s="65"/>
      <c r="K31" s="69"/>
      <c r="L31" s="69"/>
      <c r="M31" s="69"/>
      <c r="N31" s="69"/>
      <c r="O31" s="72"/>
      <c r="P31" s="70">
        <v>111.3</v>
      </c>
      <c r="Q31" s="69">
        <v>9.5518127304078604</v>
      </c>
      <c r="R31" s="69">
        <v>38.82</v>
      </c>
      <c r="S31" s="69">
        <v>3.2835042256710998</v>
      </c>
      <c r="T31" s="69"/>
      <c r="U31" s="69"/>
    </row>
    <row r="32" spans="1:21" x14ac:dyDescent="0.2">
      <c r="A32" s="65" t="s">
        <v>64</v>
      </c>
      <c r="B32" s="66" t="s">
        <v>65</v>
      </c>
      <c r="C32" s="67" t="s">
        <v>91</v>
      </c>
      <c r="D32" s="68">
        <v>43749</v>
      </c>
      <c r="E32" s="69">
        <v>0.77984126984127</v>
      </c>
      <c r="F32" s="65">
        <v>63</v>
      </c>
      <c r="G32" s="70">
        <v>6263.6349206349196</v>
      </c>
      <c r="H32" s="64">
        <v>36.734920634920599</v>
      </c>
      <c r="I32" s="69">
        <v>24.5613268585887</v>
      </c>
      <c r="J32" s="65"/>
      <c r="K32" s="69"/>
      <c r="L32" s="69"/>
      <c r="M32" s="69">
        <v>790.66666666666697</v>
      </c>
      <c r="N32" s="69"/>
      <c r="O32" s="72"/>
      <c r="P32" s="70">
        <v>138.253968253968</v>
      </c>
      <c r="Q32" s="69">
        <v>7.1273245237145799</v>
      </c>
      <c r="R32" s="69">
        <v>43.072727272727299</v>
      </c>
      <c r="S32" s="69">
        <v>3.0553636400435602</v>
      </c>
      <c r="T32" s="69"/>
      <c r="U32" s="69"/>
    </row>
    <row r="33" spans="1:21" x14ac:dyDescent="0.2">
      <c r="A33" s="65" t="s">
        <v>64</v>
      </c>
      <c r="B33" s="71" t="s">
        <v>69</v>
      </c>
      <c r="C33" s="67" t="s">
        <v>92</v>
      </c>
      <c r="D33" s="68">
        <v>44062</v>
      </c>
      <c r="E33" s="69">
        <v>5.0000000000000001E-3</v>
      </c>
      <c r="F33" s="65">
        <v>28</v>
      </c>
      <c r="G33" s="70">
        <v>5281.75</v>
      </c>
      <c r="H33" s="64">
        <v>36.1928571428572</v>
      </c>
      <c r="I33" s="69">
        <v>46.902653022448703</v>
      </c>
      <c r="J33" s="65"/>
      <c r="K33" s="69"/>
      <c r="L33" s="69"/>
      <c r="M33" s="69">
        <v>754</v>
      </c>
      <c r="N33" s="69">
        <v>3.0046808867894499</v>
      </c>
      <c r="O33" s="69">
        <v>0.31129819054088298</v>
      </c>
      <c r="P33" s="70">
        <v>131.67857142857099</v>
      </c>
      <c r="Q33" s="69">
        <v>10.480146709693001</v>
      </c>
      <c r="R33" s="69">
        <v>41.832142857142898</v>
      </c>
      <c r="S33" s="69">
        <v>5.8976770011442801</v>
      </c>
      <c r="T33" s="69"/>
      <c r="U33" s="69"/>
    </row>
    <row r="34" spans="1:21" x14ac:dyDescent="0.2">
      <c r="A34" s="65" t="s">
        <v>64</v>
      </c>
      <c r="B34" s="71" t="s">
        <v>75</v>
      </c>
      <c r="C34" s="67" t="s">
        <v>93</v>
      </c>
      <c r="D34" s="68">
        <v>43801</v>
      </c>
      <c r="E34" s="69">
        <v>4.36507936507936E-2</v>
      </c>
      <c r="F34" s="65">
        <v>63</v>
      </c>
      <c r="G34" s="70">
        <v>4261.6190476190504</v>
      </c>
      <c r="H34" s="64">
        <v>33.684126984126898</v>
      </c>
      <c r="I34" s="69">
        <v>32.3568242699655</v>
      </c>
      <c r="J34" s="65"/>
      <c r="K34" s="69"/>
      <c r="L34" s="69"/>
      <c r="M34" s="69"/>
      <c r="N34" s="69">
        <v>3.3005620155038802</v>
      </c>
      <c r="O34" s="69">
        <v>0.20154347306195899</v>
      </c>
      <c r="P34" s="70">
        <v>131.28571428571399</v>
      </c>
      <c r="Q34" s="69">
        <v>7.7774480843840097</v>
      </c>
      <c r="R34" s="69">
        <v>31.168852459016399</v>
      </c>
      <c r="S34" s="69">
        <v>3.2551745615465699</v>
      </c>
      <c r="T34" s="69"/>
      <c r="U34" s="69"/>
    </row>
    <row r="35" spans="1:21" x14ac:dyDescent="0.2">
      <c r="A35" s="65" t="s">
        <v>64</v>
      </c>
      <c r="B35" s="71" t="s">
        <v>75</v>
      </c>
      <c r="C35" s="67" t="s">
        <v>94</v>
      </c>
      <c r="D35" s="68">
        <v>43569</v>
      </c>
      <c r="E35" s="69">
        <v>0.26909722222222199</v>
      </c>
      <c r="F35" s="65">
        <v>144</v>
      </c>
      <c r="G35" s="70">
        <v>4302.3611111111104</v>
      </c>
      <c r="H35" s="64">
        <v>32.531250000000099</v>
      </c>
      <c r="I35" s="69">
        <v>25.844255106639199</v>
      </c>
      <c r="J35" s="65">
        <v>48</v>
      </c>
      <c r="K35" s="69">
        <v>149.166666666667</v>
      </c>
      <c r="L35" s="69">
        <v>115.5</v>
      </c>
      <c r="M35" s="69">
        <v>435.0625</v>
      </c>
      <c r="N35" s="69">
        <v>4.8967507373345596</v>
      </c>
      <c r="O35" s="69">
        <v>0.14357349225579</v>
      </c>
      <c r="P35" s="70">
        <v>111.243055555556</v>
      </c>
      <c r="Q35" s="69">
        <v>4.1243332738923204</v>
      </c>
      <c r="R35" s="69">
        <v>34.318115942029003</v>
      </c>
      <c r="S35" s="69">
        <v>1.58021233393449</v>
      </c>
      <c r="T35" s="69">
        <v>-14.335211267605599</v>
      </c>
      <c r="U35" s="69">
        <v>8.0969678411205699</v>
      </c>
    </row>
    <row r="36" spans="1:21" x14ac:dyDescent="0.2">
      <c r="A36" s="65" t="s">
        <v>64</v>
      </c>
      <c r="B36" s="71" t="s">
        <v>75</v>
      </c>
      <c r="C36" s="67" t="s">
        <v>95</v>
      </c>
      <c r="D36" s="68">
        <v>43850</v>
      </c>
      <c r="E36" s="69">
        <v>1.53846153846154E-3</v>
      </c>
      <c r="F36" s="65">
        <v>91</v>
      </c>
      <c r="G36" s="70">
        <v>3992.4065934065902</v>
      </c>
      <c r="H36" s="64">
        <v>31.4604395604396</v>
      </c>
      <c r="I36" s="69">
        <v>36.916547370932399</v>
      </c>
      <c r="J36" s="65"/>
      <c r="K36" s="69"/>
      <c r="L36" s="69"/>
      <c r="M36" s="69"/>
      <c r="N36" s="69"/>
      <c r="O36" s="69"/>
      <c r="P36" s="70">
        <v>104.73626373626399</v>
      </c>
      <c r="Q36" s="69">
        <v>6.5442578016580999</v>
      </c>
      <c r="R36" s="69">
        <v>22.483908045977</v>
      </c>
      <c r="S36" s="69">
        <v>2.5875211368584701</v>
      </c>
      <c r="T36" s="69"/>
      <c r="U36" s="69"/>
    </row>
    <row r="37" spans="1:21" x14ac:dyDescent="0.2">
      <c r="A37" s="65" t="s">
        <v>64</v>
      </c>
      <c r="B37" s="71" t="s">
        <v>75</v>
      </c>
      <c r="C37" s="67" t="s">
        <v>96</v>
      </c>
      <c r="D37" s="68">
        <v>43844</v>
      </c>
      <c r="E37" s="69">
        <v>1.83471204188482</v>
      </c>
      <c r="F37" s="65">
        <v>382</v>
      </c>
      <c r="G37" s="70">
        <v>6410.5314136125698</v>
      </c>
      <c r="H37" s="64">
        <v>31.0442408376964</v>
      </c>
      <c r="I37" s="69">
        <v>14.7118735540516</v>
      </c>
      <c r="J37" s="65"/>
      <c r="K37" s="69"/>
      <c r="L37" s="69"/>
      <c r="M37" s="69">
        <v>701.6</v>
      </c>
      <c r="N37" s="69">
        <v>2.8946612903225799</v>
      </c>
      <c r="O37" s="69">
        <v>0.196335998741099</v>
      </c>
      <c r="P37" s="70">
        <v>116.03403141361299</v>
      </c>
      <c r="Q37" s="69">
        <v>2.2776829552982001</v>
      </c>
      <c r="R37" s="69">
        <v>36.8832876712329</v>
      </c>
      <c r="S37" s="69">
        <v>1.29199654252435</v>
      </c>
      <c r="T37" s="69"/>
      <c r="U37" s="69"/>
    </row>
    <row r="38" spans="1:21" x14ac:dyDescent="0.2">
      <c r="A38" s="65" t="s">
        <v>64</v>
      </c>
      <c r="B38" s="66" t="s">
        <v>72</v>
      </c>
      <c r="C38" s="67" t="s">
        <v>97</v>
      </c>
      <c r="D38" s="68">
        <v>43737</v>
      </c>
      <c r="E38" s="69">
        <v>0.34136363636363598</v>
      </c>
      <c r="F38" s="65">
        <v>44</v>
      </c>
      <c r="G38" s="70">
        <v>5736.2045454545496</v>
      </c>
      <c r="H38" s="64">
        <v>30.309090909090902</v>
      </c>
      <c r="I38" s="69">
        <v>39.306762435118998</v>
      </c>
      <c r="J38" s="65"/>
      <c r="K38" s="69"/>
      <c r="L38" s="69"/>
      <c r="M38" s="69">
        <v>535.5</v>
      </c>
      <c r="N38" s="69"/>
      <c r="O38" s="69"/>
      <c r="P38" s="70">
        <v>117.272727272727</v>
      </c>
      <c r="Q38" s="69">
        <v>6.1685593416401403</v>
      </c>
      <c r="R38" s="69">
        <v>46.568181818181799</v>
      </c>
      <c r="S38" s="69">
        <v>5.0453501217695198</v>
      </c>
      <c r="T38" s="69"/>
      <c r="U38" s="69"/>
    </row>
    <row r="39" spans="1:21" x14ac:dyDescent="0.2">
      <c r="A39" s="65" t="s">
        <v>64</v>
      </c>
      <c r="B39" s="71" t="s">
        <v>72</v>
      </c>
      <c r="C39" s="67" t="s">
        <v>98</v>
      </c>
      <c r="D39" s="68">
        <v>44043</v>
      </c>
      <c r="E39" s="69"/>
      <c r="F39" s="65">
        <v>53</v>
      </c>
      <c r="G39" s="70">
        <v>6791.5094339622601</v>
      </c>
      <c r="H39" s="64">
        <v>28.952830188679201</v>
      </c>
      <c r="I39" s="69">
        <v>37.467124593186703</v>
      </c>
      <c r="J39" s="65"/>
      <c r="K39" s="69"/>
      <c r="L39" s="69"/>
      <c r="M39" s="69"/>
      <c r="N39" s="69"/>
      <c r="O39" s="69"/>
      <c r="P39" s="70">
        <v>135.56603773584899</v>
      </c>
      <c r="Q39" s="69">
        <v>8.8309600781981903</v>
      </c>
      <c r="R39" s="69">
        <v>51.231914893617002</v>
      </c>
      <c r="S39" s="69">
        <v>4.6715983101450798</v>
      </c>
      <c r="T39" s="69"/>
      <c r="U39" s="69"/>
    </row>
    <row r="40" spans="1:21" x14ac:dyDescent="0.2">
      <c r="A40" s="65" t="s">
        <v>64</v>
      </c>
      <c r="B40" s="66" t="s">
        <v>65</v>
      </c>
      <c r="C40" s="67" t="s">
        <v>99</v>
      </c>
      <c r="D40" s="68">
        <v>43856</v>
      </c>
      <c r="E40" s="69">
        <v>1.03788643533123</v>
      </c>
      <c r="F40" s="65">
        <v>317</v>
      </c>
      <c r="G40" s="70">
        <v>6413.8454258675101</v>
      </c>
      <c r="H40" s="64">
        <v>25.714826498422699</v>
      </c>
      <c r="I40" s="69">
        <v>18.1149137792329</v>
      </c>
      <c r="J40" s="65">
        <v>158</v>
      </c>
      <c r="K40" s="69">
        <v>298.55696202531601</v>
      </c>
      <c r="L40" s="69">
        <v>252.18238993710699</v>
      </c>
      <c r="M40" s="69">
        <v>936.49685534591197</v>
      </c>
      <c r="N40" s="69">
        <v>2.8800418756612101</v>
      </c>
      <c r="O40" s="69">
        <v>9.1206671634939299E-2</v>
      </c>
      <c r="P40" s="70">
        <v>101.154574132492</v>
      </c>
      <c r="Q40" s="69">
        <v>1.98532990175103</v>
      </c>
      <c r="R40" s="69">
        <v>48.889347079037798</v>
      </c>
      <c r="S40" s="69">
        <v>1.90569430346087</v>
      </c>
      <c r="T40" s="69">
        <v>-8.5839116719242892</v>
      </c>
      <c r="U40" s="69">
        <v>7.4390706993655202</v>
      </c>
    </row>
    <row r="41" spans="1:21" x14ac:dyDescent="0.2">
      <c r="A41" s="65" t="s">
        <v>64</v>
      </c>
      <c r="B41" s="71" t="s">
        <v>69</v>
      </c>
      <c r="C41" s="67" t="s">
        <v>100</v>
      </c>
      <c r="D41" s="68">
        <v>44050</v>
      </c>
      <c r="E41" s="69">
        <v>0.58190140845070404</v>
      </c>
      <c r="F41" s="65">
        <v>142</v>
      </c>
      <c r="G41" s="70">
        <v>5421.8309859154897</v>
      </c>
      <c r="H41" s="64">
        <v>25.039436619718401</v>
      </c>
      <c r="I41" s="69">
        <v>21.501110934302801</v>
      </c>
      <c r="J41" s="65"/>
      <c r="K41" s="69"/>
      <c r="L41" s="69"/>
      <c r="M41" s="69">
        <v>750.375</v>
      </c>
      <c r="N41" s="69">
        <v>3.1212499999999999</v>
      </c>
      <c r="O41" s="69">
        <v>0.33322992582861199</v>
      </c>
      <c r="P41" s="70">
        <v>116.93661971831</v>
      </c>
      <c r="Q41" s="69">
        <v>3.8866058718565402</v>
      </c>
      <c r="R41" s="69">
        <v>40.860869565217399</v>
      </c>
      <c r="S41" s="69">
        <v>2.4032631547874699</v>
      </c>
      <c r="T41" s="69"/>
      <c r="U41" s="69"/>
    </row>
    <row r="42" spans="1:21" x14ac:dyDescent="0.2">
      <c r="A42" s="65" t="s">
        <v>64</v>
      </c>
      <c r="B42" s="71" t="s">
        <v>75</v>
      </c>
      <c r="C42" s="67" t="s">
        <v>101</v>
      </c>
      <c r="D42" s="68">
        <v>43863</v>
      </c>
      <c r="E42" s="69"/>
      <c r="F42" s="65">
        <v>96</v>
      </c>
      <c r="G42" s="70">
        <v>5126.7291666666697</v>
      </c>
      <c r="H42" s="64">
        <v>25.0104166666667</v>
      </c>
      <c r="I42" s="69">
        <v>29.825750475079101</v>
      </c>
      <c r="J42" s="65"/>
      <c r="K42" s="69"/>
      <c r="L42" s="69"/>
      <c r="M42" s="69"/>
      <c r="N42" s="69"/>
      <c r="O42" s="69"/>
      <c r="P42" s="70">
        <v>132.40625</v>
      </c>
      <c r="Q42" s="69">
        <v>5.17262484957394</v>
      </c>
      <c r="R42" s="69">
        <v>32.836458333333297</v>
      </c>
      <c r="S42" s="69">
        <v>2.1475797882527101</v>
      </c>
      <c r="T42" s="69"/>
      <c r="U42" s="69"/>
    </row>
    <row r="43" spans="1:21" x14ac:dyDescent="0.2">
      <c r="A43" s="65" t="s">
        <v>64</v>
      </c>
      <c r="B43" s="71" t="s">
        <v>67</v>
      </c>
      <c r="C43" s="67" t="s">
        <v>102</v>
      </c>
      <c r="D43" s="68">
        <v>44042</v>
      </c>
      <c r="E43" s="69"/>
      <c r="F43" s="65">
        <v>42</v>
      </c>
      <c r="G43" s="70">
        <v>4234.3333333333303</v>
      </c>
      <c r="H43" s="64">
        <v>20.9452380952381</v>
      </c>
      <c r="I43" s="69">
        <v>28.2286668656626</v>
      </c>
      <c r="J43" s="65"/>
      <c r="K43" s="69"/>
      <c r="L43" s="69"/>
      <c r="M43" s="69"/>
      <c r="N43" s="69"/>
      <c r="O43" s="69"/>
      <c r="P43" s="70">
        <v>127.666666666667</v>
      </c>
      <c r="Q43" s="69">
        <v>11.7193104621429</v>
      </c>
      <c r="R43" s="69">
        <v>20.9575</v>
      </c>
      <c r="S43" s="69">
        <v>2.3946411526573299</v>
      </c>
      <c r="T43" s="69"/>
      <c r="U43" s="69"/>
    </row>
    <row r="44" spans="1:21" x14ac:dyDescent="0.2">
      <c r="A44" s="65" t="s">
        <v>64</v>
      </c>
      <c r="B44" s="71" t="s">
        <v>67</v>
      </c>
      <c r="C44" s="67" t="s">
        <v>103</v>
      </c>
      <c r="D44" s="68">
        <v>43665</v>
      </c>
      <c r="E44" s="69">
        <v>1.42826530612245</v>
      </c>
      <c r="F44" s="65">
        <v>196</v>
      </c>
      <c r="G44" s="70">
        <v>4513.1683673469397</v>
      </c>
      <c r="H44" s="64">
        <v>19.8066326530612</v>
      </c>
      <c r="I44" s="69">
        <v>21.271287451454999</v>
      </c>
      <c r="J44" s="65"/>
      <c r="K44" s="69"/>
      <c r="L44" s="69"/>
      <c r="M44" s="69"/>
      <c r="N44" s="69"/>
      <c r="O44" s="69"/>
      <c r="P44" s="70">
        <v>128.132653061224</v>
      </c>
      <c r="Q44" s="69">
        <v>3.8548987876485601</v>
      </c>
      <c r="R44" s="69">
        <v>32.859693877551003</v>
      </c>
      <c r="S44" s="69">
        <v>1.82170953504652</v>
      </c>
      <c r="T44" s="69"/>
      <c r="U44" s="69"/>
    </row>
    <row r="45" spans="1:21" x14ac:dyDescent="0.2">
      <c r="A45" s="65" t="s">
        <v>64</v>
      </c>
      <c r="B45" s="71" t="s">
        <v>72</v>
      </c>
      <c r="C45" s="67" t="s">
        <v>104</v>
      </c>
      <c r="D45" s="68">
        <v>44032</v>
      </c>
      <c r="E45" s="69">
        <v>1.12483720930233</v>
      </c>
      <c r="F45" s="65">
        <v>215</v>
      </c>
      <c r="G45" s="70">
        <v>5835.62325581395</v>
      </c>
      <c r="H45" s="64">
        <v>17.600465116279</v>
      </c>
      <c r="I45" s="69">
        <v>17.0440033375605</v>
      </c>
      <c r="J45" s="65">
        <v>40</v>
      </c>
      <c r="K45" s="69">
        <v>224.1</v>
      </c>
      <c r="L45" s="69">
        <v>190.1</v>
      </c>
      <c r="M45" s="69">
        <v>708.97500000000002</v>
      </c>
      <c r="N45" s="69">
        <v>3.47085483870968</v>
      </c>
      <c r="O45" s="69">
        <v>0.202003031747648</v>
      </c>
      <c r="P45" s="70">
        <v>140.09302325581399</v>
      </c>
      <c r="Q45" s="69">
        <v>3.6167885344714001</v>
      </c>
      <c r="R45" s="69">
        <v>44.1170731707317</v>
      </c>
      <c r="S45" s="69">
        <v>1.7915961042497399</v>
      </c>
      <c r="T45" s="69">
        <v>-33.321674876847297</v>
      </c>
      <c r="U45" s="69">
        <v>6.69153485036317</v>
      </c>
    </row>
    <row r="46" spans="1:21" x14ac:dyDescent="0.2">
      <c r="A46" s="65" t="s">
        <v>64</v>
      </c>
      <c r="B46" s="71" t="s">
        <v>72</v>
      </c>
      <c r="C46" s="67" t="s">
        <v>105</v>
      </c>
      <c r="D46" s="68">
        <v>44065</v>
      </c>
      <c r="E46" s="69">
        <v>0.30465116279069798</v>
      </c>
      <c r="F46" s="65">
        <v>172</v>
      </c>
      <c r="G46" s="70">
        <v>5385.4534883720899</v>
      </c>
      <c r="H46" s="64">
        <v>17.115116279069799</v>
      </c>
      <c r="I46" s="69">
        <v>23.234523957225701</v>
      </c>
      <c r="J46" s="65"/>
      <c r="K46" s="69"/>
      <c r="L46" s="69"/>
      <c r="M46" s="69">
        <v>674.5</v>
      </c>
      <c r="N46" s="69">
        <v>2.6742692063492099</v>
      </c>
      <c r="O46" s="72">
        <v>0.197996945378873</v>
      </c>
      <c r="P46" s="70">
        <v>113.54651162790699</v>
      </c>
      <c r="Q46" s="69">
        <v>4.2282017841293502</v>
      </c>
      <c r="R46" s="69">
        <v>26.774050632911401</v>
      </c>
      <c r="S46" s="69">
        <v>1.3462763587647799</v>
      </c>
      <c r="T46" s="69"/>
      <c r="U46" s="69"/>
    </row>
    <row r="47" spans="1:21" x14ac:dyDescent="0.2">
      <c r="A47" s="65" t="s">
        <v>64</v>
      </c>
      <c r="B47" s="71" t="s">
        <v>75</v>
      </c>
      <c r="C47" s="67" t="s">
        <v>106</v>
      </c>
      <c r="D47" s="68">
        <v>43893</v>
      </c>
      <c r="E47" s="69">
        <v>0.64</v>
      </c>
      <c r="F47" s="65">
        <v>58</v>
      </c>
      <c r="G47" s="70">
        <v>4107.06896551724</v>
      </c>
      <c r="H47" s="64">
        <v>16.2568965517241</v>
      </c>
      <c r="I47" s="69">
        <v>24.744920725401599</v>
      </c>
      <c r="J47" s="65"/>
      <c r="K47" s="69"/>
      <c r="L47" s="69"/>
      <c r="M47" s="69"/>
      <c r="N47" s="69"/>
      <c r="O47" s="69"/>
      <c r="P47" s="70">
        <v>120.034482758621</v>
      </c>
      <c r="Q47" s="69">
        <v>6.2394237443347302</v>
      </c>
      <c r="R47" s="69">
        <v>31.423529411764701</v>
      </c>
      <c r="S47" s="69">
        <v>3.16658359631223</v>
      </c>
      <c r="T47" s="69"/>
      <c r="U47" s="69"/>
    </row>
    <row r="48" spans="1:21" x14ac:dyDescent="0.2">
      <c r="A48" s="65" t="s">
        <v>64</v>
      </c>
      <c r="B48" s="66" t="s">
        <v>75</v>
      </c>
      <c r="C48" s="67" t="s">
        <v>107</v>
      </c>
      <c r="D48" s="68">
        <v>43817</v>
      </c>
      <c r="E48" s="69">
        <v>8.3333333333333297E-3</v>
      </c>
      <c r="F48" s="65">
        <v>36</v>
      </c>
      <c r="G48" s="70">
        <v>3551.8055555555602</v>
      </c>
      <c r="H48" s="64">
        <v>15.880555555555601</v>
      </c>
      <c r="I48" s="69">
        <v>37.407254160131899</v>
      </c>
      <c r="J48" s="65"/>
      <c r="K48" s="69"/>
      <c r="L48" s="69"/>
      <c r="M48" s="69"/>
      <c r="N48" s="69"/>
      <c r="O48" s="69"/>
      <c r="P48" s="70">
        <v>111.527777777778</v>
      </c>
      <c r="Q48" s="69">
        <v>7.6578091805821398</v>
      </c>
      <c r="R48" s="69">
        <v>34.108333333333299</v>
      </c>
      <c r="S48" s="69">
        <v>4.3771491320046998</v>
      </c>
      <c r="T48" s="69"/>
      <c r="U48" s="69"/>
    </row>
    <row r="49" spans="1:21" x14ac:dyDescent="0.2">
      <c r="A49" s="65" t="s">
        <v>64</v>
      </c>
      <c r="B49" s="71" t="s">
        <v>75</v>
      </c>
      <c r="C49" s="67" t="s">
        <v>108</v>
      </c>
      <c r="D49" s="68">
        <v>43846</v>
      </c>
      <c r="E49" s="69">
        <v>0.682807692307692</v>
      </c>
      <c r="F49" s="65">
        <v>260</v>
      </c>
      <c r="G49" s="70">
        <v>5303.3461538461497</v>
      </c>
      <c r="H49" s="64">
        <v>13.4815384615385</v>
      </c>
      <c r="I49" s="69">
        <v>14.2622758733862</v>
      </c>
      <c r="J49" s="65">
        <v>30</v>
      </c>
      <c r="K49" s="69">
        <v>211.23333333333301</v>
      </c>
      <c r="L49" s="69">
        <v>177.6</v>
      </c>
      <c r="M49" s="69">
        <v>619.66666666666697</v>
      </c>
      <c r="N49" s="69">
        <v>3.7666522918691299</v>
      </c>
      <c r="O49" s="69">
        <v>0.15025463669681099</v>
      </c>
      <c r="P49" s="70">
        <v>113.484615384615</v>
      </c>
      <c r="Q49" s="69">
        <v>2.9804105957067701</v>
      </c>
      <c r="R49" s="69">
        <v>31.189024390243901</v>
      </c>
      <c r="S49" s="69">
        <v>1.5334897610629099</v>
      </c>
      <c r="T49" s="69">
        <v>-6.7508264462809899</v>
      </c>
      <c r="U49" s="69">
        <v>5.4220557355567802</v>
      </c>
    </row>
    <row r="50" spans="1:21" x14ac:dyDescent="0.2">
      <c r="A50" s="65" t="s">
        <v>64</v>
      </c>
      <c r="B50" s="71" t="s">
        <v>109</v>
      </c>
      <c r="C50" s="67" t="s">
        <v>110</v>
      </c>
      <c r="D50" s="68">
        <v>43842</v>
      </c>
      <c r="E50" s="69">
        <v>0.20942028985507199</v>
      </c>
      <c r="F50" s="65">
        <v>138</v>
      </c>
      <c r="G50" s="70">
        <v>4194.6739130434798</v>
      </c>
      <c r="H50" s="64">
        <v>12.3507246376811</v>
      </c>
      <c r="I50" s="69">
        <v>22.702102007791598</v>
      </c>
      <c r="J50" s="65"/>
      <c r="K50" s="69"/>
      <c r="L50" s="69"/>
      <c r="M50" s="69"/>
      <c r="N50" s="69"/>
      <c r="O50" s="69"/>
      <c r="P50" s="70">
        <v>112.717391304348</v>
      </c>
      <c r="Q50" s="69">
        <v>4.03107296602587</v>
      </c>
      <c r="R50" s="69">
        <v>32.647101449275397</v>
      </c>
      <c r="S50" s="69">
        <v>1.80865784348053</v>
      </c>
      <c r="T50" s="69"/>
      <c r="U50" s="69"/>
    </row>
    <row r="51" spans="1:21" x14ac:dyDescent="0.2">
      <c r="A51" s="65" t="s">
        <v>64</v>
      </c>
      <c r="B51" s="71" t="s">
        <v>72</v>
      </c>
      <c r="C51" s="67" t="s">
        <v>111</v>
      </c>
      <c r="D51" s="68">
        <v>43745</v>
      </c>
      <c r="E51" s="69">
        <v>0.81557692307692298</v>
      </c>
      <c r="F51" s="65">
        <v>52</v>
      </c>
      <c r="G51" s="70">
        <v>6607.1346153846198</v>
      </c>
      <c r="H51" s="64">
        <v>11.2807692307692</v>
      </c>
      <c r="I51" s="69">
        <v>37.038130451995599</v>
      </c>
      <c r="J51" s="65"/>
      <c r="K51" s="69"/>
      <c r="L51" s="69"/>
      <c r="M51" s="69"/>
      <c r="N51" s="69"/>
      <c r="O51" s="69"/>
      <c r="P51" s="70">
        <v>106.82692307692299</v>
      </c>
      <c r="Q51" s="69">
        <v>6.5597222213522004</v>
      </c>
      <c r="R51" s="69">
        <v>46.860784313725503</v>
      </c>
      <c r="S51" s="69">
        <v>5.1686635572543498</v>
      </c>
      <c r="T51" s="69"/>
      <c r="U51" s="69"/>
    </row>
    <row r="52" spans="1:21" x14ac:dyDescent="0.2">
      <c r="A52" s="65" t="s">
        <v>64</v>
      </c>
      <c r="B52" s="71" t="s">
        <v>72</v>
      </c>
      <c r="C52" s="67" t="s">
        <v>112</v>
      </c>
      <c r="D52" s="68">
        <v>44054</v>
      </c>
      <c r="E52" s="69">
        <v>1.2834328358209</v>
      </c>
      <c r="F52" s="65">
        <v>67</v>
      </c>
      <c r="G52" s="70">
        <v>4493.0298507462703</v>
      </c>
      <c r="H52" s="64">
        <v>9.7134328358209299</v>
      </c>
      <c r="I52" s="69">
        <v>24.020486874076301</v>
      </c>
      <c r="J52" s="65"/>
      <c r="K52" s="69"/>
      <c r="L52" s="69"/>
      <c r="M52" s="69"/>
      <c r="N52" s="69"/>
      <c r="O52" s="69"/>
      <c r="P52" s="70">
        <v>179.29850746268701</v>
      </c>
      <c r="Q52" s="69">
        <v>9.24196119024311</v>
      </c>
      <c r="R52" s="69">
        <v>34.1059701492537</v>
      </c>
      <c r="S52" s="69">
        <v>2.8800761967571602</v>
      </c>
      <c r="T52" s="69"/>
      <c r="U52" s="69"/>
    </row>
    <row r="53" spans="1:21" x14ac:dyDescent="0.2">
      <c r="A53" s="65" t="s">
        <v>64</v>
      </c>
      <c r="B53" s="71" t="s">
        <v>65</v>
      </c>
      <c r="C53" s="67" t="s">
        <v>113</v>
      </c>
      <c r="D53" s="68">
        <v>43831</v>
      </c>
      <c r="E53" s="69">
        <v>0.39863636363636401</v>
      </c>
      <c r="F53" s="65">
        <v>66</v>
      </c>
      <c r="G53" s="70">
        <v>6557.4848484848499</v>
      </c>
      <c r="H53" s="64">
        <v>7.6712121212121698</v>
      </c>
      <c r="I53" s="69">
        <v>37.513035979096699</v>
      </c>
      <c r="J53" s="65"/>
      <c r="K53" s="69"/>
      <c r="L53" s="69"/>
      <c r="M53" s="69"/>
      <c r="N53" s="69"/>
      <c r="O53" s="69"/>
      <c r="P53" s="70">
        <v>127.69696969697</v>
      </c>
      <c r="Q53" s="69">
        <v>6.4618287371268099</v>
      </c>
      <c r="R53" s="69">
        <v>45.370769230769199</v>
      </c>
      <c r="S53" s="69">
        <v>3.65157087052753</v>
      </c>
      <c r="T53" s="69"/>
      <c r="U53" s="69"/>
    </row>
    <row r="54" spans="1:21" x14ac:dyDescent="0.2">
      <c r="A54" s="65" t="s">
        <v>64</v>
      </c>
      <c r="B54" s="71" t="s">
        <v>65</v>
      </c>
      <c r="C54" s="67" t="s">
        <v>114</v>
      </c>
      <c r="D54" s="68">
        <v>44046</v>
      </c>
      <c r="E54" s="69">
        <v>0.85680232558139502</v>
      </c>
      <c r="F54" s="65">
        <v>172</v>
      </c>
      <c r="G54" s="70">
        <v>5317.1511627907003</v>
      </c>
      <c r="H54" s="64">
        <v>7.1383720930232899</v>
      </c>
      <c r="I54" s="69">
        <v>21.405476073053201</v>
      </c>
      <c r="J54" s="65">
        <v>61</v>
      </c>
      <c r="K54" s="69">
        <v>246</v>
      </c>
      <c r="L54" s="69">
        <v>211.04838709677401</v>
      </c>
      <c r="M54" s="69">
        <v>768.822580645161</v>
      </c>
      <c r="N54" s="69">
        <v>3.5315011080159202</v>
      </c>
      <c r="O54" s="69">
        <v>0.157811316153323</v>
      </c>
      <c r="P54" s="70">
        <v>117.854651162791</v>
      </c>
      <c r="Q54" s="69">
        <v>3.3785356498730699</v>
      </c>
      <c r="R54" s="69">
        <v>42.0818181818182</v>
      </c>
      <c r="S54" s="69">
        <v>1.8633323891767899</v>
      </c>
      <c r="T54" s="69">
        <v>-53.838953488372098</v>
      </c>
      <c r="U54" s="69">
        <v>8.4919293310463395</v>
      </c>
    </row>
    <row r="55" spans="1:21" x14ac:dyDescent="0.2">
      <c r="A55" s="65" t="s">
        <v>64</v>
      </c>
      <c r="B55" s="71" t="s">
        <v>67</v>
      </c>
      <c r="C55" s="67" t="s">
        <v>115</v>
      </c>
      <c r="D55" s="68">
        <v>44059</v>
      </c>
      <c r="E55" s="69">
        <v>0.20883333333333301</v>
      </c>
      <c r="F55" s="65">
        <v>60</v>
      </c>
      <c r="G55" s="70">
        <v>4114.2166666666699</v>
      </c>
      <c r="H55" s="64">
        <v>6.3783333333333498</v>
      </c>
      <c r="I55" s="69">
        <v>24.304441724169301</v>
      </c>
      <c r="J55" s="65"/>
      <c r="K55" s="69"/>
      <c r="L55" s="69"/>
      <c r="M55" s="69"/>
      <c r="N55" s="69"/>
      <c r="O55" s="69"/>
      <c r="P55" s="70">
        <v>120.666666666667</v>
      </c>
      <c r="Q55" s="69">
        <v>5.76908117049752</v>
      </c>
      <c r="R55" s="69">
        <v>36.811666666666703</v>
      </c>
      <c r="S55" s="69">
        <v>3.4198375185795</v>
      </c>
      <c r="T55" s="69"/>
      <c r="U55" s="69"/>
    </row>
    <row r="56" spans="1:21" x14ac:dyDescent="0.2">
      <c r="A56" s="65" t="s">
        <v>64</v>
      </c>
      <c r="B56" s="71" t="s">
        <v>65</v>
      </c>
      <c r="C56" s="67" t="s">
        <v>116</v>
      </c>
      <c r="D56" s="68">
        <v>44030</v>
      </c>
      <c r="E56" s="69">
        <v>1.1452671755725199</v>
      </c>
      <c r="F56" s="65">
        <v>393</v>
      </c>
      <c r="G56" s="70">
        <v>5514.4758269720096</v>
      </c>
      <c r="H56" s="64">
        <v>6.0139949109415403</v>
      </c>
      <c r="I56" s="69">
        <v>12.521872433951</v>
      </c>
      <c r="J56" s="65">
        <v>33</v>
      </c>
      <c r="K56" s="69">
        <v>227.636363636364</v>
      </c>
      <c r="L56" s="69">
        <v>193.81818181818201</v>
      </c>
      <c r="M56" s="69">
        <v>703.69696969696997</v>
      </c>
      <c r="N56" s="69">
        <v>4.8250769230769199</v>
      </c>
      <c r="O56" s="69">
        <v>0.279914772320636</v>
      </c>
      <c r="P56" s="70">
        <v>142.333333333333</v>
      </c>
      <c r="Q56" s="69">
        <v>3.0390981560747901</v>
      </c>
      <c r="R56" s="69">
        <v>32.501608579088497</v>
      </c>
      <c r="S56" s="69">
        <v>1.23122089441761</v>
      </c>
      <c r="T56" s="69">
        <v>-42.998805970149299</v>
      </c>
      <c r="U56" s="69">
        <v>5.0471311937928798</v>
      </c>
    </row>
    <row r="57" spans="1:21" x14ac:dyDescent="0.2">
      <c r="A57" s="65" t="s">
        <v>64</v>
      </c>
      <c r="B57" s="71" t="s">
        <v>67</v>
      </c>
      <c r="C57" s="67" t="s">
        <v>117</v>
      </c>
      <c r="D57" s="68">
        <v>43577</v>
      </c>
      <c r="E57" s="69"/>
      <c r="F57" s="65">
        <v>28</v>
      </c>
      <c r="G57" s="70">
        <v>4490.2142857142899</v>
      </c>
      <c r="H57" s="64">
        <v>5.6464285714285802</v>
      </c>
      <c r="I57" s="69">
        <v>30.910252610724601</v>
      </c>
      <c r="J57" s="65"/>
      <c r="K57" s="69"/>
      <c r="L57" s="69"/>
      <c r="M57" s="69"/>
      <c r="N57" s="69"/>
      <c r="O57" s="69"/>
      <c r="P57" s="70">
        <v>173.07142857142901</v>
      </c>
      <c r="Q57" s="69">
        <v>14.4674354791167</v>
      </c>
      <c r="R57" s="69">
        <v>31.25</v>
      </c>
      <c r="S57" s="69">
        <v>3.5929917822185402</v>
      </c>
      <c r="T57" s="69"/>
      <c r="U57" s="69"/>
    </row>
    <row r="58" spans="1:21" x14ac:dyDescent="0.2">
      <c r="A58" s="65" t="s">
        <v>64</v>
      </c>
      <c r="B58" s="71" t="s">
        <v>67</v>
      </c>
      <c r="C58" s="67" t="s">
        <v>118</v>
      </c>
      <c r="D58" s="68">
        <v>43773</v>
      </c>
      <c r="E58" s="69">
        <v>0.99954545454545396</v>
      </c>
      <c r="F58" s="65">
        <v>66</v>
      </c>
      <c r="G58" s="70">
        <v>5554.9696969696997</v>
      </c>
      <c r="H58" s="64">
        <v>5.6454545454545304</v>
      </c>
      <c r="I58" s="69">
        <v>32.802911149296101</v>
      </c>
      <c r="J58" s="65"/>
      <c r="K58" s="69"/>
      <c r="L58" s="69"/>
      <c r="M58" s="69"/>
      <c r="N58" s="69"/>
      <c r="O58" s="69"/>
      <c r="P58" s="70">
        <v>134.40909090909099</v>
      </c>
      <c r="Q58" s="69">
        <v>8.15788197730169</v>
      </c>
      <c r="R58" s="69">
        <v>37.065151515151499</v>
      </c>
      <c r="S58" s="69">
        <v>3.6859200964872798</v>
      </c>
      <c r="T58" s="69"/>
      <c r="U58" s="69"/>
    </row>
    <row r="59" spans="1:21" x14ac:dyDescent="0.2">
      <c r="A59" s="65" t="s">
        <v>64</v>
      </c>
      <c r="B59" s="66" t="s">
        <v>72</v>
      </c>
      <c r="C59" s="67" t="s">
        <v>119</v>
      </c>
      <c r="D59" s="68">
        <v>43661</v>
      </c>
      <c r="E59" s="69">
        <v>0.69571428571428595</v>
      </c>
      <c r="F59" s="65">
        <v>42</v>
      </c>
      <c r="G59" s="70">
        <v>4735.5952380952403</v>
      </c>
      <c r="H59" s="64">
        <v>3.0571428571428401</v>
      </c>
      <c r="I59" s="69">
        <v>30.5061325764486</v>
      </c>
      <c r="J59" s="65"/>
      <c r="K59" s="69"/>
      <c r="L59" s="69"/>
      <c r="M59" s="69"/>
      <c r="N59" s="69"/>
      <c r="O59" s="69"/>
      <c r="P59" s="70">
        <v>107.571428571429</v>
      </c>
      <c r="Q59" s="69">
        <v>8.0726336041459295</v>
      </c>
      <c r="R59" s="69">
        <v>20.8904761904762</v>
      </c>
      <c r="S59" s="69">
        <v>2.52036723151478</v>
      </c>
      <c r="T59" s="69"/>
      <c r="U59" s="69"/>
    </row>
    <row r="60" spans="1:21" x14ac:dyDescent="0.2">
      <c r="A60" s="65" t="s">
        <v>64</v>
      </c>
      <c r="B60" s="71" t="s">
        <v>82</v>
      </c>
      <c r="C60" s="67" t="s">
        <v>120</v>
      </c>
      <c r="D60" s="68">
        <v>43559</v>
      </c>
      <c r="E60" s="69">
        <v>2.30530546623794</v>
      </c>
      <c r="F60" s="65">
        <v>622</v>
      </c>
      <c r="G60" s="70">
        <v>6727.2411575562701</v>
      </c>
      <c r="H60" s="64">
        <v>0.49228295819922202</v>
      </c>
      <c r="I60" s="69">
        <v>11.2710294920868</v>
      </c>
      <c r="J60" s="65">
        <v>79</v>
      </c>
      <c r="K60" s="69">
        <v>272.40506329113902</v>
      </c>
      <c r="L60" s="69">
        <v>225.538461538462</v>
      </c>
      <c r="M60" s="69">
        <v>835.29113924050603</v>
      </c>
      <c r="N60" s="69">
        <v>3.2954374999999998</v>
      </c>
      <c r="O60" s="69">
        <v>0.214566838061749</v>
      </c>
      <c r="P60" s="70">
        <v>129.27009646302201</v>
      </c>
      <c r="Q60" s="69">
        <v>1.98536217712014</v>
      </c>
      <c r="R60" s="69">
        <v>41.751322751322803</v>
      </c>
      <c r="S60" s="69">
        <v>1.1777136136942099</v>
      </c>
      <c r="T60" s="69">
        <v>-44.042282958199301</v>
      </c>
      <c r="U60" s="69">
        <v>4.3266776438449304</v>
      </c>
    </row>
    <row r="61" spans="1:21" x14ac:dyDescent="0.2">
      <c r="A61" s="65" t="s">
        <v>64</v>
      </c>
      <c r="B61" s="66" t="s">
        <v>75</v>
      </c>
      <c r="C61" s="67" t="s">
        <v>121</v>
      </c>
      <c r="D61" s="68">
        <v>43879</v>
      </c>
      <c r="E61" s="69">
        <v>0.53129999999999999</v>
      </c>
      <c r="F61" s="65">
        <v>100</v>
      </c>
      <c r="G61" s="70">
        <v>4233.0200000000004</v>
      </c>
      <c r="H61" s="64">
        <v>-5.4000000000032702E-2</v>
      </c>
      <c r="I61" s="69">
        <v>27.141081144585499</v>
      </c>
      <c r="J61" s="65"/>
      <c r="K61" s="69"/>
      <c r="L61" s="69"/>
      <c r="M61" s="69"/>
      <c r="N61" s="69"/>
      <c r="O61" s="69"/>
      <c r="P61" s="70">
        <v>153.57</v>
      </c>
      <c r="Q61" s="69">
        <v>6.6285463921381202</v>
      </c>
      <c r="R61" s="69">
        <v>36.2591397849462</v>
      </c>
      <c r="S61" s="69">
        <v>3.5128017520263901</v>
      </c>
      <c r="T61" s="69"/>
      <c r="U61" s="69"/>
    </row>
    <row r="62" spans="1:21" x14ac:dyDescent="0.2">
      <c r="A62" s="65" t="s">
        <v>64</v>
      </c>
      <c r="B62" s="71" t="s">
        <v>69</v>
      </c>
      <c r="C62" s="67" t="s">
        <v>122</v>
      </c>
      <c r="D62" s="68">
        <v>44056</v>
      </c>
      <c r="E62" s="69">
        <v>1.26884615384615</v>
      </c>
      <c r="F62" s="65">
        <v>78</v>
      </c>
      <c r="G62" s="70">
        <v>6283.6282051282096</v>
      </c>
      <c r="H62" s="64">
        <v>-5.64102564102896E-2</v>
      </c>
      <c r="I62" s="69">
        <v>32.2144076034607</v>
      </c>
      <c r="J62" s="65">
        <v>46</v>
      </c>
      <c r="K62" s="69">
        <v>272.23913043478302</v>
      </c>
      <c r="L62" s="69">
        <v>219.54347826086999</v>
      </c>
      <c r="M62" s="69">
        <v>837.695652173913</v>
      </c>
      <c r="N62" s="69">
        <v>3.6841642435290698</v>
      </c>
      <c r="O62" s="69">
        <v>0.17916673170387101</v>
      </c>
      <c r="P62" s="70">
        <v>119.24358974358999</v>
      </c>
      <c r="Q62" s="69">
        <v>4.8438207405358797</v>
      </c>
      <c r="R62" s="69">
        <v>51.079729729729699</v>
      </c>
      <c r="S62" s="69">
        <v>4.4892652329160496</v>
      </c>
      <c r="T62" s="69">
        <v>-58.317333333333302</v>
      </c>
      <c r="U62" s="69">
        <v>11.603519095489901</v>
      </c>
    </row>
    <row r="63" spans="1:21" x14ac:dyDescent="0.2">
      <c r="A63" s="65" t="s">
        <v>64</v>
      </c>
      <c r="B63" s="71" t="s">
        <v>82</v>
      </c>
      <c r="C63" s="67" t="s">
        <v>123</v>
      </c>
      <c r="D63" s="68">
        <v>44054</v>
      </c>
      <c r="E63" s="69">
        <v>3.2740740740740799</v>
      </c>
      <c r="F63" s="65">
        <v>432</v>
      </c>
      <c r="G63" s="70">
        <v>7190.7962962963002</v>
      </c>
      <c r="H63" s="64">
        <v>-0.57129629629633805</v>
      </c>
      <c r="I63" s="69">
        <v>13.031581419421901</v>
      </c>
      <c r="J63" s="65">
        <v>221</v>
      </c>
      <c r="K63" s="69">
        <v>290.41176470588198</v>
      </c>
      <c r="L63" s="69">
        <v>249.470588235294</v>
      </c>
      <c r="M63" s="69">
        <v>933.17647058823502</v>
      </c>
      <c r="N63" s="69">
        <v>4.3963002501906301</v>
      </c>
      <c r="O63" s="69">
        <v>8.2320018351668606E-2</v>
      </c>
      <c r="P63" s="70">
        <v>120.340277777778</v>
      </c>
      <c r="Q63" s="69">
        <v>2.0683944660265299</v>
      </c>
      <c r="R63" s="69">
        <v>52.030099502487502</v>
      </c>
      <c r="S63" s="69">
        <v>1.5728558173324301</v>
      </c>
      <c r="T63" s="69">
        <v>-28.905555555555601</v>
      </c>
      <c r="U63" s="69">
        <v>5.3391468654869296</v>
      </c>
    </row>
    <row r="64" spans="1:21" x14ac:dyDescent="0.2">
      <c r="A64" s="65" t="s">
        <v>64</v>
      </c>
      <c r="B64" s="71" t="s">
        <v>65</v>
      </c>
      <c r="C64" s="67" t="s">
        <v>124</v>
      </c>
      <c r="D64" s="68">
        <v>43826</v>
      </c>
      <c r="E64" s="69">
        <v>1.7487912087912101</v>
      </c>
      <c r="F64" s="65">
        <v>455</v>
      </c>
      <c r="G64" s="70">
        <v>6023.5846153846196</v>
      </c>
      <c r="H64" s="64">
        <v>-1.8217582417582101</v>
      </c>
      <c r="I64" s="69">
        <v>14.598391583104</v>
      </c>
      <c r="J64" s="65"/>
      <c r="K64" s="69"/>
      <c r="L64" s="69"/>
      <c r="M64" s="69"/>
      <c r="N64" s="69">
        <v>3.6543059183050599</v>
      </c>
      <c r="O64" s="72">
        <v>7.7135456181825601E-2</v>
      </c>
      <c r="P64" s="70">
        <v>130.630769230769</v>
      </c>
      <c r="Q64" s="69">
        <v>2.4035945242749102</v>
      </c>
      <c r="R64" s="69">
        <v>41.0853146853147</v>
      </c>
      <c r="S64" s="69">
        <v>1.2123260845289501</v>
      </c>
      <c r="T64" s="69"/>
      <c r="U64" s="69"/>
    </row>
    <row r="65" spans="1:21" x14ac:dyDescent="0.2">
      <c r="A65" s="65" t="s">
        <v>64</v>
      </c>
      <c r="B65" s="71" t="s">
        <v>109</v>
      </c>
      <c r="C65" s="67" t="s">
        <v>125</v>
      </c>
      <c r="D65" s="68">
        <v>43782</v>
      </c>
      <c r="E65" s="69">
        <v>0.83262748487467597</v>
      </c>
      <c r="F65" s="65">
        <v>1157</v>
      </c>
      <c r="G65" s="70">
        <v>5349.6758859118399</v>
      </c>
      <c r="H65" s="64">
        <v>-2.1398444252375901</v>
      </c>
      <c r="I65" s="69">
        <v>8.5189859393079406</v>
      </c>
      <c r="J65" s="65"/>
      <c r="K65" s="69"/>
      <c r="L65" s="69"/>
      <c r="M65" s="69"/>
      <c r="N65" s="69"/>
      <c r="O65" s="72"/>
      <c r="P65" s="70">
        <v>154.28694900605001</v>
      </c>
      <c r="Q65" s="69">
        <v>1.72963972612064</v>
      </c>
      <c r="R65" s="69">
        <v>40.426090828138904</v>
      </c>
      <c r="S65" s="69">
        <v>0.81578961284795704</v>
      </c>
      <c r="T65" s="69"/>
      <c r="U65" s="69"/>
    </row>
    <row r="66" spans="1:21" x14ac:dyDescent="0.2">
      <c r="A66" s="65" t="s">
        <v>64</v>
      </c>
      <c r="B66" s="71" t="s">
        <v>75</v>
      </c>
      <c r="C66" s="67" t="s">
        <v>126</v>
      </c>
      <c r="D66" s="68">
        <v>43745</v>
      </c>
      <c r="E66" s="69">
        <v>0.63028846153846096</v>
      </c>
      <c r="F66" s="65">
        <v>104</v>
      </c>
      <c r="G66" s="70">
        <v>7913.4711538461497</v>
      </c>
      <c r="H66" s="64">
        <v>-2.9375000000000102</v>
      </c>
      <c r="I66" s="69">
        <v>25.2125278254547</v>
      </c>
      <c r="J66" s="65"/>
      <c r="K66" s="69"/>
      <c r="L66" s="69"/>
      <c r="M66" s="69"/>
      <c r="N66" s="69"/>
      <c r="O66" s="69"/>
      <c r="P66" s="70">
        <v>124.56730769230801</v>
      </c>
      <c r="Q66" s="69">
        <v>6.0715143794749604</v>
      </c>
      <c r="R66" s="69">
        <v>50.0571428571428</v>
      </c>
      <c r="S66" s="69">
        <v>3.4237121922963301</v>
      </c>
      <c r="T66" s="69"/>
      <c r="U66" s="69"/>
    </row>
    <row r="67" spans="1:21" x14ac:dyDescent="0.2">
      <c r="A67" s="65" t="s">
        <v>64</v>
      </c>
      <c r="B67" s="71" t="s">
        <v>72</v>
      </c>
      <c r="C67" s="67" t="s">
        <v>127</v>
      </c>
      <c r="D67" s="68">
        <v>44054</v>
      </c>
      <c r="E67" s="69">
        <v>1.17931034482759E-2</v>
      </c>
      <c r="F67" s="65">
        <v>145</v>
      </c>
      <c r="G67" s="70">
        <v>5076.7862068965496</v>
      </c>
      <c r="H67" s="64">
        <v>-5.0889655172413404</v>
      </c>
      <c r="I67" s="69">
        <v>20.942975649116899</v>
      </c>
      <c r="J67" s="65"/>
      <c r="K67" s="69"/>
      <c r="L67" s="69"/>
      <c r="M67" s="69"/>
      <c r="N67" s="69"/>
      <c r="O67" s="69"/>
      <c r="P67" s="70">
        <v>124.47586206896599</v>
      </c>
      <c r="Q67" s="69">
        <v>4.8019001941901802</v>
      </c>
      <c r="R67" s="69">
        <v>36.8888888888889</v>
      </c>
      <c r="S67" s="69">
        <v>2.1608964107656701</v>
      </c>
      <c r="T67" s="69"/>
      <c r="U67" s="69"/>
    </row>
    <row r="68" spans="1:21" x14ac:dyDescent="0.2">
      <c r="A68" s="65" t="s">
        <v>64</v>
      </c>
      <c r="B68" s="71" t="s">
        <v>82</v>
      </c>
      <c r="C68" s="67" t="s">
        <v>128</v>
      </c>
      <c r="D68" s="68">
        <v>44053</v>
      </c>
      <c r="E68" s="69">
        <v>2.0125000000000001E-2</v>
      </c>
      <c r="F68" s="65">
        <v>80</v>
      </c>
      <c r="G68" s="70">
        <v>5862.85</v>
      </c>
      <c r="H68" s="64">
        <v>-5.41874999999997</v>
      </c>
      <c r="I68" s="69">
        <v>30.520495504927499</v>
      </c>
      <c r="J68" s="65"/>
      <c r="K68" s="69"/>
      <c r="L68" s="69"/>
      <c r="M68" s="69">
        <v>877.83333333333303</v>
      </c>
      <c r="N68" s="69">
        <v>3.6175032051281999</v>
      </c>
      <c r="O68" s="69">
        <v>0.34731219276184699</v>
      </c>
      <c r="P68" s="70">
        <v>111.22499999999999</v>
      </c>
      <c r="Q68" s="69">
        <v>5.3947341589340301</v>
      </c>
      <c r="R68" s="69">
        <v>54.857333333333301</v>
      </c>
      <c r="S68" s="69">
        <v>4.2627860336602303</v>
      </c>
      <c r="T68" s="69"/>
      <c r="U68" s="69"/>
    </row>
    <row r="69" spans="1:21" x14ac:dyDescent="0.2">
      <c r="A69" s="65" t="s">
        <v>64</v>
      </c>
      <c r="B69" s="71" t="s">
        <v>67</v>
      </c>
      <c r="C69" s="67" t="s">
        <v>129</v>
      </c>
      <c r="D69" s="68">
        <v>43865</v>
      </c>
      <c r="E69" s="69">
        <v>0.27143302180685402</v>
      </c>
      <c r="F69" s="65">
        <v>321</v>
      </c>
      <c r="G69" s="70">
        <v>3971.98442367601</v>
      </c>
      <c r="H69" s="64">
        <v>-5.6109034267913396</v>
      </c>
      <c r="I69" s="69">
        <v>14.667786167306501</v>
      </c>
      <c r="J69" s="65"/>
      <c r="K69" s="69"/>
      <c r="L69" s="69"/>
      <c r="M69" s="69"/>
      <c r="N69" s="69"/>
      <c r="O69" s="69"/>
      <c r="P69" s="70">
        <v>187.688473520249</v>
      </c>
      <c r="Q69" s="69">
        <v>4.0471145245718301</v>
      </c>
      <c r="R69" s="69">
        <v>18.547352024922098</v>
      </c>
      <c r="S69" s="69">
        <v>0.84902317112393999</v>
      </c>
      <c r="T69" s="69"/>
      <c r="U69" s="69"/>
    </row>
    <row r="70" spans="1:21" x14ac:dyDescent="0.2">
      <c r="A70" s="65" t="s">
        <v>64</v>
      </c>
      <c r="B70" s="71" t="s">
        <v>67</v>
      </c>
      <c r="C70" s="67" t="s">
        <v>130</v>
      </c>
      <c r="D70" s="68">
        <v>44055</v>
      </c>
      <c r="E70" s="69">
        <v>0.68103092783505204</v>
      </c>
      <c r="F70" s="65">
        <v>97</v>
      </c>
      <c r="G70" s="70">
        <v>4430.6494845360803</v>
      </c>
      <c r="H70" s="64">
        <v>-6.6577319587629002</v>
      </c>
      <c r="I70" s="69">
        <v>24.157239903722399</v>
      </c>
      <c r="J70" s="65">
        <v>56</v>
      </c>
      <c r="K70" s="69">
        <v>168.892857142857</v>
      </c>
      <c r="L70" s="69">
        <v>148.07142857142901</v>
      </c>
      <c r="M70" s="69">
        <v>542.517857142857</v>
      </c>
      <c r="N70" s="69">
        <v>3.7331217967300798</v>
      </c>
      <c r="O70" s="69">
        <v>0.16386216672603801</v>
      </c>
      <c r="P70" s="70">
        <v>130</v>
      </c>
      <c r="Q70" s="69">
        <v>5.6055361993723896</v>
      </c>
      <c r="R70" s="69">
        <v>25.869892473118298</v>
      </c>
      <c r="S70" s="69">
        <v>2.19836087145536</v>
      </c>
      <c r="T70" s="69">
        <v>-12.136046511627899</v>
      </c>
      <c r="U70" s="69">
        <v>8.3017734022233007</v>
      </c>
    </row>
    <row r="71" spans="1:21" x14ac:dyDescent="0.2">
      <c r="A71" s="65" t="s">
        <v>64</v>
      </c>
      <c r="B71" s="71" t="s">
        <v>69</v>
      </c>
      <c r="C71" s="67" t="s">
        <v>131</v>
      </c>
      <c r="D71" s="68">
        <v>44036</v>
      </c>
      <c r="E71" s="69">
        <v>0.30794871794871798</v>
      </c>
      <c r="F71" s="65">
        <v>117</v>
      </c>
      <c r="G71" s="70">
        <v>6597.3247863247898</v>
      </c>
      <c r="H71" s="64">
        <v>-6.7461538461539297</v>
      </c>
      <c r="I71" s="69">
        <v>25.024144707843</v>
      </c>
      <c r="J71" s="65">
        <v>44</v>
      </c>
      <c r="K71" s="69">
        <v>261.11363636363598</v>
      </c>
      <c r="L71" s="69">
        <v>245.25</v>
      </c>
      <c r="M71" s="69">
        <v>886.70454545454595</v>
      </c>
      <c r="N71" s="69">
        <v>3.4442301218567302</v>
      </c>
      <c r="O71" s="69">
        <v>0.17835805985660699</v>
      </c>
      <c r="P71" s="70">
        <v>112.92307692307701</v>
      </c>
      <c r="Q71" s="69">
        <v>4.6181824214734899</v>
      </c>
      <c r="R71" s="69">
        <v>44.2275510204082</v>
      </c>
      <c r="S71" s="69">
        <v>2.99205265464707</v>
      </c>
      <c r="T71" s="69">
        <v>-68.022222222222197</v>
      </c>
      <c r="U71" s="69">
        <v>8.8580792640038499</v>
      </c>
    </row>
    <row r="72" spans="1:21" x14ac:dyDescent="0.2">
      <c r="A72" s="65" t="s">
        <v>64</v>
      </c>
      <c r="B72" s="71" t="s">
        <v>65</v>
      </c>
      <c r="C72" s="67" t="s">
        <v>132</v>
      </c>
      <c r="D72" s="68">
        <v>44033</v>
      </c>
      <c r="E72" s="69">
        <v>1.22946564885496</v>
      </c>
      <c r="F72" s="65">
        <v>393</v>
      </c>
      <c r="G72" s="70">
        <v>6354.7226463104298</v>
      </c>
      <c r="H72" s="64">
        <v>-7.0524173027989399</v>
      </c>
      <c r="I72" s="69">
        <v>13.588879394416701</v>
      </c>
      <c r="J72" s="65">
        <v>302</v>
      </c>
      <c r="K72" s="69">
        <v>278.02980132450301</v>
      </c>
      <c r="L72" s="69">
        <v>233.511627906977</v>
      </c>
      <c r="M72" s="69">
        <v>861.46357615893999</v>
      </c>
      <c r="N72" s="69">
        <v>3.1921873739364002</v>
      </c>
      <c r="O72" s="69">
        <v>7.7565464137794402E-2</v>
      </c>
      <c r="P72" s="70">
        <v>137.27989821883</v>
      </c>
      <c r="Q72" s="69">
        <v>2.6996765907667402</v>
      </c>
      <c r="R72" s="69">
        <v>41.663414634146399</v>
      </c>
      <c r="S72" s="69">
        <v>1.53817797660042</v>
      </c>
      <c r="T72" s="69">
        <v>-11.386578947368401</v>
      </c>
      <c r="U72" s="69">
        <v>5.7601160788408396</v>
      </c>
    </row>
    <row r="73" spans="1:21" x14ac:dyDescent="0.2">
      <c r="A73" s="65" t="s">
        <v>64</v>
      </c>
      <c r="B73" s="71" t="s">
        <v>67</v>
      </c>
      <c r="C73" s="67" t="s">
        <v>133</v>
      </c>
      <c r="D73" s="68">
        <v>44040</v>
      </c>
      <c r="E73" s="69">
        <v>0.65454545454545399</v>
      </c>
      <c r="F73" s="65">
        <v>88</v>
      </c>
      <c r="G73" s="70">
        <v>3538.9318181818198</v>
      </c>
      <c r="H73" s="64">
        <v>-8.1034090909090608</v>
      </c>
      <c r="I73" s="69">
        <v>30.077078465676699</v>
      </c>
      <c r="J73" s="65">
        <v>82</v>
      </c>
      <c r="K73" s="69">
        <v>155.10975609756099</v>
      </c>
      <c r="L73" s="69">
        <v>119.03658536585399</v>
      </c>
      <c r="M73" s="69">
        <v>463.5</v>
      </c>
      <c r="N73" s="69">
        <v>3.22662676331462</v>
      </c>
      <c r="O73" s="69">
        <v>0.14465850602777799</v>
      </c>
      <c r="P73" s="70">
        <v>157.67045454545499</v>
      </c>
      <c r="Q73" s="69">
        <v>6.0059558038493996</v>
      </c>
      <c r="R73" s="69">
        <v>28.2229885057471</v>
      </c>
      <c r="S73" s="69">
        <v>2.5319243157810098</v>
      </c>
      <c r="T73" s="69">
        <v>-12.932183908045999</v>
      </c>
      <c r="U73" s="69">
        <v>11.4762791856135</v>
      </c>
    </row>
    <row r="74" spans="1:21" x14ac:dyDescent="0.2">
      <c r="A74" s="65" t="s">
        <v>64</v>
      </c>
      <c r="B74" s="71" t="s">
        <v>72</v>
      </c>
      <c r="C74" s="67" t="s">
        <v>134</v>
      </c>
      <c r="D74" s="68">
        <v>43770</v>
      </c>
      <c r="E74" s="69">
        <v>4.0571428571428599E-2</v>
      </c>
      <c r="F74" s="65">
        <v>35</v>
      </c>
      <c r="G74" s="70">
        <v>5287.3428571428603</v>
      </c>
      <c r="H74" s="64">
        <v>-9.3171428571428407</v>
      </c>
      <c r="I74" s="69">
        <v>41.164352793847897</v>
      </c>
      <c r="J74" s="65"/>
      <c r="K74" s="69"/>
      <c r="L74" s="69"/>
      <c r="M74" s="69"/>
      <c r="N74" s="69"/>
      <c r="O74" s="69"/>
      <c r="P74" s="70">
        <v>145.914285714286</v>
      </c>
      <c r="Q74" s="69">
        <v>11.4949292019979</v>
      </c>
      <c r="R74" s="69">
        <v>36.191428571428602</v>
      </c>
      <c r="S74" s="69">
        <v>4.98492411450475</v>
      </c>
      <c r="T74" s="69"/>
      <c r="U74" s="69"/>
    </row>
    <row r="75" spans="1:21" x14ac:dyDescent="0.2">
      <c r="A75" s="65" t="s">
        <v>64</v>
      </c>
      <c r="B75" s="71" t="s">
        <v>75</v>
      </c>
      <c r="C75" s="67" t="s">
        <v>135</v>
      </c>
      <c r="D75" s="68">
        <v>43697</v>
      </c>
      <c r="E75" s="69">
        <v>0.16941176470588201</v>
      </c>
      <c r="F75" s="65">
        <v>34</v>
      </c>
      <c r="G75" s="70">
        <v>8025.1764705882397</v>
      </c>
      <c r="H75" s="64">
        <v>-12.3764705882353</v>
      </c>
      <c r="I75" s="69">
        <v>48.812826340100401</v>
      </c>
      <c r="J75" s="65"/>
      <c r="K75" s="69"/>
      <c r="L75" s="69"/>
      <c r="M75" s="69"/>
      <c r="N75" s="69"/>
      <c r="O75" s="69"/>
      <c r="P75" s="70">
        <v>148.67647058823499</v>
      </c>
      <c r="Q75" s="69">
        <v>12.700844259293</v>
      </c>
      <c r="R75" s="69">
        <v>41.896296296296299</v>
      </c>
      <c r="S75" s="69">
        <v>2.9247859223847699</v>
      </c>
      <c r="T75" s="69"/>
      <c r="U75" s="69"/>
    </row>
    <row r="76" spans="1:21" x14ac:dyDescent="0.2">
      <c r="A76" s="65" t="s">
        <v>64</v>
      </c>
      <c r="B76" s="71" t="s">
        <v>82</v>
      </c>
      <c r="C76" s="67" t="s">
        <v>136</v>
      </c>
      <c r="D76" s="68">
        <v>43865</v>
      </c>
      <c r="E76" s="69">
        <v>1.6188625592417101</v>
      </c>
      <c r="F76" s="65">
        <v>211</v>
      </c>
      <c r="G76" s="70">
        <v>5612.9573459715602</v>
      </c>
      <c r="H76" s="64">
        <v>-12.652132701421801</v>
      </c>
      <c r="I76" s="69">
        <v>18.868359003524901</v>
      </c>
      <c r="J76" s="65"/>
      <c r="K76" s="69"/>
      <c r="L76" s="69"/>
      <c r="M76" s="69">
        <v>764.5</v>
      </c>
      <c r="N76" s="69">
        <v>3.7276329365079399</v>
      </c>
      <c r="O76" s="72">
        <v>0.202130488083518</v>
      </c>
      <c r="P76" s="70">
        <v>121.838862559242</v>
      </c>
      <c r="Q76" s="69">
        <v>3.7832510516923401</v>
      </c>
      <c r="R76" s="69">
        <v>41.6995260663507</v>
      </c>
      <c r="S76" s="69">
        <v>2.4005824255331301</v>
      </c>
      <c r="T76" s="69"/>
      <c r="U76" s="69"/>
    </row>
    <row r="77" spans="1:21" x14ac:dyDescent="0.2">
      <c r="A77" s="65" t="s">
        <v>64</v>
      </c>
      <c r="B77" s="71" t="s">
        <v>67</v>
      </c>
      <c r="C77" s="67" t="s">
        <v>137</v>
      </c>
      <c r="D77" s="68">
        <v>43859</v>
      </c>
      <c r="E77" s="69"/>
      <c r="F77" s="65">
        <v>27</v>
      </c>
      <c r="G77" s="70">
        <v>4555.0740740740703</v>
      </c>
      <c r="H77" s="64">
        <v>-12.9851851851852</v>
      </c>
      <c r="I77" s="69">
        <v>41.682886314428004</v>
      </c>
      <c r="J77" s="65"/>
      <c r="K77" s="69"/>
      <c r="L77" s="69"/>
      <c r="M77" s="69"/>
      <c r="N77" s="69"/>
      <c r="O77" s="69"/>
      <c r="P77" s="70">
        <v>158.222222222222</v>
      </c>
      <c r="Q77" s="69">
        <v>11.586087212863699</v>
      </c>
      <c r="R77" s="69">
        <v>36.9444444444444</v>
      </c>
      <c r="S77" s="69">
        <v>4.7103369788096003</v>
      </c>
      <c r="T77" s="69"/>
      <c r="U77" s="69"/>
    </row>
    <row r="78" spans="1:21" x14ac:dyDescent="0.2">
      <c r="A78" s="65" t="s">
        <v>64</v>
      </c>
      <c r="B78" s="71" t="s">
        <v>138</v>
      </c>
      <c r="C78" s="67" t="s">
        <v>139</v>
      </c>
      <c r="D78" s="68">
        <v>43509</v>
      </c>
      <c r="E78" s="69"/>
      <c r="F78" s="65">
        <v>32</v>
      </c>
      <c r="G78" s="70">
        <v>4897.125</v>
      </c>
      <c r="H78" s="64">
        <v>-13.956250000000001</v>
      </c>
      <c r="I78" s="69">
        <v>53.692756452934198</v>
      </c>
      <c r="J78" s="65"/>
      <c r="K78" s="69"/>
      <c r="L78" s="69"/>
      <c r="M78" s="69"/>
      <c r="N78" s="69"/>
      <c r="O78" s="69"/>
      <c r="P78" s="70">
        <v>142.125</v>
      </c>
      <c r="Q78" s="69">
        <v>13.2491440685196</v>
      </c>
      <c r="R78" s="69">
        <v>50.5</v>
      </c>
      <c r="S78" s="69">
        <v>6.2263309886838698</v>
      </c>
      <c r="T78" s="69"/>
      <c r="U78" s="69"/>
    </row>
    <row r="79" spans="1:21" x14ac:dyDescent="0.2">
      <c r="A79" s="65" t="s">
        <v>64</v>
      </c>
      <c r="B79" s="71" t="s">
        <v>67</v>
      </c>
      <c r="C79" s="67" t="s">
        <v>140</v>
      </c>
      <c r="D79" s="68">
        <v>43835</v>
      </c>
      <c r="E79" s="69">
        <v>0.18608695652173901</v>
      </c>
      <c r="F79" s="65">
        <v>46</v>
      </c>
      <c r="G79" s="70">
        <v>5497.4782608695696</v>
      </c>
      <c r="H79" s="64">
        <v>-16.791304347826099</v>
      </c>
      <c r="I79" s="69">
        <v>35.3867188746826</v>
      </c>
      <c r="J79" s="65"/>
      <c r="K79" s="69"/>
      <c r="L79" s="69"/>
      <c r="M79" s="69"/>
      <c r="N79" s="69"/>
      <c r="O79" s="69"/>
      <c r="P79" s="70">
        <v>134.326086956522</v>
      </c>
      <c r="Q79" s="69">
        <v>9.2728398970516999</v>
      </c>
      <c r="R79" s="69">
        <v>26.753333333333298</v>
      </c>
      <c r="S79" s="69">
        <v>4.0586453429934002</v>
      </c>
      <c r="T79" s="69"/>
      <c r="U79" s="69"/>
    </row>
    <row r="80" spans="1:21" x14ac:dyDescent="0.2">
      <c r="A80" s="65" t="s">
        <v>64</v>
      </c>
      <c r="B80" s="71" t="s">
        <v>72</v>
      </c>
      <c r="C80" s="67" t="s">
        <v>141</v>
      </c>
      <c r="D80" s="68">
        <v>44046</v>
      </c>
      <c r="E80" s="69">
        <v>0.44772946859903401</v>
      </c>
      <c r="F80" s="65">
        <v>414</v>
      </c>
      <c r="G80" s="70">
        <v>6962.8285024154602</v>
      </c>
      <c r="H80" s="64">
        <v>-16.797584541062701</v>
      </c>
      <c r="I80" s="69">
        <v>14.1594852749484</v>
      </c>
      <c r="J80" s="65">
        <v>243</v>
      </c>
      <c r="K80" s="69">
        <v>303.27983539094703</v>
      </c>
      <c r="L80" s="69">
        <v>245.09727626459099</v>
      </c>
      <c r="M80" s="69">
        <v>932.61328125</v>
      </c>
      <c r="N80" s="69">
        <v>3.5912984713887801</v>
      </c>
      <c r="O80" s="69">
        <v>6.0970036908150602E-2</v>
      </c>
      <c r="P80" s="70">
        <v>131.647342995169</v>
      </c>
      <c r="Q80" s="69">
        <v>2.2741692208414999</v>
      </c>
      <c r="R80" s="69">
        <v>47.702105263157897</v>
      </c>
      <c r="S80" s="69">
        <v>1.2633267326870199</v>
      </c>
      <c r="T80" s="69">
        <v>-72.436341463414607</v>
      </c>
      <c r="U80" s="69">
        <v>5.2077641892532798</v>
      </c>
    </row>
    <row r="81" spans="1:21" x14ac:dyDescent="0.2">
      <c r="A81" s="65" t="s">
        <v>64</v>
      </c>
      <c r="B81" s="71" t="s">
        <v>67</v>
      </c>
      <c r="C81" s="67" t="s">
        <v>142</v>
      </c>
      <c r="D81" s="68">
        <v>43858</v>
      </c>
      <c r="E81" s="69">
        <v>0.59351648351648401</v>
      </c>
      <c r="F81" s="65">
        <v>91</v>
      </c>
      <c r="G81" s="70">
        <v>4741.0329670329702</v>
      </c>
      <c r="H81" s="64">
        <v>-17.223076923076899</v>
      </c>
      <c r="I81" s="69">
        <v>24.7948259144774</v>
      </c>
      <c r="J81" s="65"/>
      <c r="K81" s="69"/>
      <c r="L81" s="69"/>
      <c r="M81" s="69">
        <v>579.5</v>
      </c>
      <c r="N81" s="69"/>
      <c r="O81" s="69"/>
      <c r="P81" s="70">
        <v>158.97802197802201</v>
      </c>
      <c r="Q81" s="69">
        <v>8.7105114950832494</v>
      </c>
      <c r="R81" s="69">
        <v>19.750561797752798</v>
      </c>
      <c r="S81" s="69">
        <v>1.81361264224956</v>
      </c>
      <c r="T81" s="69"/>
      <c r="U81" s="69"/>
    </row>
    <row r="82" spans="1:21" x14ac:dyDescent="0.2">
      <c r="A82" s="65" t="s">
        <v>64</v>
      </c>
      <c r="B82" s="66" t="s">
        <v>72</v>
      </c>
      <c r="C82" s="67" t="s">
        <v>143</v>
      </c>
      <c r="D82" s="68">
        <v>44058</v>
      </c>
      <c r="E82" s="69">
        <v>0.734304635761589</v>
      </c>
      <c r="F82" s="65">
        <v>151</v>
      </c>
      <c r="G82" s="70">
        <v>7544.8476821192098</v>
      </c>
      <c r="H82" s="64">
        <v>-18.182119205297901</v>
      </c>
      <c r="I82" s="69">
        <v>21.724528574813199</v>
      </c>
      <c r="J82" s="65">
        <v>55</v>
      </c>
      <c r="K82" s="69">
        <v>255.309090909091</v>
      </c>
      <c r="L82" s="69">
        <v>221.85454545454499</v>
      </c>
      <c r="M82" s="69">
        <v>810.30909090909097</v>
      </c>
      <c r="N82" s="69">
        <v>3.2989941511189902</v>
      </c>
      <c r="O82" s="69">
        <v>0.15211936458835401</v>
      </c>
      <c r="P82" s="70">
        <v>101.483443708609</v>
      </c>
      <c r="Q82" s="69">
        <v>3.9233703390307699</v>
      </c>
      <c r="R82" s="69">
        <v>51.564444444444497</v>
      </c>
      <c r="S82" s="69">
        <v>3.0885679587983401</v>
      </c>
      <c r="T82" s="69">
        <v>-55.427333333333301</v>
      </c>
      <c r="U82" s="69">
        <v>6.5452294492155501</v>
      </c>
    </row>
    <row r="83" spans="1:21" x14ac:dyDescent="0.2">
      <c r="A83" s="65" t="s">
        <v>64</v>
      </c>
      <c r="B83" s="71" t="s">
        <v>67</v>
      </c>
      <c r="C83" s="67" t="s">
        <v>144</v>
      </c>
      <c r="D83" s="68">
        <v>44041</v>
      </c>
      <c r="E83" s="69">
        <v>0.149230769230769</v>
      </c>
      <c r="F83" s="65">
        <v>26</v>
      </c>
      <c r="G83" s="70">
        <v>3265.3076923076901</v>
      </c>
      <c r="H83" s="64">
        <v>-18.430769230769201</v>
      </c>
      <c r="I83" s="69">
        <v>31.213739957431901</v>
      </c>
      <c r="J83" s="65">
        <v>26</v>
      </c>
      <c r="K83" s="69">
        <v>148.230769230769</v>
      </c>
      <c r="L83" s="69">
        <v>105.461538461538</v>
      </c>
      <c r="M83" s="69">
        <v>424.92307692307702</v>
      </c>
      <c r="N83" s="69">
        <v>4.16378896939898</v>
      </c>
      <c r="O83" s="69">
        <v>0.191778536866477</v>
      </c>
      <c r="P83" s="70">
        <v>126.615384615385</v>
      </c>
      <c r="Q83" s="69">
        <v>8.5657775116271999</v>
      </c>
      <c r="R83" s="69">
        <v>19.312000000000001</v>
      </c>
      <c r="S83" s="69">
        <v>1.7400318004756901</v>
      </c>
      <c r="T83" s="69">
        <v>3.58</v>
      </c>
      <c r="U83" s="69">
        <v>20.727497034937301</v>
      </c>
    </row>
    <row r="84" spans="1:21" x14ac:dyDescent="0.2">
      <c r="A84" s="65" t="s">
        <v>64</v>
      </c>
      <c r="B84" s="71" t="s">
        <v>67</v>
      </c>
      <c r="C84" s="67" t="s">
        <v>145</v>
      </c>
      <c r="D84" s="68">
        <v>43809</v>
      </c>
      <c r="E84" s="69">
        <v>0.184714285714286</v>
      </c>
      <c r="F84" s="65">
        <v>70</v>
      </c>
      <c r="G84" s="70">
        <v>5596.3428571428603</v>
      </c>
      <c r="H84" s="64">
        <v>-19.038571428571402</v>
      </c>
      <c r="I84" s="69">
        <v>34.178682669739402</v>
      </c>
      <c r="J84" s="65"/>
      <c r="K84" s="69"/>
      <c r="L84" s="69"/>
      <c r="M84" s="69"/>
      <c r="N84" s="69">
        <v>2.85730982905983</v>
      </c>
      <c r="O84" s="69">
        <v>0.358910386492517</v>
      </c>
      <c r="P84" s="70">
        <v>118.814285714286</v>
      </c>
      <c r="Q84" s="69">
        <v>5.8636082580779503</v>
      </c>
      <c r="R84" s="69">
        <v>46.642028985507203</v>
      </c>
      <c r="S84" s="69">
        <v>3.01902704879996</v>
      </c>
      <c r="T84" s="69"/>
      <c r="U84" s="69"/>
    </row>
    <row r="85" spans="1:21" x14ac:dyDescent="0.2">
      <c r="A85" s="65" t="s">
        <v>64</v>
      </c>
      <c r="B85" s="71" t="s">
        <v>67</v>
      </c>
      <c r="C85" s="67" t="s">
        <v>146</v>
      </c>
      <c r="D85" s="68">
        <v>43838</v>
      </c>
      <c r="E85" s="69">
        <v>6.4642857142857099E-2</v>
      </c>
      <c r="F85" s="65">
        <v>28</v>
      </c>
      <c r="G85" s="70">
        <v>5182.3928571428596</v>
      </c>
      <c r="H85" s="64">
        <v>-20.082142857142902</v>
      </c>
      <c r="I85" s="69">
        <v>51.2185753583082</v>
      </c>
      <c r="J85" s="65"/>
      <c r="K85" s="69"/>
      <c r="L85" s="69"/>
      <c r="M85" s="69"/>
      <c r="N85" s="69"/>
      <c r="O85" s="69"/>
      <c r="P85" s="70">
        <v>131.17857142857099</v>
      </c>
      <c r="Q85" s="69">
        <v>8.0735792190264508</v>
      </c>
      <c r="R85" s="69">
        <v>33.665384615384603</v>
      </c>
      <c r="S85" s="69">
        <v>4.8072251465338596</v>
      </c>
      <c r="T85" s="69"/>
      <c r="U85" s="69"/>
    </row>
    <row r="86" spans="1:21" x14ac:dyDescent="0.2">
      <c r="A86" s="65" t="s">
        <v>64</v>
      </c>
      <c r="B86" s="71" t="s">
        <v>109</v>
      </c>
      <c r="C86" s="67" t="s">
        <v>147</v>
      </c>
      <c r="D86" s="68">
        <v>43754</v>
      </c>
      <c r="E86" s="69">
        <v>0.209520547945206</v>
      </c>
      <c r="F86" s="65">
        <v>146</v>
      </c>
      <c r="G86" s="70">
        <v>5005.4657534246599</v>
      </c>
      <c r="H86" s="64">
        <v>-20.567123287671301</v>
      </c>
      <c r="I86" s="69">
        <v>19.9596053359605</v>
      </c>
      <c r="J86" s="65"/>
      <c r="K86" s="69"/>
      <c r="L86" s="69"/>
      <c r="M86" s="69"/>
      <c r="N86" s="69"/>
      <c r="O86" s="69"/>
      <c r="P86" s="70">
        <v>113.301369863014</v>
      </c>
      <c r="Q86" s="69">
        <v>4.1858836694076098</v>
      </c>
      <c r="R86" s="69">
        <v>34.291428571428597</v>
      </c>
      <c r="S86" s="69">
        <v>1.8362151311674699</v>
      </c>
      <c r="T86" s="69"/>
      <c r="U86" s="69"/>
    </row>
    <row r="87" spans="1:21" x14ac:dyDescent="0.2">
      <c r="A87" s="65" t="s">
        <v>64</v>
      </c>
      <c r="B87" s="71" t="s">
        <v>69</v>
      </c>
      <c r="C87" s="67" t="s">
        <v>148</v>
      </c>
      <c r="D87" s="68">
        <v>43959</v>
      </c>
      <c r="E87" s="69">
        <v>1.6280476190476201</v>
      </c>
      <c r="F87" s="65">
        <v>210</v>
      </c>
      <c r="G87" s="70">
        <v>6403.7095238095199</v>
      </c>
      <c r="H87" s="64">
        <v>-20.5923809523809</v>
      </c>
      <c r="I87" s="69">
        <v>20.2105337363394</v>
      </c>
      <c r="J87" s="65">
        <v>42</v>
      </c>
      <c r="K87" s="69">
        <v>160.357142857143</v>
      </c>
      <c r="L87" s="69">
        <v>260.447368421053</v>
      </c>
      <c r="M87" s="69">
        <v>815.78571428571399</v>
      </c>
      <c r="N87" s="69">
        <v>3.1692801345249699</v>
      </c>
      <c r="O87" s="69">
        <v>0.127030911515842</v>
      </c>
      <c r="P87" s="70">
        <v>103.985714285714</v>
      </c>
      <c r="Q87" s="69">
        <v>2.9034864733860801</v>
      </c>
      <c r="R87" s="69">
        <v>46.312077294685899</v>
      </c>
      <c r="S87" s="69">
        <v>2.1243684301735302</v>
      </c>
      <c r="T87" s="69">
        <v>-42.23</v>
      </c>
      <c r="U87" s="69">
        <v>5.9296002442603797</v>
      </c>
    </row>
    <row r="88" spans="1:21" x14ac:dyDescent="0.2">
      <c r="A88" s="65" t="s">
        <v>64</v>
      </c>
      <c r="B88" s="71" t="s">
        <v>67</v>
      </c>
      <c r="C88" s="67" t="s">
        <v>149</v>
      </c>
      <c r="D88" s="68">
        <v>43782</v>
      </c>
      <c r="E88" s="69"/>
      <c r="F88" s="65">
        <v>97</v>
      </c>
      <c r="G88" s="70">
        <v>3050.9072164948502</v>
      </c>
      <c r="H88" s="64">
        <v>-21.018556701030899</v>
      </c>
      <c r="I88" s="69">
        <v>31.643256222587699</v>
      </c>
      <c r="J88" s="65"/>
      <c r="K88" s="69"/>
      <c r="L88" s="69"/>
      <c r="M88" s="69"/>
      <c r="N88" s="69"/>
      <c r="O88" s="69"/>
      <c r="P88" s="70">
        <v>116.618556701031</v>
      </c>
      <c r="Q88" s="69">
        <v>5.9333613863343801</v>
      </c>
      <c r="R88" s="69">
        <v>29.498969072165</v>
      </c>
      <c r="S88" s="69">
        <v>2.0813510302018199</v>
      </c>
      <c r="T88" s="69"/>
      <c r="U88" s="69"/>
    </row>
    <row r="89" spans="1:21" x14ac:dyDescent="0.2">
      <c r="A89" s="65" t="s">
        <v>64</v>
      </c>
      <c r="B89" s="71" t="s">
        <v>75</v>
      </c>
      <c r="C89" s="67" t="s">
        <v>150</v>
      </c>
      <c r="D89" s="68">
        <v>43764</v>
      </c>
      <c r="E89" s="69">
        <v>7.4054054054054005E-2</v>
      </c>
      <c r="F89" s="65">
        <v>111</v>
      </c>
      <c r="G89" s="70">
        <v>4900.7117117117104</v>
      </c>
      <c r="H89" s="64">
        <v>-21.1297297297297</v>
      </c>
      <c r="I89" s="69">
        <v>25.8722945613946</v>
      </c>
      <c r="J89" s="65"/>
      <c r="K89" s="69"/>
      <c r="L89" s="69"/>
      <c r="M89" s="69"/>
      <c r="N89" s="69">
        <v>3.3081598375784398</v>
      </c>
      <c r="O89" s="69">
        <v>0.20001476230749199</v>
      </c>
      <c r="P89" s="70">
        <v>133.063063063063</v>
      </c>
      <c r="Q89" s="69">
        <v>4.8587801302065801</v>
      </c>
      <c r="R89" s="69">
        <v>39.158878504672899</v>
      </c>
      <c r="S89" s="69">
        <v>2.3125728565478498</v>
      </c>
      <c r="T89" s="69"/>
      <c r="U89" s="69"/>
    </row>
    <row r="90" spans="1:21" x14ac:dyDescent="0.2">
      <c r="A90" s="65" t="s">
        <v>64</v>
      </c>
      <c r="B90" s="71" t="s">
        <v>65</v>
      </c>
      <c r="C90" s="67" t="s">
        <v>151</v>
      </c>
      <c r="D90" s="68">
        <v>43619</v>
      </c>
      <c r="E90" s="69">
        <v>0.27260480715483498</v>
      </c>
      <c r="F90" s="65">
        <v>1789</v>
      </c>
      <c r="G90" s="70">
        <v>5316.0519843488</v>
      </c>
      <c r="H90" s="64">
        <v>-22.5266070430411</v>
      </c>
      <c r="I90" s="69">
        <v>8.2693282682005407</v>
      </c>
      <c r="J90" s="65"/>
      <c r="K90" s="69"/>
      <c r="L90" s="69"/>
      <c r="M90" s="69"/>
      <c r="N90" s="69"/>
      <c r="O90" s="69"/>
      <c r="P90" s="70">
        <v>133.90329793180501</v>
      </c>
      <c r="Q90" s="69">
        <v>1.2922131688263101</v>
      </c>
      <c r="R90" s="69">
        <v>36.793842645382</v>
      </c>
      <c r="S90" s="69">
        <v>0.59193695724767403</v>
      </c>
      <c r="T90" s="69"/>
      <c r="U90" s="69"/>
    </row>
    <row r="91" spans="1:21" x14ac:dyDescent="0.2">
      <c r="A91" s="65" t="s">
        <v>64</v>
      </c>
      <c r="B91" s="71" t="s">
        <v>72</v>
      </c>
      <c r="C91" s="67" t="s">
        <v>152</v>
      </c>
      <c r="D91" s="68">
        <v>44053</v>
      </c>
      <c r="E91" s="69"/>
      <c r="F91" s="65">
        <v>35</v>
      </c>
      <c r="G91" s="70">
        <v>5424.4285714285697</v>
      </c>
      <c r="H91" s="64">
        <v>-22.82</v>
      </c>
      <c r="I91" s="69">
        <v>33.969882063306599</v>
      </c>
      <c r="J91" s="65"/>
      <c r="K91" s="69"/>
      <c r="L91" s="69"/>
      <c r="M91" s="69"/>
      <c r="N91" s="69"/>
      <c r="O91" s="69"/>
      <c r="P91" s="70">
        <v>125.37142857142901</v>
      </c>
      <c r="Q91" s="69">
        <v>8.9234923368709396</v>
      </c>
      <c r="R91" s="69">
        <v>38.062857142857098</v>
      </c>
      <c r="S91" s="69">
        <v>4.7880542630018503</v>
      </c>
      <c r="T91" s="69"/>
      <c r="U91" s="69"/>
    </row>
    <row r="92" spans="1:21" x14ac:dyDescent="0.2">
      <c r="A92" s="65" t="s">
        <v>64</v>
      </c>
      <c r="B92" s="71" t="s">
        <v>67</v>
      </c>
      <c r="C92" s="67" t="s">
        <v>153</v>
      </c>
      <c r="D92" s="68">
        <v>43895</v>
      </c>
      <c r="E92" s="69">
        <v>0.52627450980392199</v>
      </c>
      <c r="F92" s="65">
        <v>51</v>
      </c>
      <c r="G92" s="70">
        <v>5970.6078431372598</v>
      </c>
      <c r="H92" s="64">
        <v>-23.3490196078432</v>
      </c>
      <c r="I92" s="69">
        <v>33.4749898296986</v>
      </c>
      <c r="J92" s="65"/>
      <c r="K92" s="69"/>
      <c r="L92" s="69"/>
      <c r="M92" s="69">
        <v>974.25</v>
      </c>
      <c r="N92" s="69">
        <v>2.3576708808756601</v>
      </c>
      <c r="O92" s="69">
        <v>0.27486175273395802</v>
      </c>
      <c r="P92" s="70">
        <v>87.803921568627402</v>
      </c>
      <c r="Q92" s="69">
        <v>3.8890514603246702</v>
      </c>
      <c r="R92" s="69">
        <v>45.564583333333303</v>
      </c>
      <c r="S92" s="69">
        <v>4.5549554979719398</v>
      </c>
      <c r="T92" s="69"/>
      <c r="U92" s="69"/>
    </row>
    <row r="93" spans="1:21" x14ac:dyDescent="0.2">
      <c r="A93" s="65" t="s">
        <v>64</v>
      </c>
      <c r="B93" s="71" t="s">
        <v>67</v>
      </c>
      <c r="C93" s="67" t="s">
        <v>154</v>
      </c>
      <c r="D93" s="68">
        <v>43868</v>
      </c>
      <c r="E93" s="69">
        <v>7.1562500000000001E-2</v>
      </c>
      <c r="F93" s="65">
        <v>32</v>
      </c>
      <c r="G93" s="70">
        <v>3982.9375</v>
      </c>
      <c r="H93" s="64">
        <v>-25.596875000000001</v>
      </c>
      <c r="I93" s="69">
        <v>30.5600438469403</v>
      </c>
      <c r="J93" s="65"/>
      <c r="K93" s="69"/>
      <c r="L93" s="69"/>
      <c r="M93" s="69"/>
      <c r="N93" s="69"/>
      <c r="O93" s="69"/>
      <c r="P93" s="70">
        <v>143</v>
      </c>
      <c r="Q93" s="69">
        <v>10.856932525854999</v>
      </c>
      <c r="R93" s="69">
        <v>32.632258064516101</v>
      </c>
      <c r="S93" s="69">
        <v>4.5336338936498901</v>
      </c>
      <c r="T93" s="69"/>
      <c r="U93" s="69"/>
    </row>
    <row r="94" spans="1:21" x14ac:dyDescent="0.2">
      <c r="A94" s="65" t="s">
        <v>64</v>
      </c>
      <c r="B94" s="71" t="s">
        <v>67</v>
      </c>
      <c r="C94" s="67" t="s">
        <v>155</v>
      </c>
      <c r="D94" s="68">
        <v>43777</v>
      </c>
      <c r="E94" s="69">
        <v>1.24688311688312</v>
      </c>
      <c r="F94" s="65">
        <v>77</v>
      </c>
      <c r="G94" s="70">
        <v>5334.2467532467499</v>
      </c>
      <c r="H94" s="64">
        <v>-26.2168831168831</v>
      </c>
      <c r="I94" s="69">
        <v>23.548233205279299</v>
      </c>
      <c r="J94" s="65"/>
      <c r="K94" s="69"/>
      <c r="L94" s="69"/>
      <c r="M94" s="69"/>
      <c r="N94" s="69"/>
      <c r="O94" s="69"/>
      <c r="P94" s="70">
        <v>127.571428571429</v>
      </c>
      <c r="Q94" s="69">
        <v>5.8183492646298101</v>
      </c>
      <c r="R94" s="69">
        <v>40.850649350649299</v>
      </c>
      <c r="S94" s="69">
        <v>3.3349049957603301</v>
      </c>
      <c r="T94" s="69"/>
      <c r="U94" s="69"/>
    </row>
    <row r="95" spans="1:21" x14ac:dyDescent="0.2">
      <c r="A95" s="65" t="s">
        <v>64</v>
      </c>
      <c r="B95" s="71" t="s">
        <v>67</v>
      </c>
      <c r="C95" s="67" t="s">
        <v>156</v>
      </c>
      <c r="D95" s="68">
        <v>44000</v>
      </c>
      <c r="E95" s="69">
        <v>0.35931216931216903</v>
      </c>
      <c r="F95" s="65">
        <v>189</v>
      </c>
      <c r="G95" s="70">
        <v>5078.9629629629599</v>
      </c>
      <c r="H95" s="64">
        <v>-26.226984126984199</v>
      </c>
      <c r="I95" s="69">
        <v>19.476048566331599</v>
      </c>
      <c r="J95" s="65">
        <v>116</v>
      </c>
      <c r="K95" s="69">
        <v>220.172413793103</v>
      </c>
      <c r="L95" s="69">
        <v>190.93965517241401</v>
      </c>
      <c r="M95" s="69">
        <v>692.5</v>
      </c>
      <c r="N95" s="69">
        <v>3.7162284199480999</v>
      </c>
      <c r="O95" s="69">
        <v>0.106721700963798</v>
      </c>
      <c r="P95" s="70">
        <v>133.39682539682499</v>
      </c>
      <c r="Q95" s="69">
        <v>4.2833057637360596</v>
      </c>
      <c r="R95" s="69">
        <v>39.755376344086102</v>
      </c>
      <c r="S95" s="69">
        <v>2.1670860901597302</v>
      </c>
      <c r="T95" s="69">
        <v>-5.5733333333333297</v>
      </c>
      <c r="U95" s="69">
        <v>8.0444629780884007</v>
      </c>
    </row>
    <row r="96" spans="1:21" x14ac:dyDescent="0.2">
      <c r="A96" s="65" t="s">
        <v>64</v>
      </c>
      <c r="B96" s="71" t="s">
        <v>75</v>
      </c>
      <c r="C96" s="67" t="s">
        <v>157</v>
      </c>
      <c r="D96" s="68">
        <v>43852</v>
      </c>
      <c r="E96" s="69">
        <v>0.213675213675214</v>
      </c>
      <c r="F96" s="65">
        <v>117</v>
      </c>
      <c r="G96" s="70">
        <v>4298.88034188034</v>
      </c>
      <c r="H96" s="64">
        <v>-26.443589743589701</v>
      </c>
      <c r="I96" s="69">
        <v>24.611923337825399</v>
      </c>
      <c r="J96" s="65"/>
      <c r="K96" s="69"/>
      <c r="L96" s="69"/>
      <c r="M96" s="69"/>
      <c r="N96" s="69">
        <v>4.3702902130092101</v>
      </c>
      <c r="O96" s="69">
        <v>0.216800690417602</v>
      </c>
      <c r="P96" s="70">
        <v>152.93162393162399</v>
      </c>
      <c r="Q96" s="69">
        <v>6.07105881680023</v>
      </c>
      <c r="R96" s="69">
        <v>32.595614035087699</v>
      </c>
      <c r="S96" s="69">
        <v>2.0571094040092901</v>
      </c>
      <c r="T96" s="69"/>
      <c r="U96" s="69"/>
    </row>
    <row r="97" spans="1:21" x14ac:dyDescent="0.2">
      <c r="A97" s="65" t="s">
        <v>64</v>
      </c>
      <c r="B97" s="71" t="s">
        <v>67</v>
      </c>
      <c r="C97" s="67" t="s">
        <v>158</v>
      </c>
      <c r="D97" s="68">
        <v>43921</v>
      </c>
      <c r="E97" s="69">
        <v>0.66317567567567604</v>
      </c>
      <c r="F97" s="65">
        <v>148</v>
      </c>
      <c r="G97" s="70">
        <v>4581.1283783783801</v>
      </c>
      <c r="H97" s="64">
        <v>-28.2966216216216</v>
      </c>
      <c r="I97" s="69">
        <v>20.448015051792201</v>
      </c>
      <c r="J97" s="65"/>
      <c r="K97" s="69"/>
      <c r="L97" s="69"/>
      <c r="M97" s="69"/>
      <c r="N97" s="69">
        <v>4.7467732323232301</v>
      </c>
      <c r="O97" s="69">
        <v>0.272940505316284</v>
      </c>
      <c r="P97" s="70">
        <v>111.79729729729701</v>
      </c>
      <c r="Q97" s="69">
        <v>3.7540314722295198</v>
      </c>
      <c r="R97" s="69">
        <v>19.5659722222222</v>
      </c>
      <c r="S97" s="69">
        <v>1.4540014460525199</v>
      </c>
      <c r="T97" s="69"/>
      <c r="U97" s="69"/>
    </row>
    <row r="98" spans="1:21" x14ac:dyDescent="0.2">
      <c r="A98" s="65" t="s">
        <v>64</v>
      </c>
      <c r="B98" s="71" t="s">
        <v>109</v>
      </c>
      <c r="C98" s="67" t="s">
        <v>159</v>
      </c>
      <c r="D98" s="68">
        <v>44008</v>
      </c>
      <c r="E98" s="69">
        <v>0.75880829015544105</v>
      </c>
      <c r="F98" s="65">
        <v>386</v>
      </c>
      <c r="G98" s="70">
        <v>6083.6891191709801</v>
      </c>
      <c r="H98" s="64">
        <v>-28.320207253886</v>
      </c>
      <c r="I98" s="69">
        <v>16.207534375390502</v>
      </c>
      <c r="J98" s="65">
        <v>225</v>
      </c>
      <c r="K98" s="69">
        <v>267.88888888888903</v>
      </c>
      <c r="L98" s="69">
        <v>227.044444444444</v>
      </c>
      <c r="M98" s="69">
        <v>838.44888888888897</v>
      </c>
      <c r="N98" s="69">
        <v>2.8668439238025298</v>
      </c>
      <c r="O98" s="69">
        <v>7.8399685058821195E-2</v>
      </c>
      <c r="P98" s="70">
        <v>126.738341968912</v>
      </c>
      <c r="Q98" s="69">
        <v>2.46632193975084</v>
      </c>
      <c r="R98" s="69">
        <v>56.095375722543302</v>
      </c>
      <c r="S98" s="69">
        <v>1.87150623389013</v>
      </c>
      <c r="T98" s="69">
        <v>-65.463466666666704</v>
      </c>
      <c r="U98" s="69">
        <v>6.2809530876923496</v>
      </c>
    </row>
    <row r="99" spans="1:21" x14ac:dyDescent="0.2">
      <c r="A99" s="65" t="s">
        <v>64</v>
      </c>
      <c r="B99" s="71" t="s">
        <v>67</v>
      </c>
      <c r="C99" s="67" t="s">
        <v>160</v>
      </c>
      <c r="D99" s="68">
        <v>43680</v>
      </c>
      <c r="E99" s="69">
        <v>2.7048407643312098</v>
      </c>
      <c r="F99" s="65">
        <v>314</v>
      </c>
      <c r="G99" s="70">
        <v>4646.3057324840802</v>
      </c>
      <c r="H99" s="64">
        <v>-28.568789808917199</v>
      </c>
      <c r="I99" s="69">
        <v>15.5581915390947</v>
      </c>
      <c r="J99" s="65"/>
      <c r="K99" s="69"/>
      <c r="L99" s="69"/>
      <c r="M99" s="69"/>
      <c r="N99" s="69">
        <v>5.3595223004694796</v>
      </c>
      <c r="O99" s="69">
        <v>0.21325944376067499</v>
      </c>
      <c r="P99" s="70">
        <v>118.442675159236</v>
      </c>
      <c r="Q99" s="69">
        <v>2.8026198547850099</v>
      </c>
      <c r="R99" s="69">
        <v>29.764261168384898</v>
      </c>
      <c r="S99" s="69">
        <v>1.1917561971584101</v>
      </c>
      <c r="T99" s="69"/>
      <c r="U99" s="69"/>
    </row>
    <row r="100" spans="1:21" x14ac:dyDescent="0.2">
      <c r="A100" s="65" t="s">
        <v>64</v>
      </c>
      <c r="B100" s="71" t="s">
        <v>67</v>
      </c>
      <c r="C100" s="67" t="s">
        <v>161</v>
      </c>
      <c r="D100" s="68">
        <v>44060</v>
      </c>
      <c r="E100" s="69"/>
      <c r="F100" s="65">
        <v>26</v>
      </c>
      <c r="G100" s="70">
        <v>3408.6153846153802</v>
      </c>
      <c r="H100" s="64">
        <v>-29.315384615384598</v>
      </c>
      <c r="I100" s="69">
        <v>40.079454814466303</v>
      </c>
      <c r="J100" s="65"/>
      <c r="K100" s="69"/>
      <c r="L100" s="69"/>
      <c r="M100" s="69"/>
      <c r="N100" s="69"/>
      <c r="O100" s="69"/>
      <c r="P100" s="70">
        <v>176.961538461538</v>
      </c>
      <c r="Q100" s="69">
        <v>12.1289838206137</v>
      </c>
      <c r="R100" s="69">
        <v>19.904</v>
      </c>
      <c r="S100" s="69">
        <v>1.9816615923680501</v>
      </c>
      <c r="T100" s="69"/>
      <c r="U100" s="69"/>
    </row>
    <row r="101" spans="1:21" x14ac:dyDescent="0.2">
      <c r="A101" s="65" t="s">
        <v>64</v>
      </c>
      <c r="B101" s="71" t="s">
        <v>67</v>
      </c>
      <c r="C101" s="67" t="s">
        <v>162</v>
      </c>
      <c r="D101" s="68">
        <v>44038</v>
      </c>
      <c r="E101" s="69">
        <v>0.88614035087719301</v>
      </c>
      <c r="F101" s="65">
        <v>171</v>
      </c>
      <c r="G101" s="70">
        <v>4606.1345029239801</v>
      </c>
      <c r="H101" s="64">
        <v>-29.7356725146198</v>
      </c>
      <c r="I101" s="69">
        <v>22.449222520117399</v>
      </c>
      <c r="J101" s="65"/>
      <c r="K101" s="69"/>
      <c r="L101" s="69"/>
      <c r="M101" s="69"/>
      <c r="N101" s="69"/>
      <c r="O101" s="69"/>
      <c r="P101" s="70">
        <v>110.28654970760201</v>
      </c>
      <c r="Q101" s="69">
        <v>3.5077532634364701</v>
      </c>
      <c r="R101" s="69">
        <v>30.785542168674699</v>
      </c>
      <c r="S101" s="69">
        <v>1.8394711418844401</v>
      </c>
      <c r="T101" s="69"/>
      <c r="U101" s="69"/>
    </row>
    <row r="102" spans="1:21" x14ac:dyDescent="0.2">
      <c r="A102" s="65" t="s">
        <v>64</v>
      </c>
      <c r="B102" s="71" t="s">
        <v>72</v>
      </c>
      <c r="C102" s="67" t="s">
        <v>163</v>
      </c>
      <c r="D102" s="68">
        <v>44018</v>
      </c>
      <c r="E102" s="69">
        <v>1.8378125000000001</v>
      </c>
      <c r="F102" s="65">
        <v>128</v>
      </c>
      <c r="G102" s="70">
        <v>6269.28125</v>
      </c>
      <c r="H102" s="64">
        <v>-30.367968750000099</v>
      </c>
      <c r="I102" s="69">
        <v>19.4213867794248</v>
      </c>
      <c r="J102" s="65"/>
      <c r="K102" s="69"/>
      <c r="L102" s="69"/>
      <c r="M102" s="69">
        <v>801.375</v>
      </c>
      <c r="N102" s="69"/>
      <c r="O102" s="69"/>
      <c r="P102" s="70">
        <v>130.1953125</v>
      </c>
      <c r="Q102" s="69">
        <v>4.8014343661718701</v>
      </c>
      <c r="R102" s="69">
        <v>32.6591666666667</v>
      </c>
      <c r="S102" s="69">
        <v>1.9498518566988401</v>
      </c>
      <c r="T102" s="69"/>
      <c r="U102" s="69"/>
    </row>
    <row r="103" spans="1:21" x14ac:dyDescent="0.2">
      <c r="A103" s="65" t="s">
        <v>64</v>
      </c>
      <c r="B103" s="71" t="s">
        <v>75</v>
      </c>
      <c r="C103" s="67" t="s">
        <v>164</v>
      </c>
      <c r="D103" s="68">
        <v>43974</v>
      </c>
      <c r="E103" s="69"/>
      <c r="F103" s="65">
        <v>56</v>
      </c>
      <c r="G103" s="70">
        <v>5093.8392857142899</v>
      </c>
      <c r="H103" s="64">
        <v>-30.3928571428571</v>
      </c>
      <c r="I103" s="69">
        <v>25.962842061367699</v>
      </c>
      <c r="J103" s="65"/>
      <c r="K103" s="69"/>
      <c r="L103" s="69"/>
      <c r="M103" s="69">
        <v>693.47368421052602</v>
      </c>
      <c r="N103" s="69">
        <v>3.6698141577398302</v>
      </c>
      <c r="O103" s="69">
        <v>0.18243634299310499</v>
      </c>
      <c r="P103" s="70">
        <v>154.67857142857099</v>
      </c>
      <c r="Q103" s="69">
        <v>9.1293058562762397</v>
      </c>
      <c r="R103" s="69">
        <v>31.516666666666701</v>
      </c>
      <c r="S103" s="69">
        <v>2.3212305918450098</v>
      </c>
      <c r="T103" s="69"/>
      <c r="U103" s="69"/>
    </row>
    <row r="104" spans="1:21" x14ac:dyDescent="0.2">
      <c r="A104" s="65" t="s">
        <v>64</v>
      </c>
      <c r="B104" s="71" t="s">
        <v>75</v>
      </c>
      <c r="C104" s="67" t="s">
        <v>165</v>
      </c>
      <c r="D104" s="68">
        <v>43828</v>
      </c>
      <c r="E104" s="69">
        <v>0.74808988764044904</v>
      </c>
      <c r="F104" s="65">
        <v>89</v>
      </c>
      <c r="G104" s="70">
        <v>5548.0786516853896</v>
      </c>
      <c r="H104" s="64">
        <v>-31.114606741572999</v>
      </c>
      <c r="I104" s="69">
        <v>23.927687149732002</v>
      </c>
      <c r="J104" s="65"/>
      <c r="K104" s="69"/>
      <c r="L104" s="69"/>
      <c r="M104" s="69"/>
      <c r="N104" s="69"/>
      <c r="O104" s="69"/>
      <c r="P104" s="70">
        <v>133.14606741572999</v>
      </c>
      <c r="Q104" s="69">
        <v>4.8836187415395704</v>
      </c>
      <c r="R104" s="69">
        <v>38.96875</v>
      </c>
      <c r="S104" s="69">
        <v>2.3185415222393799</v>
      </c>
      <c r="T104" s="69"/>
      <c r="U104" s="69"/>
    </row>
    <row r="105" spans="1:21" x14ac:dyDescent="0.2">
      <c r="A105" s="65" t="s">
        <v>64</v>
      </c>
      <c r="B105" s="71" t="s">
        <v>72</v>
      </c>
      <c r="C105" s="67" t="s">
        <v>166</v>
      </c>
      <c r="D105" s="68">
        <v>43536</v>
      </c>
      <c r="E105" s="69"/>
      <c r="F105" s="65">
        <v>54</v>
      </c>
      <c r="G105" s="70">
        <v>3299.1666666666702</v>
      </c>
      <c r="H105" s="64">
        <v>-32.748148148148204</v>
      </c>
      <c r="I105" s="69">
        <v>33.724115704035199</v>
      </c>
      <c r="J105" s="65"/>
      <c r="K105" s="69"/>
      <c r="L105" s="69"/>
      <c r="M105" s="69"/>
      <c r="N105" s="69"/>
      <c r="O105" s="69"/>
      <c r="P105" s="70">
        <v>119.648148148148</v>
      </c>
      <c r="Q105" s="69">
        <v>8.5574948416370802</v>
      </c>
      <c r="R105" s="69">
        <v>27.116666666666699</v>
      </c>
      <c r="S105" s="69">
        <v>1.8870401916323301</v>
      </c>
      <c r="T105" s="69"/>
      <c r="U105" s="69"/>
    </row>
    <row r="106" spans="1:21" x14ac:dyDescent="0.2">
      <c r="A106" s="65" t="s">
        <v>64</v>
      </c>
      <c r="B106" s="71" t="s">
        <v>67</v>
      </c>
      <c r="C106" s="67" t="s">
        <v>167</v>
      </c>
      <c r="D106" s="68">
        <v>43987</v>
      </c>
      <c r="E106" s="69">
        <v>1.9724999999999999</v>
      </c>
      <c r="F106" s="65">
        <v>240</v>
      </c>
      <c r="G106" s="70">
        <v>5355.2208333333301</v>
      </c>
      <c r="H106" s="64">
        <v>-32.902916666666698</v>
      </c>
      <c r="I106" s="69">
        <v>19.2968816122562</v>
      </c>
      <c r="J106" s="65"/>
      <c r="K106" s="69"/>
      <c r="L106" s="69"/>
      <c r="M106" s="69"/>
      <c r="N106" s="69"/>
      <c r="O106" s="69"/>
      <c r="P106" s="70">
        <v>114.916666666667</v>
      </c>
      <c r="Q106" s="69">
        <v>3.3761312824113099</v>
      </c>
      <c r="R106" s="69">
        <v>33.248523206751102</v>
      </c>
      <c r="S106" s="69">
        <v>1.1276123212370901</v>
      </c>
      <c r="T106" s="69"/>
      <c r="U106" s="69"/>
    </row>
    <row r="107" spans="1:21" x14ac:dyDescent="0.2">
      <c r="A107" s="65" t="s">
        <v>64</v>
      </c>
      <c r="B107" s="71" t="s">
        <v>69</v>
      </c>
      <c r="C107" s="67" t="s">
        <v>168</v>
      </c>
      <c r="D107" s="68">
        <v>44067</v>
      </c>
      <c r="E107" s="69">
        <v>1.2877656675749301</v>
      </c>
      <c r="F107" s="65">
        <v>367</v>
      </c>
      <c r="G107" s="70">
        <v>5684.79564032698</v>
      </c>
      <c r="H107" s="64">
        <v>-33.268119891008098</v>
      </c>
      <c r="I107" s="69">
        <v>15.9077218855479</v>
      </c>
      <c r="J107" s="65">
        <v>61</v>
      </c>
      <c r="K107" s="69">
        <v>185.754098360656</v>
      </c>
      <c r="L107" s="69">
        <v>159.819672131148</v>
      </c>
      <c r="M107" s="69">
        <v>579.73770491803305</v>
      </c>
      <c r="N107" s="69"/>
      <c r="O107" s="72"/>
      <c r="P107" s="70">
        <v>133.42234332425099</v>
      </c>
      <c r="Q107" s="69">
        <v>2.67292254798928</v>
      </c>
      <c r="R107" s="69">
        <v>34.883977900552502</v>
      </c>
      <c r="S107" s="69">
        <v>1.1676214130662399</v>
      </c>
      <c r="T107" s="69"/>
      <c r="U107" s="69"/>
    </row>
    <row r="108" spans="1:21" x14ac:dyDescent="0.2">
      <c r="A108" s="65" t="s">
        <v>64</v>
      </c>
      <c r="B108" s="71" t="s">
        <v>65</v>
      </c>
      <c r="C108" s="67" t="s">
        <v>169</v>
      </c>
      <c r="D108" s="68">
        <v>43853</v>
      </c>
      <c r="E108" s="69">
        <v>0.278076923076923</v>
      </c>
      <c r="F108" s="65">
        <v>130</v>
      </c>
      <c r="G108" s="70">
        <v>5998.7538461538497</v>
      </c>
      <c r="H108" s="64">
        <v>-33.539230769230699</v>
      </c>
      <c r="I108" s="69">
        <v>19.653292143164901</v>
      </c>
      <c r="J108" s="65"/>
      <c r="K108" s="69"/>
      <c r="L108" s="69"/>
      <c r="M108" s="69"/>
      <c r="N108" s="69"/>
      <c r="O108" s="69"/>
      <c r="P108" s="70">
        <v>139.92307692307699</v>
      </c>
      <c r="Q108" s="69">
        <v>5.2973549658693297</v>
      </c>
      <c r="R108" s="69">
        <v>36.024000000000001</v>
      </c>
      <c r="S108" s="69">
        <v>2.1449212031545399</v>
      </c>
      <c r="T108" s="69"/>
      <c r="U108" s="69"/>
    </row>
    <row r="109" spans="1:21" x14ac:dyDescent="0.2">
      <c r="A109" s="65" t="s">
        <v>64</v>
      </c>
      <c r="B109" s="71" t="s">
        <v>72</v>
      </c>
      <c r="C109" s="67" t="s">
        <v>170</v>
      </c>
      <c r="D109" s="68">
        <v>43852</v>
      </c>
      <c r="E109" s="69">
        <v>1.82601423487544</v>
      </c>
      <c r="F109" s="65">
        <v>281</v>
      </c>
      <c r="G109" s="70">
        <v>5371.1245551601396</v>
      </c>
      <c r="H109" s="64">
        <v>-33.664056939501897</v>
      </c>
      <c r="I109" s="69">
        <v>14.579055892059699</v>
      </c>
      <c r="J109" s="65">
        <v>264</v>
      </c>
      <c r="K109" s="69">
        <v>230.04545454545499</v>
      </c>
      <c r="L109" s="69">
        <v>195.24714828897299</v>
      </c>
      <c r="M109" s="69">
        <v>714.44696969696997</v>
      </c>
      <c r="N109" s="69">
        <v>4.0987633912261696</v>
      </c>
      <c r="O109" s="69">
        <v>5.9200388363803903E-2</v>
      </c>
      <c r="P109" s="70">
        <v>129.15302491103199</v>
      </c>
      <c r="Q109" s="69">
        <v>3.3549249397577499</v>
      </c>
      <c r="R109" s="69">
        <v>33.302651515151503</v>
      </c>
      <c r="S109" s="69">
        <v>1.6365452786676</v>
      </c>
      <c r="T109" s="69">
        <v>-38.6288256227758</v>
      </c>
      <c r="U109" s="69">
        <v>7.4738875340608297</v>
      </c>
    </row>
    <row r="110" spans="1:21" x14ac:dyDescent="0.2">
      <c r="A110" s="65" t="s">
        <v>64</v>
      </c>
      <c r="B110" s="71" t="s">
        <v>67</v>
      </c>
      <c r="C110" s="67" t="s">
        <v>171</v>
      </c>
      <c r="D110" s="68">
        <v>44025</v>
      </c>
      <c r="E110" s="69">
        <v>0.40067796610169498</v>
      </c>
      <c r="F110" s="65">
        <v>118</v>
      </c>
      <c r="G110" s="70">
        <v>4899.2711864406801</v>
      </c>
      <c r="H110" s="64">
        <v>-33.7245762711864</v>
      </c>
      <c r="I110" s="69">
        <v>26.870520576437201</v>
      </c>
      <c r="J110" s="65"/>
      <c r="K110" s="69"/>
      <c r="L110" s="69"/>
      <c r="M110" s="69"/>
      <c r="N110" s="69"/>
      <c r="O110" s="69"/>
      <c r="P110" s="70">
        <v>133.601694915254</v>
      </c>
      <c r="Q110" s="69">
        <v>5.1835795832081599</v>
      </c>
      <c r="R110" s="69">
        <v>37.296581196581201</v>
      </c>
      <c r="S110" s="69">
        <v>2.3167374095083102</v>
      </c>
      <c r="T110" s="69"/>
      <c r="U110" s="69"/>
    </row>
    <row r="111" spans="1:21" x14ac:dyDescent="0.2">
      <c r="A111" s="65" t="s">
        <v>64</v>
      </c>
      <c r="B111" s="71" t="s">
        <v>67</v>
      </c>
      <c r="C111" s="67" t="s">
        <v>172</v>
      </c>
      <c r="D111" s="68">
        <v>43688</v>
      </c>
      <c r="E111" s="69"/>
      <c r="F111" s="65">
        <v>39</v>
      </c>
      <c r="G111" s="70">
        <v>3984.17948717949</v>
      </c>
      <c r="H111" s="64">
        <v>-34.2358974358974</v>
      </c>
      <c r="I111" s="69">
        <v>27.040647537738099</v>
      </c>
      <c r="J111" s="65"/>
      <c r="K111" s="69"/>
      <c r="L111" s="69"/>
      <c r="M111" s="69"/>
      <c r="N111" s="69"/>
      <c r="O111" s="69"/>
      <c r="P111" s="70">
        <v>126.02564102564099</v>
      </c>
      <c r="Q111" s="69">
        <v>8.3111299763502906</v>
      </c>
      <c r="R111" s="69">
        <v>29.983783783783799</v>
      </c>
      <c r="S111" s="69">
        <v>4.7319588054884401</v>
      </c>
      <c r="T111" s="69"/>
      <c r="U111" s="69"/>
    </row>
    <row r="112" spans="1:21" x14ac:dyDescent="0.2">
      <c r="A112" s="65" t="s">
        <v>64</v>
      </c>
      <c r="B112" s="71" t="s">
        <v>69</v>
      </c>
      <c r="C112" s="67" t="s">
        <v>173</v>
      </c>
      <c r="D112" s="68">
        <v>43756</v>
      </c>
      <c r="E112" s="69">
        <v>0.121746031746032</v>
      </c>
      <c r="F112" s="65">
        <v>63</v>
      </c>
      <c r="G112" s="70">
        <v>4643.1428571428596</v>
      </c>
      <c r="H112" s="64">
        <v>-35.419047619047703</v>
      </c>
      <c r="I112" s="69">
        <v>23.149785410510901</v>
      </c>
      <c r="J112" s="65"/>
      <c r="K112" s="69"/>
      <c r="L112" s="69"/>
      <c r="M112" s="69"/>
      <c r="N112" s="69">
        <v>4.3215994623655902</v>
      </c>
      <c r="O112" s="69">
        <v>0.40733342067360601</v>
      </c>
      <c r="P112" s="70">
        <v>131.888888888889</v>
      </c>
      <c r="Q112" s="69">
        <v>7.5610202821221204</v>
      </c>
      <c r="R112" s="69">
        <v>40.022950819672097</v>
      </c>
      <c r="S112" s="69">
        <v>3.8719690373842601</v>
      </c>
      <c r="T112" s="69"/>
      <c r="U112" s="69"/>
    </row>
    <row r="113" spans="1:21" x14ac:dyDescent="0.2">
      <c r="A113" s="65" t="s">
        <v>64</v>
      </c>
      <c r="B113" s="71" t="s">
        <v>69</v>
      </c>
      <c r="C113" s="67" t="s">
        <v>174</v>
      </c>
      <c r="D113" s="68">
        <v>44056</v>
      </c>
      <c r="E113" s="69">
        <v>0.52887323943662001</v>
      </c>
      <c r="F113" s="65">
        <v>71</v>
      </c>
      <c r="G113" s="70">
        <v>7332.4366197183099</v>
      </c>
      <c r="H113" s="64">
        <v>-36.930985915492997</v>
      </c>
      <c r="I113" s="69">
        <v>37.017677629868103</v>
      </c>
      <c r="J113" s="65">
        <v>47</v>
      </c>
      <c r="K113" s="69">
        <v>263.936170212766</v>
      </c>
      <c r="L113" s="69">
        <v>249.9375</v>
      </c>
      <c r="M113" s="69">
        <v>902.89583333333303</v>
      </c>
      <c r="N113" s="69">
        <v>3.5050773899532301</v>
      </c>
      <c r="O113" s="69">
        <v>0.123290073937584</v>
      </c>
      <c r="P113" s="70">
        <v>127.732394366197</v>
      </c>
      <c r="Q113" s="69">
        <v>5.1836671895273403</v>
      </c>
      <c r="R113" s="69">
        <v>70.943283582089606</v>
      </c>
      <c r="S113" s="69">
        <v>4.44247020158799</v>
      </c>
      <c r="T113" s="69">
        <v>7.0352112676056304</v>
      </c>
      <c r="U113" s="69">
        <v>11.168697111362601</v>
      </c>
    </row>
    <row r="114" spans="1:21" x14ac:dyDescent="0.2">
      <c r="A114" s="65" t="s">
        <v>64</v>
      </c>
      <c r="B114" s="71" t="s">
        <v>72</v>
      </c>
      <c r="C114" s="67" t="s">
        <v>175</v>
      </c>
      <c r="D114" s="68">
        <v>44069</v>
      </c>
      <c r="E114" s="69">
        <v>0.54517241379310299</v>
      </c>
      <c r="F114" s="65">
        <v>232</v>
      </c>
      <c r="G114" s="70">
        <v>5012.3275862069004</v>
      </c>
      <c r="H114" s="64">
        <v>-37.119827586207002</v>
      </c>
      <c r="I114" s="69">
        <v>17.416836059542899</v>
      </c>
      <c r="J114" s="65"/>
      <c r="K114" s="69"/>
      <c r="L114" s="69"/>
      <c r="M114" s="69"/>
      <c r="N114" s="69"/>
      <c r="O114" s="69"/>
      <c r="P114" s="70">
        <v>129.30172413793099</v>
      </c>
      <c r="Q114" s="69">
        <v>3.78560097337665</v>
      </c>
      <c r="R114" s="69">
        <v>29.879629629629601</v>
      </c>
      <c r="S114" s="69">
        <v>1.4396210739536</v>
      </c>
      <c r="T114" s="69"/>
      <c r="U114" s="69"/>
    </row>
    <row r="115" spans="1:21" x14ac:dyDescent="0.2">
      <c r="A115" s="65" t="s">
        <v>64</v>
      </c>
      <c r="B115" s="71" t="s">
        <v>67</v>
      </c>
      <c r="C115" s="67" t="s">
        <v>176</v>
      </c>
      <c r="D115" s="68">
        <v>43492</v>
      </c>
      <c r="E115" s="69"/>
      <c r="F115" s="65">
        <v>49</v>
      </c>
      <c r="G115" s="70">
        <v>3936.75510204082</v>
      </c>
      <c r="H115" s="64">
        <v>-38.314285714285703</v>
      </c>
      <c r="I115" s="69">
        <v>29.080215999628201</v>
      </c>
      <c r="J115" s="65"/>
      <c r="K115" s="69"/>
      <c r="L115" s="69"/>
      <c r="M115" s="69"/>
      <c r="N115" s="69">
        <v>2.6663626454121201</v>
      </c>
      <c r="O115" s="69">
        <v>0.23990879998721401</v>
      </c>
      <c r="P115" s="70">
        <v>152.69387755101999</v>
      </c>
      <c r="Q115" s="69">
        <v>9.5934450091844194</v>
      </c>
      <c r="R115" s="69">
        <v>20.379166666666698</v>
      </c>
      <c r="S115" s="69">
        <v>2.0475680920564101</v>
      </c>
      <c r="T115" s="69"/>
      <c r="U115" s="69"/>
    </row>
    <row r="116" spans="1:21" x14ac:dyDescent="0.2">
      <c r="A116" s="65" t="s">
        <v>64</v>
      </c>
      <c r="B116" s="71" t="s">
        <v>72</v>
      </c>
      <c r="C116" s="67" t="s">
        <v>177</v>
      </c>
      <c r="D116" s="68">
        <v>44045</v>
      </c>
      <c r="E116" s="69">
        <v>0.974833333333334</v>
      </c>
      <c r="F116" s="65">
        <v>240</v>
      </c>
      <c r="G116" s="70">
        <v>6445.0916666666699</v>
      </c>
      <c r="H116" s="64">
        <v>-38.858750000000001</v>
      </c>
      <c r="I116" s="69">
        <v>19.566874626887</v>
      </c>
      <c r="J116" s="65">
        <v>101</v>
      </c>
      <c r="K116" s="69">
        <v>328.11881188118798</v>
      </c>
      <c r="L116" s="69">
        <v>246.882882882883</v>
      </c>
      <c r="M116" s="69">
        <v>964.34234234234202</v>
      </c>
      <c r="N116" s="69">
        <v>4.51870824749055</v>
      </c>
      <c r="O116" s="69">
        <v>0.144354194822782</v>
      </c>
      <c r="P116" s="70">
        <v>132.64166666666699</v>
      </c>
      <c r="Q116" s="69">
        <v>3.1136010605709701</v>
      </c>
      <c r="R116" s="69">
        <v>37.569953051643203</v>
      </c>
      <c r="S116" s="69">
        <v>1.6152347356916199</v>
      </c>
      <c r="T116" s="69">
        <v>-91.738075313807499</v>
      </c>
      <c r="U116" s="69">
        <v>6.6807413385843102</v>
      </c>
    </row>
    <row r="117" spans="1:21" x14ac:dyDescent="0.2">
      <c r="A117" s="65" t="s">
        <v>64</v>
      </c>
      <c r="B117" s="71" t="s">
        <v>75</v>
      </c>
      <c r="C117" s="67" t="s">
        <v>178</v>
      </c>
      <c r="D117" s="68">
        <v>43827</v>
      </c>
      <c r="E117" s="69">
        <v>0.19841269841269801</v>
      </c>
      <c r="F117" s="65">
        <v>126</v>
      </c>
      <c r="G117" s="70">
        <v>3784.8571428571399</v>
      </c>
      <c r="H117" s="64">
        <v>-39.436507936508001</v>
      </c>
      <c r="I117" s="69">
        <v>19.818955031578099</v>
      </c>
      <c r="J117" s="65"/>
      <c r="K117" s="69"/>
      <c r="L117" s="69"/>
      <c r="M117" s="69"/>
      <c r="N117" s="69"/>
      <c r="O117" s="69"/>
      <c r="P117" s="70">
        <v>144.98412698412699</v>
      </c>
      <c r="Q117" s="69">
        <v>6.4567423515192797</v>
      </c>
      <c r="R117" s="69">
        <v>18.6008064516129</v>
      </c>
      <c r="S117" s="69">
        <v>1.5384628518285799</v>
      </c>
      <c r="T117" s="69"/>
      <c r="U117" s="69"/>
    </row>
    <row r="118" spans="1:21" x14ac:dyDescent="0.2">
      <c r="A118" s="65" t="s">
        <v>64</v>
      </c>
      <c r="B118" s="71" t="s">
        <v>72</v>
      </c>
      <c r="C118" s="67" t="s">
        <v>179</v>
      </c>
      <c r="D118" s="68">
        <v>44033</v>
      </c>
      <c r="E118" s="69">
        <v>5.6666666666666698E-2</v>
      </c>
      <c r="F118" s="65">
        <v>36</v>
      </c>
      <c r="G118" s="70">
        <v>5824.9722222222199</v>
      </c>
      <c r="H118" s="64">
        <v>-40.563888888888897</v>
      </c>
      <c r="I118" s="69">
        <v>39.774539825094898</v>
      </c>
      <c r="J118" s="65"/>
      <c r="K118" s="69"/>
      <c r="L118" s="69"/>
      <c r="M118" s="69">
        <v>712.91666666666697</v>
      </c>
      <c r="N118" s="69"/>
      <c r="O118" s="69"/>
      <c r="P118" s="70">
        <v>103.5</v>
      </c>
      <c r="Q118" s="69">
        <v>4.8408808066432503</v>
      </c>
      <c r="R118" s="69">
        <v>47.008823529411799</v>
      </c>
      <c r="S118" s="69">
        <v>4.0344955698962703</v>
      </c>
      <c r="T118" s="69"/>
      <c r="U118" s="69"/>
    </row>
    <row r="119" spans="1:21" x14ac:dyDescent="0.2">
      <c r="A119" s="65" t="s">
        <v>64</v>
      </c>
      <c r="B119" s="71" t="s">
        <v>72</v>
      </c>
      <c r="C119" s="67" t="s">
        <v>180</v>
      </c>
      <c r="D119" s="68">
        <v>43558</v>
      </c>
      <c r="E119" s="69"/>
      <c r="F119" s="65">
        <v>49</v>
      </c>
      <c r="G119" s="70">
        <v>3906.7142857142899</v>
      </c>
      <c r="H119" s="64">
        <v>-40.755102040816297</v>
      </c>
      <c r="I119" s="69">
        <v>41.044109657726203</v>
      </c>
      <c r="J119" s="65"/>
      <c r="K119" s="69"/>
      <c r="L119" s="69"/>
      <c r="M119" s="69"/>
      <c r="N119" s="69"/>
      <c r="O119" s="69"/>
      <c r="P119" s="70">
        <v>150.224489795918</v>
      </c>
      <c r="Q119" s="69">
        <v>11.0217497293779</v>
      </c>
      <c r="R119" s="69">
        <v>22.816326530612301</v>
      </c>
      <c r="S119" s="69">
        <v>2.4879784894096502</v>
      </c>
      <c r="T119" s="69"/>
      <c r="U119" s="69"/>
    </row>
    <row r="120" spans="1:21" x14ac:dyDescent="0.2">
      <c r="A120" s="65" t="s">
        <v>64</v>
      </c>
      <c r="B120" s="71" t="s">
        <v>72</v>
      </c>
      <c r="C120" s="67" t="s">
        <v>181</v>
      </c>
      <c r="D120" s="68">
        <v>44059</v>
      </c>
      <c r="E120" s="69">
        <v>8.2500000000000004E-2</v>
      </c>
      <c r="F120" s="65">
        <v>64</v>
      </c>
      <c r="G120" s="70">
        <v>5049.203125</v>
      </c>
      <c r="H120" s="64">
        <v>-40.893749999999997</v>
      </c>
      <c r="I120" s="69">
        <v>27.868689928811101</v>
      </c>
      <c r="J120" s="65">
        <v>31</v>
      </c>
      <c r="K120" s="69">
        <v>231.35483870967701</v>
      </c>
      <c r="L120" s="69">
        <v>190.09677419354799</v>
      </c>
      <c r="M120" s="69">
        <v>697.06451612903197</v>
      </c>
      <c r="N120" s="69">
        <v>4.4837548953465802</v>
      </c>
      <c r="O120" s="69">
        <v>0.1168272345385</v>
      </c>
      <c r="P120" s="70">
        <v>129.53125</v>
      </c>
      <c r="Q120" s="69">
        <v>7.2454819238289296</v>
      </c>
      <c r="R120" s="69">
        <v>53.646031746031802</v>
      </c>
      <c r="S120" s="69">
        <v>4.2165498337802001</v>
      </c>
      <c r="T120" s="69">
        <v>4.6936170212765997</v>
      </c>
      <c r="U120" s="69">
        <v>12.3417795598351</v>
      </c>
    </row>
    <row r="121" spans="1:21" x14ac:dyDescent="0.2">
      <c r="A121" s="65" t="s">
        <v>64</v>
      </c>
      <c r="B121" s="71" t="s">
        <v>65</v>
      </c>
      <c r="C121" s="67" t="s">
        <v>182</v>
      </c>
      <c r="D121" s="68">
        <v>43829</v>
      </c>
      <c r="E121" s="69">
        <v>4.1756097560975598E-2</v>
      </c>
      <c r="F121" s="65">
        <v>205</v>
      </c>
      <c r="G121" s="70">
        <v>6164.8097560975602</v>
      </c>
      <c r="H121" s="64">
        <v>-40.9770731707317</v>
      </c>
      <c r="I121" s="69">
        <v>18.854404173166198</v>
      </c>
      <c r="J121" s="65"/>
      <c r="K121" s="69"/>
      <c r="L121" s="69"/>
      <c r="M121" s="69"/>
      <c r="N121" s="69"/>
      <c r="O121" s="69"/>
      <c r="P121" s="70">
        <v>137.68292682926801</v>
      </c>
      <c r="Q121" s="69">
        <v>4.1259011746771002</v>
      </c>
      <c r="R121" s="69">
        <v>40.336815920398003</v>
      </c>
      <c r="S121" s="69">
        <v>1.85598713568162</v>
      </c>
      <c r="T121" s="69"/>
      <c r="U121" s="69"/>
    </row>
    <row r="122" spans="1:21" x14ac:dyDescent="0.2">
      <c r="A122" s="65" t="s">
        <v>64</v>
      </c>
      <c r="B122" s="71" t="s">
        <v>67</v>
      </c>
      <c r="C122" s="67" t="s">
        <v>183</v>
      </c>
      <c r="D122" s="68">
        <v>43688</v>
      </c>
      <c r="E122" s="69"/>
      <c r="F122" s="65">
        <v>35</v>
      </c>
      <c r="G122" s="70">
        <v>3880.6571428571401</v>
      </c>
      <c r="H122" s="64">
        <v>-41.848571428571397</v>
      </c>
      <c r="I122" s="69">
        <v>34.325695931772202</v>
      </c>
      <c r="J122" s="65"/>
      <c r="K122" s="69"/>
      <c r="L122" s="69"/>
      <c r="M122" s="69"/>
      <c r="N122" s="69"/>
      <c r="O122" s="69"/>
      <c r="P122" s="70">
        <v>116.771428571429</v>
      </c>
      <c r="Q122" s="69">
        <v>10.666927267724899</v>
      </c>
      <c r="R122" s="69">
        <v>44.121212121212103</v>
      </c>
      <c r="S122" s="69">
        <v>4.1817101709810496</v>
      </c>
      <c r="T122" s="69"/>
      <c r="U122" s="69"/>
    </row>
    <row r="123" spans="1:21" x14ac:dyDescent="0.2">
      <c r="A123" s="65" t="s">
        <v>64</v>
      </c>
      <c r="B123" s="71" t="s">
        <v>138</v>
      </c>
      <c r="C123" s="67" t="s">
        <v>184</v>
      </c>
      <c r="D123" s="68">
        <v>43814</v>
      </c>
      <c r="E123" s="69"/>
      <c r="F123" s="65">
        <v>57</v>
      </c>
      <c r="G123" s="70">
        <v>4123.1578947368398</v>
      </c>
      <c r="H123" s="64">
        <v>-42.064912280701797</v>
      </c>
      <c r="I123" s="69">
        <v>34.623130541466097</v>
      </c>
      <c r="J123" s="65"/>
      <c r="K123" s="69"/>
      <c r="L123" s="69"/>
      <c r="M123" s="69"/>
      <c r="N123" s="69"/>
      <c r="O123" s="69"/>
      <c r="P123" s="70">
        <v>139.894736842105</v>
      </c>
      <c r="Q123" s="69">
        <v>9.2105925525724306</v>
      </c>
      <c r="R123" s="69">
        <v>26.416071428571399</v>
      </c>
      <c r="S123" s="69">
        <v>2.8705205383251</v>
      </c>
      <c r="T123" s="69"/>
      <c r="U123" s="69"/>
    </row>
    <row r="124" spans="1:21" x14ac:dyDescent="0.2">
      <c r="A124" s="65" t="s">
        <v>64</v>
      </c>
      <c r="B124" s="71" t="s">
        <v>109</v>
      </c>
      <c r="C124" s="67" t="s">
        <v>185</v>
      </c>
      <c r="D124" s="68">
        <v>43760</v>
      </c>
      <c r="E124" s="69">
        <v>0.23281250000000001</v>
      </c>
      <c r="F124" s="65">
        <v>64</v>
      </c>
      <c r="G124" s="70">
        <v>6179.09375</v>
      </c>
      <c r="H124" s="64">
        <v>-42.162500000000101</v>
      </c>
      <c r="I124" s="69">
        <v>33.460615582186897</v>
      </c>
      <c r="J124" s="65"/>
      <c r="K124" s="69"/>
      <c r="L124" s="69"/>
      <c r="M124" s="69">
        <v>833</v>
      </c>
      <c r="N124" s="69"/>
      <c r="O124" s="69"/>
      <c r="P124" s="70">
        <v>117.171875</v>
      </c>
      <c r="Q124" s="69">
        <v>6.0212320549925202</v>
      </c>
      <c r="R124" s="69">
        <v>48.114035087719301</v>
      </c>
      <c r="S124" s="69">
        <v>3.46208196321638</v>
      </c>
      <c r="T124" s="69"/>
      <c r="U124" s="69"/>
    </row>
    <row r="125" spans="1:21" x14ac:dyDescent="0.2">
      <c r="A125" s="65" t="s">
        <v>64</v>
      </c>
      <c r="B125" s="71" t="s">
        <v>82</v>
      </c>
      <c r="C125" s="67" t="s">
        <v>186</v>
      </c>
      <c r="D125" s="68">
        <v>43586</v>
      </c>
      <c r="E125" s="69">
        <v>1.25096590909091</v>
      </c>
      <c r="F125" s="65">
        <v>176</v>
      </c>
      <c r="G125" s="70">
        <v>5923.6306818181802</v>
      </c>
      <c r="H125" s="64">
        <v>-42.213636363636397</v>
      </c>
      <c r="I125" s="69">
        <v>19.717962628936199</v>
      </c>
      <c r="J125" s="65"/>
      <c r="K125" s="69"/>
      <c r="L125" s="69"/>
      <c r="M125" s="69">
        <v>766.16</v>
      </c>
      <c r="N125" s="69">
        <v>4.5426207974756201</v>
      </c>
      <c r="O125" s="69">
        <v>0.144816099780671</v>
      </c>
      <c r="P125" s="70">
        <v>134.198863636364</v>
      </c>
      <c r="Q125" s="69">
        <v>3.87243857434841</v>
      </c>
      <c r="R125" s="69">
        <v>46.887999999999998</v>
      </c>
      <c r="S125" s="69">
        <v>2.00540243085721</v>
      </c>
      <c r="T125" s="69"/>
      <c r="U125" s="69"/>
    </row>
    <row r="126" spans="1:21" x14ac:dyDescent="0.2">
      <c r="A126" s="65" t="s">
        <v>64</v>
      </c>
      <c r="B126" s="71" t="s">
        <v>72</v>
      </c>
      <c r="C126" s="67" t="s">
        <v>187</v>
      </c>
      <c r="D126" s="68">
        <v>43566</v>
      </c>
      <c r="E126" s="69"/>
      <c r="F126" s="65">
        <v>35</v>
      </c>
      <c r="G126" s="70">
        <v>2607.0857142857099</v>
      </c>
      <c r="H126" s="64">
        <v>-42.865714285714297</v>
      </c>
      <c r="I126" s="69">
        <v>30.047001540263999</v>
      </c>
      <c r="J126" s="65"/>
      <c r="K126" s="69"/>
      <c r="L126" s="69"/>
      <c r="M126" s="69"/>
      <c r="N126" s="69"/>
      <c r="O126" s="69"/>
      <c r="P126" s="70">
        <v>122.171428571429</v>
      </c>
      <c r="Q126" s="69">
        <v>14.376713531151101</v>
      </c>
      <c r="R126" s="69">
        <v>25.494285714285699</v>
      </c>
      <c r="S126" s="69">
        <v>3.3274234685076598</v>
      </c>
      <c r="T126" s="69"/>
      <c r="U126" s="69"/>
    </row>
    <row r="127" spans="1:21" x14ac:dyDescent="0.2">
      <c r="A127" s="65" t="s">
        <v>64</v>
      </c>
      <c r="B127" s="71" t="s">
        <v>72</v>
      </c>
      <c r="C127" s="67" t="s">
        <v>188</v>
      </c>
      <c r="D127" s="68">
        <v>43993</v>
      </c>
      <c r="E127" s="69">
        <v>8.0232558139534907E-2</v>
      </c>
      <c r="F127" s="65">
        <v>43</v>
      </c>
      <c r="G127" s="70">
        <v>5115.6279069767397</v>
      </c>
      <c r="H127" s="64">
        <v>-43.232558139534902</v>
      </c>
      <c r="I127" s="69">
        <v>44.674456857021497</v>
      </c>
      <c r="J127" s="65"/>
      <c r="K127" s="69"/>
      <c r="L127" s="69"/>
      <c r="M127" s="69"/>
      <c r="N127" s="69"/>
      <c r="O127" s="69"/>
      <c r="P127" s="70">
        <v>137.720930232558</v>
      </c>
      <c r="Q127" s="69">
        <v>9.7498232701928895</v>
      </c>
      <c r="R127" s="69">
        <v>34.527906976744198</v>
      </c>
      <c r="S127" s="69">
        <v>3.9748605435762498</v>
      </c>
      <c r="T127" s="69"/>
      <c r="U127" s="69"/>
    </row>
    <row r="128" spans="1:21" x14ac:dyDescent="0.2">
      <c r="A128" s="65" t="s">
        <v>64</v>
      </c>
      <c r="B128" s="66" t="s">
        <v>75</v>
      </c>
      <c r="C128" s="67" t="s">
        <v>189</v>
      </c>
      <c r="D128" s="68">
        <v>43523</v>
      </c>
      <c r="E128" s="69">
        <v>0.27913043478260902</v>
      </c>
      <c r="F128" s="65">
        <v>46</v>
      </c>
      <c r="G128" s="70">
        <v>3849.7173913043498</v>
      </c>
      <c r="H128" s="64">
        <v>-43.765217391304397</v>
      </c>
      <c r="I128" s="69">
        <v>32.317649597864502</v>
      </c>
      <c r="J128" s="65"/>
      <c r="K128" s="69"/>
      <c r="L128" s="69"/>
      <c r="M128" s="69">
        <v>487.6875</v>
      </c>
      <c r="N128" s="69"/>
      <c r="O128" s="69"/>
      <c r="P128" s="70">
        <v>145.695652173913</v>
      </c>
      <c r="Q128" s="69">
        <v>9.4483017191991507</v>
      </c>
      <c r="R128" s="69">
        <v>22.673913043478301</v>
      </c>
      <c r="S128" s="69">
        <v>2.32507946938646</v>
      </c>
      <c r="T128" s="69"/>
      <c r="U128" s="69"/>
    </row>
    <row r="129" spans="1:21" x14ac:dyDescent="0.2">
      <c r="A129" s="65" t="s">
        <v>64</v>
      </c>
      <c r="B129" s="66" t="s">
        <v>75</v>
      </c>
      <c r="C129" s="67" t="s">
        <v>190</v>
      </c>
      <c r="D129" s="68">
        <v>44066</v>
      </c>
      <c r="E129" s="69">
        <v>0.151166666666667</v>
      </c>
      <c r="F129" s="65">
        <v>120</v>
      </c>
      <c r="G129" s="70">
        <v>4956.2749999999996</v>
      </c>
      <c r="H129" s="64">
        <v>-43.793333333333401</v>
      </c>
      <c r="I129" s="69">
        <v>17.992916001503598</v>
      </c>
      <c r="J129" s="65"/>
      <c r="K129" s="69"/>
      <c r="L129" s="69"/>
      <c r="M129" s="69"/>
      <c r="N129" s="69">
        <v>4.78772413793103</v>
      </c>
      <c r="O129" s="69">
        <v>0.39642107625092299</v>
      </c>
      <c r="P129" s="70">
        <v>130.24166666666699</v>
      </c>
      <c r="Q129" s="69">
        <v>4.7576268687272503</v>
      </c>
      <c r="R129" s="69">
        <v>43.5161016949152</v>
      </c>
      <c r="S129" s="69">
        <v>2.57375457613843</v>
      </c>
      <c r="T129" s="69"/>
      <c r="U129" s="69"/>
    </row>
    <row r="130" spans="1:21" x14ac:dyDescent="0.2">
      <c r="A130" s="65" t="s">
        <v>64</v>
      </c>
      <c r="B130" s="66" t="s">
        <v>75</v>
      </c>
      <c r="C130" s="67" t="s">
        <v>191</v>
      </c>
      <c r="D130" s="68">
        <v>43843</v>
      </c>
      <c r="E130" s="69">
        <v>0.196756756756757</v>
      </c>
      <c r="F130" s="65">
        <v>37</v>
      </c>
      <c r="G130" s="70">
        <v>5070.3243243243196</v>
      </c>
      <c r="H130" s="64">
        <v>-43.978378378378402</v>
      </c>
      <c r="I130" s="69">
        <v>37.687664587887603</v>
      </c>
      <c r="J130" s="65"/>
      <c r="K130" s="69"/>
      <c r="L130" s="69"/>
      <c r="M130" s="69"/>
      <c r="N130" s="69"/>
      <c r="O130" s="69"/>
      <c r="P130" s="70">
        <v>168.56756756756801</v>
      </c>
      <c r="Q130" s="69">
        <v>11.7338183599421</v>
      </c>
      <c r="R130" s="69">
        <v>29.418918918918902</v>
      </c>
      <c r="S130" s="69">
        <v>2.2400491931999</v>
      </c>
      <c r="T130" s="69"/>
      <c r="U130" s="69"/>
    </row>
    <row r="131" spans="1:21" x14ac:dyDescent="0.2">
      <c r="A131" s="65" t="s">
        <v>64</v>
      </c>
      <c r="B131" s="66" t="s">
        <v>82</v>
      </c>
      <c r="C131" s="67" t="s">
        <v>192</v>
      </c>
      <c r="D131" s="68">
        <v>43724</v>
      </c>
      <c r="E131" s="69">
        <v>0.10912162162162201</v>
      </c>
      <c r="F131" s="65">
        <v>148</v>
      </c>
      <c r="G131" s="70">
        <v>5209.5</v>
      </c>
      <c r="H131" s="64">
        <v>-44.561486486486501</v>
      </c>
      <c r="I131" s="69">
        <v>19.355833289596799</v>
      </c>
      <c r="J131" s="65"/>
      <c r="K131" s="69"/>
      <c r="L131" s="69"/>
      <c r="M131" s="69"/>
      <c r="N131" s="69">
        <v>4.5802222222222202</v>
      </c>
      <c r="O131" s="69">
        <v>0.27392578811497797</v>
      </c>
      <c r="P131" s="70">
        <v>124.70270270270299</v>
      </c>
      <c r="Q131" s="69">
        <v>5.5379522562117902</v>
      </c>
      <c r="R131" s="69">
        <v>33.9020979020979</v>
      </c>
      <c r="S131" s="69">
        <v>2.4056678347692699</v>
      </c>
      <c r="T131" s="69"/>
      <c r="U131" s="69"/>
    </row>
    <row r="132" spans="1:21" x14ac:dyDescent="0.2">
      <c r="A132" s="65" t="s">
        <v>64</v>
      </c>
      <c r="B132" s="66" t="s">
        <v>69</v>
      </c>
      <c r="C132" s="67" t="s">
        <v>193</v>
      </c>
      <c r="D132" s="68">
        <v>43803</v>
      </c>
      <c r="E132" s="69">
        <v>0.577843137254902</v>
      </c>
      <c r="F132" s="65">
        <v>153</v>
      </c>
      <c r="G132" s="70">
        <v>5543.9738562091497</v>
      </c>
      <c r="H132" s="64">
        <v>-45.347058823529402</v>
      </c>
      <c r="I132" s="69">
        <v>20.9311011225554</v>
      </c>
      <c r="J132" s="65"/>
      <c r="K132" s="69"/>
      <c r="L132" s="69"/>
      <c r="M132" s="69"/>
      <c r="N132" s="69">
        <v>2.4665133333333298</v>
      </c>
      <c r="O132" s="69">
        <v>0.27985148715428099</v>
      </c>
      <c r="P132" s="70">
        <v>123.79738562091499</v>
      </c>
      <c r="Q132" s="69">
        <v>4.9279148369544297</v>
      </c>
      <c r="R132" s="69">
        <v>35.848026315789397</v>
      </c>
      <c r="S132" s="69">
        <v>1.8509366112294099</v>
      </c>
      <c r="T132" s="69"/>
      <c r="U132" s="69"/>
    </row>
    <row r="133" spans="1:21" x14ac:dyDescent="0.2">
      <c r="A133" s="65" t="s">
        <v>64</v>
      </c>
      <c r="B133" s="66" t="s">
        <v>72</v>
      </c>
      <c r="C133" s="67" t="s">
        <v>194</v>
      </c>
      <c r="D133" s="68">
        <v>43716</v>
      </c>
      <c r="E133" s="69">
        <v>1.10714285714286E-2</v>
      </c>
      <c r="F133" s="65">
        <v>56</v>
      </c>
      <c r="G133" s="70">
        <v>5112.6428571428596</v>
      </c>
      <c r="H133" s="64">
        <v>-45.914285714285697</v>
      </c>
      <c r="I133" s="69">
        <v>28.100897456271099</v>
      </c>
      <c r="J133" s="65"/>
      <c r="K133" s="69"/>
      <c r="L133" s="69"/>
      <c r="M133" s="69"/>
      <c r="N133" s="69">
        <v>3.7385147058823498</v>
      </c>
      <c r="O133" s="69">
        <v>0.37855112922234702</v>
      </c>
      <c r="P133" s="70">
        <v>119.357142857143</v>
      </c>
      <c r="Q133" s="69">
        <v>8.0465540164649791</v>
      </c>
      <c r="R133" s="69">
        <v>51.7264150943396</v>
      </c>
      <c r="S133" s="69">
        <v>4.5707525676219198</v>
      </c>
      <c r="T133" s="69"/>
      <c r="U133" s="69"/>
    </row>
    <row r="134" spans="1:21" x14ac:dyDescent="0.2">
      <c r="A134" s="65" t="s">
        <v>64</v>
      </c>
      <c r="B134" s="66" t="s">
        <v>72</v>
      </c>
      <c r="C134" s="67" t="s">
        <v>195</v>
      </c>
      <c r="D134" s="68">
        <v>44066</v>
      </c>
      <c r="E134" s="69"/>
      <c r="F134" s="65">
        <v>38</v>
      </c>
      <c r="G134" s="70">
        <v>3460.4736842105299</v>
      </c>
      <c r="H134" s="64">
        <v>-48.123684210526299</v>
      </c>
      <c r="I134" s="69">
        <v>38.202680160796902</v>
      </c>
      <c r="J134" s="65"/>
      <c r="K134" s="69"/>
      <c r="L134" s="69"/>
      <c r="M134" s="69"/>
      <c r="N134" s="69"/>
      <c r="O134" s="69"/>
      <c r="P134" s="70">
        <v>180.394736842105</v>
      </c>
      <c r="Q134" s="69">
        <v>11.396734045516901</v>
      </c>
      <c r="R134" s="69">
        <v>22.502631578947401</v>
      </c>
      <c r="S134" s="69">
        <v>1.83981756950978</v>
      </c>
      <c r="T134" s="69"/>
      <c r="U134" s="69"/>
    </row>
    <row r="135" spans="1:21" x14ac:dyDescent="0.2">
      <c r="A135" s="65" t="s">
        <v>64</v>
      </c>
      <c r="B135" s="66" t="s">
        <v>82</v>
      </c>
      <c r="C135" s="67" t="s">
        <v>196</v>
      </c>
      <c r="D135" s="68">
        <v>43722</v>
      </c>
      <c r="E135" s="69">
        <v>0.28080645161290302</v>
      </c>
      <c r="F135" s="65">
        <v>62</v>
      </c>
      <c r="G135" s="70">
        <v>5384.4838709677397</v>
      </c>
      <c r="H135" s="64">
        <v>-49</v>
      </c>
      <c r="I135" s="69">
        <v>37.513049800584</v>
      </c>
      <c r="J135" s="65"/>
      <c r="K135" s="69"/>
      <c r="L135" s="69"/>
      <c r="M135" s="69"/>
      <c r="N135" s="69">
        <v>4.3771356589147299</v>
      </c>
      <c r="O135" s="69">
        <v>0.327657489968738</v>
      </c>
      <c r="P135" s="70">
        <v>132.79032258064501</v>
      </c>
      <c r="Q135" s="69">
        <v>8.2981567944632495</v>
      </c>
      <c r="R135" s="69">
        <v>33.9838709677419</v>
      </c>
      <c r="S135" s="69">
        <v>2.97580334890971</v>
      </c>
      <c r="T135" s="69"/>
      <c r="U135" s="69"/>
    </row>
    <row r="136" spans="1:21" x14ac:dyDescent="0.2">
      <c r="A136" s="65" t="s">
        <v>64</v>
      </c>
      <c r="B136" s="66" t="s">
        <v>69</v>
      </c>
      <c r="C136" s="67" t="s">
        <v>197</v>
      </c>
      <c r="D136" s="68">
        <v>43733</v>
      </c>
      <c r="E136" s="69">
        <v>0.154857142857143</v>
      </c>
      <c r="F136" s="65">
        <v>35</v>
      </c>
      <c r="G136" s="70">
        <v>4491.5142857142901</v>
      </c>
      <c r="H136" s="64">
        <v>-49.391428571428598</v>
      </c>
      <c r="I136" s="69">
        <v>29.1373428050379</v>
      </c>
      <c r="J136" s="65"/>
      <c r="K136" s="69"/>
      <c r="L136" s="69"/>
      <c r="M136" s="69"/>
      <c r="N136" s="69"/>
      <c r="O136" s="69"/>
      <c r="P136" s="70">
        <v>118.685714285714</v>
      </c>
      <c r="Q136" s="69">
        <v>8.0369703966894708</v>
      </c>
      <c r="R136" s="69">
        <v>36.545714285714297</v>
      </c>
      <c r="S136" s="69">
        <v>3.5992397489898198</v>
      </c>
      <c r="T136" s="69"/>
      <c r="U136" s="69"/>
    </row>
    <row r="137" spans="1:21" x14ac:dyDescent="0.2">
      <c r="A137" s="65" t="s">
        <v>64</v>
      </c>
      <c r="B137" s="66" t="s">
        <v>69</v>
      </c>
      <c r="C137" s="67" t="s">
        <v>198</v>
      </c>
      <c r="D137" s="68">
        <v>44064</v>
      </c>
      <c r="E137" s="69">
        <v>2.1093750000000001E-2</v>
      </c>
      <c r="F137" s="65">
        <v>64</v>
      </c>
      <c r="G137" s="70">
        <v>5488.34375</v>
      </c>
      <c r="H137" s="64">
        <v>-51.3828125</v>
      </c>
      <c r="I137" s="69">
        <v>29.527292707869201</v>
      </c>
      <c r="J137" s="65"/>
      <c r="K137" s="69"/>
      <c r="L137" s="69"/>
      <c r="M137" s="69"/>
      <c r="N137" s="69"/>
      <c r="O137" s="69"/>
      <c r="P137" s="70">
        <v>103.828125</v>
      </c>
      <c r="Q137" s="69">
        <v>5.4097279132124596</v>
      </c>
      <c r="R137" s="69">
        <v>44.225000000000001</v>
      </c>
      <c r="S137" s="69">
        <v>2.9167155363137498</v>
      </c>
      <c r="T137" s="69"/>
      <c r="U137" s="69"/>
    </row>
    <row r="138" spans="1:21" x14ac:dyDescent="0.2">
      <c r="A138" s="65" t="s">
        <v>64</v>
      </c>
      <c r="B138" s="66" t="s">
        <v>72</v>
      </c>
      <c r="C138" s="67" t="s">
        <v>199</v>
      </c>
      <c r="D138" s="68">
        <v>43981</v>
      </c>
      <c r="E138" s="69"/>
      <c r="F138" s="65">
        <v>51</v>
      </c>
      <c r="G138" s="70">
        <v>3666.2156862745101</v>
      </c>
      <c r="H138" s="64">
        <v>-51.468627450980399</v>
      </c>
      <c r="I138" s="69">
        <v>29.6750999456759</v>
      </c>
      <c r="J138" s="65"/>
      <c r="K138" s="69"/>
      <c r="L138" s="69"/>
      <c r="M138" s="69"/>
      <c r="N138" s="69"/>
      <c r="O138" s="69"/>
      <c r="P138" s="70">
        <v>118.039215686275</v>
      </c>
      <c r="Q138" s="69">
        <v>7.52965175271133</v>
      </c>
      <c r="R138" s="69">
        <v>27.538297872340401</v>
      </c>
      <c r="S138" s="69">
        <v>2.7753999856601399</v>
      </c>
      <c r="T138" s="69"/>
      <c r="U138" s="69"/>
    </row>
    <row r="139" spans="1:21" x14ac:dyDescent="0.2">
      <c r="A139" s="65" t="s">
        <v>64</v>
      </c>
      <c r="B139" s="66" t="s">
        <v>72</v>
      </c>
      <c r="C139" s="67" t="s">
        <v>200</v>
      </c>
      <c r="D139" s="68">
        <v>43689</v>
      </c>
      <c r="E139" s="69"/>
      <c r="F139" s="65">
        <v>96</v>
      </c>
      <c r="G139" s="70">
        <v>4410.78125</v>
      </c>
      <c r="H139" s="64">
        <v>-51.768749999999997</v>
      </c>
      <c r="I139" s="69">
        <v>26.8424966365892</v>
      </c>
      <c r="J139" s="65"/>
      <c r="K139" s="69"/>
      <c r="L139" s="69"/>
      <c r="M139" s="69"/>
      <c r="N139" s="69"/>
      <c r="O139" s="69"/>
      <c r="P139" s="70">
        <v>122.3125</v>
      </c>
      <c r="Q139" s="69">
        <v>6.3327731602452699</v>
      </c>
      <c r="R139" s="69">
        <v>35.575000000000003</v>
      </c>
      <c r="S139" s="69">
        <v>2.76234073129827</v>
      </c>
      <c r="T139" s="69"/>
      <c r="U139" s="69"/>
    </row>
    <row r="140" spans="1:21" x14ac:dyDescent="0.2">
      <c r="A140" s="65" t="s">
        <v>64</v>
      </c>
      <c r="B140" s="66" t="s">
        <v>72</v>
      </c>
      <c r="C140" s="67" t="s">
        <v>201</v>
      </c>
      <c r="D140" s="68">
        <v>43835</v>
      </c>
      <c r="E140" s="69"/>
      <c r="F140" s="65">
        <v>29</v>
      </c>
      <c r="G140" s="70">
        <v>3345.3448275862102</v>
      </c>
      <c r="H140" s="64">
        <v>-52.331034482758596</v>
      </c>
      <c r="I140" s="69">
        <v>30.3185550591236</v>
      </c>
      <c r="J140" s="65"/>
      <c r="K140" s="69"/>
      <c r="L140" s="69"/>
      <c r="M140" s="69"/>
      <c r="N140" s="69"/>
      <c r="O140" s="69"/>
      <c r="P140" s="70">
        <v>132</v>
      </c>
      <c r="Q140" s="69">
        <v>13.329012025516199</v>
      </c>
      <c r="R140" s="69">
        <v>29.3448275862069</v>
      </c>
      <c r="S140" s="69">
        <v>3.4523947075788799</v>
      </c>
      <c r="T140" s="69"/>
      <c r="U140" s="69"/>
    </row>
    <row r="141" spans="1:21" x14ac:dyDescent="0.2">
      <c r="A141" s="65" t="s">
        <v>64</v>
      </c>
      <c r="B141" s="66" t="s">
        <v>72</v>
      </c>
      <c r="C141" s="67" t="s">
        <v>202</v>
      </c>
      <c r="D141" s="68">
        <v>43758</v>
      </c>
      <c r="E141" s="69"/>
      <c r="F141" s="65">
        <v>33</v>
      </c>
      <c r="G141" s="70">
        <v>5790.3333333333303</v>
      </c>
      <c r="H141" s="64">
        <v>-52.460606060606104</v>
      </c>
      <c r="I141" s="69">
        <v>35.520570475183298</v>
      </c>
      <c r="J141" s="65"/>
      <c r="K141" s="69"/>
      <c r="L141" s="69"/>
      <c r="M141" s="69"/>
      <c r="N141" s="69"/>
      <c r="O141" s="69"/>
      <c r="P141" s="70">
        <v>149.333333333333</v>
      </c>
      <c r="Q141" s="69">
        <v>14.426581806729599</v>
      </c>
      <c r="R141" s="69">
        <v>17.416129032258102</v>
      </c>
      <c r="S141" s="69">
        <v>2.1627297405426802</v>
      </c>
      <c r="T141" s="69"/>
      <c r="U141" s="69"/>
    </row>
    <row r="142" spans="1:21" x14ac:dyDescent="0.2">
      <c r="A142" s="65" t="s">
        <v>64</v>
      </c>
      <c r="B142" s="66" t="s">
        <v>67</v>
      </c>
      <c r="C142" s="67" t="s">
        <v>203</v>
      </c>
      <c r="D142" s="68">
        <v>44037</v>
      </c>
      <c r="E142" s="69">
        <v>0.55171270718232002</v>
      </c>
      <c r="F142" s="65">
        <v>181</v>
      </c>
      <c r="G142" s="70">
        <v>5494.1381215469601</v>
      </c>
      <c r="H142" s="64">
        <v>-53.485082872928103</v>
      </c>
      <c r="I142" s="69">
        <v>24.512131290627401</v>
      </c>
      <c r="J142" s="65"/>
      <c r="K142" s="69"/>
      <c r="L142" s="69"/>
      <c r="M142" s="69"/>
      <c r="N142" s="69"/>
      <c r="O142" s="69"/>
      <c r="P142" s="70">
        <v>115.580110497238</v>
      </c>
      <c r="Q142" s="69">
        <v>4.0761177213449598</v>
      </c>
      <c r="R142" s="69">
        <v>28.71875</v>
      </c>
      <c r="S142" s="69">
        <v>1.7477780711167601</v>
      </c>
      <c r="T142" s="69"/>
      <c r="U142" s="69"/>
    </row>
    <row r="143" spans="1:21" x14ac:dyDescent="0.2">
      <c r="A143" s="65" t="s">
        <v>64</v>
      </c>
      <c r="B143" s="66" t="s">
        <v>67</v>
      </c>
      <c r="C143" s="67" t="s">
        <v>204</v>
      </c>
      <c r="D143" s="68">
        <v>44063</v>
      </c>
      <c r="E143" s="69">
        <v>0.12106060606060599</v>
      </c>
      <c r="F143" s="65">
        <v>66</v>
      </c>
      <c r="G143" s="70">
        <v>4386.19696969697</v>
      </c>
      <c r="H143" s="64">
        <v>-54.236363636363599</v>
      </c>
      <c r="I143" s="69">
        <v>25.890587757624601</v>
      </c>
      <c r="J143" s="65"/>
      <c r="K143" s="69"/>
      <c r="L143" s="69"/>
      <c r="M143" s="69"/>
      <c r="N143" s="69"/>
      <c r="O143" s="69"/>
      <c r="P143" s="70">
        <v>118.24242424242399</v>
      </c>
      <c r="Q143" s="69">
        <v>7.2358232297149998</v>
      </c>
      <c r="R143" s="69">
        <v>31.243939393939399</v>
      </c>
      <c r="S143" s="69">
        <v>2.9531044301268601</v>
      </c>
      <c r="T143" s="69"/>
      <c r="U143" s="69"/>
    </row>
    <row r="144" spans="1:21" x14ac:dyDescent="0.2">
      <c r="A144" s="65" t="s">
        <v>64</v>
      </c>
      <c r="B144" s="66" t="s">
        <v>138</v>
      </c>
      <c r="C144" s="67" t="s">
        <v>205</v>
      </c>
      <c r="D144" s="68">
        <v>43667</v>
      </c>
      <c r="E144" s="69"/>
      <c r="F144" s="65">
        <v>43</v>
      </c>
      <c r="G144" s="70">
        <v>4252.3720930232603</v>
      </c>
      <c r="H144" s="64">
        <v>-54.620930232558102</v>
      </c>
      <c r="I144" s="69">
        <v>30.389379767234502</v>
      </c>
      <c r="J144" s="65"/>
      <c r="K144" s="69"/>
      <c r="L144" s="69"/>
      <c r="M144" s="69"/>
      <c r="N144" s="69"/>
      <c r="O144" s="69"/>
      <c r="P144" s="70">
        <v>149.81395348837199</v>
      </c>
      <c r="Q144" s="69">
        <v>11.271700164579</v>
      </c>
      <c r="R144" s="69">
        <v>19.451282051282099</v>
      </c>
      <c r="S144" s="69">
        <v>1.4532427873968901</v>
      </c>
      <c r="T144" s="69"/>
      <c r="U144" s="69"/>
    </row>
    <row r="145" spans="1:21" x14ac:dyDescent="0.2">
      <c r="A145" s="65" t="s">
        <v>64</v>
      </c>
      <c r="B145" s="66" t="s">
        <v>67</v>
      </c>
      <c r="C145" s="67" t="s">
        <v>206</v>
      </c>
      <c r="D145" s="68">
        <v>43665</v>
      </c>
      <c r="E145" s="69"/>
      <c r="F145" s="65">
        <v>65</v>
      </c>
      <c r="G145" s="70">
        <v>4548.6307692307701</v>
      </c>
      <c r="H145" s="64">
        <v>-55.136923076923097</v>
      </c>
      <c r="I145" s="69">
        <v>21.261757219109999</v>
      </c>
      <c r="J145" s="65"/>
      <c r="K145" s="69"/>
      <c r="L145" s="69"/>
      <c r="M145" s="69"/>
      <c r="N145" s="69"/>
      <c r="O145" s="69"/>
      <c r="P145" s="70">
        <v>106.984615384615</v>
      </c>
      <c r="Q145" s="69">
        <v>7.52113983241225</v>
      </c>
      <c r="R145" s="69">
        <v>23.830769230769199</v>
      </c>
      <c r="S145" s="69">
        <v>1.8245902109432199</v>
      </c>
      <c r="T145" s="69"/>
      <c r="U145" s="69"/>
    </row>
    <row r="146" spans="1:21" x14ac:dyDescent="0.2">
      <c r="A146" s="65" t="s">
        <v>64</v>
      </c>
      <c r="B146" s="66" t="s">
        <v>75</v>
      </c>
      <c r="C146" s="67" t="s">
        <v>207</v>
      </c>
      <c r="D146" s="68">
        <v>43851</v>
      </c>
      <c r="E146" s="69">
        <v>4.5784313725490203E-2</v>
      </c>
      <c r="F146" s="65">
        <v>102</v>
      </c>
      <c r="G146" s="70">
        <v>4602.5588235294099</v>
      </c>
      <c r="H146" s="64">
        <v>-55.538235294117698</v>
      </c>
      <c r="I146" s="69">
        <v>26.589351094400101</v>
      </c>
      <c r="J146" s="65"/>
      <c r="K146" s="69"/>
      <c r="L146" s="69"/>
      <c r="M146" s="69"/>
      <c r="N146" s="69"/>
      <c r="O146" s="69"/>
      <c r="P146" s="70">
        <v>121.392156862745</v>
      </c>
      <c r="Q146" s="69">
        <v>6.4697698664166099</v>
      </c>
      <c r="R146" s="69">
        <v>28.350999999999999</v>
      </c>
      <c r="S146" s="69">
        <v>2.25850155696831</v>
      </c>
      <c r="T146" s="69"/>
      <c r="U146" s="69"/>
    </row>
    <row r="147" spans="1:21" x14ac:dyDescent="0.2">
      <c r="A147" s="65" t="s">
        <v>64</v>
      </c>
      <c r="B147" s="66" t="s">
        <v>208</v>
      </c>
      <c r="C147" s="67" t="s">
        <v>209</v>
      </c>
      <c r="D147" s="68">
        <v>43589</v>
      </c>
      <c r="E147" s="69"/>
      <c r="F147" s="65">
        <v>47</v>
      </c>
      <c r="G147" s="70">
        <v>2723.1063829787199</v>
      </c>
      <c r="H147" s="64">
        <v>-55.5468085106383</v>
      </c>
      <c r="I147" s="69">
        <v>27.218723124698201</v>
      </c>
      <c r="J147" s="65"/>
      <c r="K147" s="69"/>
      <c r="L147" s="69"/>
      <c r="M147" s="69"/>
      <c r="N147" s="69"/>
      <c r="O147" s="69"/>
      <c r="P147" s="70">
        <v>197.340425531915</v>
      </c>
      <c r="Q147" s="69">
        <v>11.3337345948524</v>
      </c>
      <c r="R147" s="69">
        <v>14.3065217391304</v>
      </c>
      <c r="S147" s="69">
        <v>1.7248605689610499</v>
      </c>
      <c r="T147" s="69"/>
      <c r="U147" s="69"/>
    </row>
    <row r="148" spans="1:21" x14ac:dyDescent="0.2">
      <c r="A148" s="65" t="s">
        <v>64</v>
      </c>
      <c r="B148" s="66" t="s">
        <v>75</v>
      </c>
      <c r="C148" s="67" t="s">
        <v>210</v>
      </c>
      <c r="D148" s="68">
        <v>43745</v>
      </c>
      <c r="E148" s="69"/>
      <c r="F148" s="65">
        <v>36</v>
      </c>
      <c r="G148" s="70">
        <v>5065.0555555555602</v>
      </c>
      <c r="H148" s="64">
        <v>-55.563888888888897</v>
      </c>
      <c r="I148" s="69">
        <v>29.1484463232599</v>
      </c>
      <c r="J148" s="65"/>
      <c r="K148" s="69"/>
      <c r="L148" s="69"/>
      <c r="M148" s="69"/>
      <c r="N148" s="69"/>
      <c r="O148" s="69"/>
      <c r="P148" s="70">
        <v>95.3888888888889</v>
      </c>
      <c r="Q148" s="69">
        <v>9.05558476964808</v>
      </c>
      <c r="R148" s="69">
        <v>40.797142857142902</v>
      </c>
      <c r="S148" s="69">
        <v>5.29566413053485</v>
      </c>
      <c r="T148" s="69"/>
      <c r="U148" s="69"/>
    </row>
    <row r="149" spans="1:21" x14ac:dyDescent="0.2">
      <c r="A149" s="65" t="s">
        <v>64</v>
      </c>
      <c r="B149" s="66" t="s">
        <v>72</v>
      </c>
      <c r="C149" s="67" t="s">
        <v>211</v>
      </c>
      <c r="D149" s="68">
        <v>43518</v>
      </c>
      <c r="E149" s="69"/>
      <c r="F149" s="65">
        <v>34</v>
      </c>
      <c r="G149" s="70">
        <v>3852.1764705882401</v>
      </c>
      <c r="H149" s="64">
        <v>-55.714705882352902</v>
      </c>
      <c r="I149" s="69">
        <v>33.671689270523899</v>
      </c>
      <c r="J149" s="65"/>
      <c r="K149" s="69"/>
      <c r="L149" s="69"/>
      <c r="M149" s="69"/>
      <c r="N149" s="69"/>
      <c r="O149" s="69"/>
      <c r="P149" s="70">
        <v>130.32352941176501</v>
      </c>
      <c r="Q149" s="69">
        <v>12.267860172231</v>
      </c>
      <c r="R149" s="69">
        <v>29.3735294117647</v>
      </c>
      <c r="S149" s="69">
        <v>3.51141075707126</v>
      </c>
      <c r="T149" s="69"/>
      <c r="U149" s="69"/>
    </row>
    <row r="150" spans="1:21" x14ac:dyDescent="0.2">
      <c r="A150" s="65" t="s">
        <v>64</v>
      </c>
      <c r="B150" s="66" t="s">
        <v>69</v>
      </c>
      <c r="C150" s="67" t="s">
        <v>212</v>
      </c>
      <c r="D150" s="68">
        <v>43621</v>
      </c>
      <c r="E150" s="69"/>
      <c r="F150" s="65">
        <v>30</v>
      </c>
      <c r="G150" s="70">
        <v>4364.1666666666697</v>
      </c>
      <c r="H150" s="64">
        <v>-55.773333333333298</v>
      </c>
      <c r="I150" s="69">
        <v>36.956464270016397</v>
      </c>
      <c r="J150" s="65"/>
      <c r="K150" s="69"/>
      <c r="L150" s="69"/>
      <c r="M150" s="69"/>
      <c r="N150" s="69"/>
      <c r="O150" s="69"/>
      <c r="P150" s="70">
        <v>101.166666666667</v>
      </c>
      <c r="Q150" s="69">
        <v>11.0931358431802</v>
      </c>
      <c r="R150" s="69">
        <v>29.768965517241401</v>
      </c>
      <c r="S150" s="69">
        <v>4.3268781435544703</v>
      </c>
      <c r="T150" s="69"/>
      <c r="U150" s="69"/>
    </row>
    <row r="151" spans="1:21" x14ac:dyDescent="0.2">
      <c r="A151" s="65" t="s">
        <v>64</v>
      </c>
      <c r="B151" s="66" t="s">
        <v>72</v>
      </c>
      <c r="C151" s="67" t="s">
        <v>213</v>
      </c>
      <c r="D151" s="68">
        <v>43696</v>
      </c>
      <c r="E151" s="69">
        <v>2E-3</v>
      </c>
      <c r="F151" s="65">
        <v>110</v>
      </c>
      <c r="G151" s="70">
        <v>4986</v>
      </c>
      <c r="H151" s="64">
        <v>-55.9763636363637</v>
      </c>
      <c r="I151" s="69">
        <v>19.724209918935301</v>
      </c>
      <c r="J151" s="65"/>
      <c r="K151" s="69"/>
      <c r="L151" s="69"/>
      <c r="M151" s="69">
        <v>625.10526315789502</v>
      </c>
      <c r="N151" s="69">
        <v>2.94451378978941</v>
      </c>
      <c r="O151" s="69">
        <v>0.14727909149971699</v>
      </c>
      <c r="P151" s="70">
        <v>125.645454545455</v>
      </c>
      <c r="Q151" s="69">
        <v>5.5697351240191404</v>
      </c>
      <c r="R151" s="69">
        <v>30.571276595744699</v>
      </c>
      <c r="S151" s="69">
        <v>2.1264077105315402</v>
      </c>
      <c r="T151" s="69"/>
      <c r="U151" s="69"/>
    </row>
    <row r="152" spans="1:21" x14ac:dyDescent="0.2">
      <c r="A152" s="65" t="s">
        <v>64</v>
      </c>
      <c r="B152" s="66" t="s">
        <v>67</v>
      </c>
      <c r="C152" s="67" t="s">
        <v>214</v>
      </c>
      <c r="D152" s="68">
        <v>43839</v>
      </c>
      <c r="E152" s="69">
        <v>0.146707317073171</v>
      </c>
      <c r="F152" s="65">
        <v>82</v>
      </c>
      <c r="G152" s="70">
        <v>5066.9878048780502</v>
      </c>
      <c r="H152" s="64">
        <v>-56.928048780487799</v>
      </c>
      <c r="I152" s="69">
        <v>23.170454823699501</v>
      </c>
      <c r="J152" s="65">
        <v>36</v>
      </c>
      <c r="K152" s="69">
        <v>147.333333333333</v>
      </c>
      <c r="L152" s="69">
        <v>192.36842105263199</v>
      </c>
      <c r="M152" s="69">
        <v>622.81578947368405</v>
      </c>
      <c r="N152" s="69">
        <v>3.7389684330925199</v>
      </c>
      <c r="O152" s="69">
        <v>0.224492948044485</v>
      </c>
      <c r="P152" s="70">
        <v>124.390243902439</v>
      </c>
      <c r="Q152" s="69">
        <v>6.0279324745691003</v>
      </c>
      <c r="R152" s="69">
        <v>39.490909090909099</v>
      </c>
      <c r="S152" s="69">
        <v>3.4095129381061802</v>
      </c>
      <c r="T152" s="69">
        <v>-23.5473684210526</v>
      </c>
      <c r="U152" s="69">
        <v>9.7916959937479504</v>
      </c>
    </row>
    <row r="153" spans="1:21" x14ac:dyDescent="0.2">
      <c r="A153" s="65" t="s">
        <v>64</v>
      </c>
      <c r="B153" s="66" t="s">
        <v>72</v>
      </c>
      <c r="C153" s="67" t="s">
        <v>215</v>
      </c>
      <c r="D153" s="68">
        <v>44057</v>
      </c>
      <c r="E153" s="69"/>
      <c r="F153" s="65">
        <v>40</v>
      </c>
      <c r="G153" s="70">
        <v>3761.6</v>
      </c>
      <c r="H153" s="64">
        <v>-57.03</v>
      </c>
      <c r="I153" s="69">
        <v>35.860929421507699</v>
      </c>
      <c r="J153" s="65">
        <v>33</v>
      </c>
      <c r="K153" s="69">
        <v>175.15151515151501</v>
      </c>
      <c r="L153" s="69">
        <v>143.15151515151501</v>
      </c>
      <c r="M153" s="69">
        <v>534.72727272727298</v>
      </c>
      <c r="N153" s="69">
        <v>3.44441478069783</v>
      </c>
      <c r="O153" s="69">
        <v>0.19278126610903301</v>
      </c>
      <c r="P153" s="70">
        <v>146.77500000000001</v>
      </c>
      <c r="Q153" s="69">
        <v>11.087732161590999</v>
      </c>
      <c r="R153" s="69">
        <v>24.13</v>
      </c>
      <c r="S153" s="69">
        <v>2.65294756247288</v>
      </c>
      <c r="T153" s="69">
        <v>-9.8825000000000003</v>
      </c>
      <c r="U153" s="69">
        <v>10.744573995862501</v>
      </c>
    </row>
    <row r="154" spans="1:21" x14ac:dyDescent="0.2">
      <c r="A154" s="65" t="s">
        <v>64</v>
      </c>
      <c r="B154" s="66" t="s">
        <v>72</v>
      </c>
      <c r="C154" s="67" t="s">
        <v>216</v>
      </c>
      <c r="D154" s="68">
        <v>43858</v>
      </c>
      <c r="E154" s="69"/>
      <c r="F154" s="65">
        <v>44</v>
      </c>
      <c r="G154" s="70">
        <v>4112.7954545454604</v>
      </c>
      <c r="H154" s="64">
        <v>-57.15</v>
      </c>
      <c r="I154" s="69">
        <v>33.414905097334199</v>
      </c>
      <c r="J154" s="65"/>
      <c r="K154" s="69"/>
      <c r="L154" s="69"/>
      <c r="M154" s="69"/>
      <c r="N154" s="69">
        <v>5.1093700000000002</v>
      </c>
      <c r="O154" s="69">
        <v>0.31069713517909497</v>
      </c>
      <c r="P154" s="70">
        <v>159.34090909090901</v>
      </c>
      <c r="Q154" s="69">
        <v>10.2598348208733</v>
      </c>
      <c r="R154" s="69">
        <v>25.5547619047619</v>
      </c>
      <c r="S154" s="69">
        <v>2.8320244343916499</v>
      </c>
      <c r="T154" s="69"/>
      <c r="U154" s="69"/>
    </row>
    <row r="155" spans="1:21" x14ac:dyDescent="0.2">
      <c r="A155" s="65" t="s">
        <v>64</v>
      </c>
      <c r="B155" s="66" t="s">
        <v>75</v>
      </c>
      <c r="C155" s="67" t="s">
        <v>217</v>
      </c>
      <c r="D155" s="68">
        <v>43840</v>
      </c>
      <c r="E155" s="69"/>
      <c r="F155" s="65">
        <v>41</v>
      </c>
      <c r="G155" s="70">
        <v>4356.0243902438997</v>
      </c>
      <c r="H155" s="64">
        <v>-57.331707317073203</v>
      </c>
      <c r="I155" s="69">
        <v>31.669746746895399</v>
      </c>
      <c r="J155" s="65"/>
      <c r="K155" s="69"/>
      <c r="L155" s="69"/>
      <c r="M155" s="69"/>
      <c r="N155" s="69"/>
      <c r="O155" s="69"/>
      <c r="P155" s="70">
        <v>156.80487804878001</v>
      </c>
      <c r="Q155" s="69">
        <v>10.9340160381348</v>
      </c>
      <c r="R155" s="69">
        <v>22.9051282051282</v>
      </c>
      <c r="S155" s="69">
        <v>2.8713977578721002</v>
      </c>
      <c r="T155" s="69"/>
      <c r="U155" s="69"/>
    </row>
    <row r="156" spans="1:21" x14ac:dyDescent="0.2">
      <c r="A156" s="65" t="s">
        <v>64</v>
      </c>
      <c r="B156" s="66" t="s">
        <v>67</v>
      </c>
      <c r="C156" s="67" t="s">
        <v>218</v>
      </c>
      <c r="D156" s="68">
        <v>43844</v>
      </c>
      <c r="E156" s="69"/>
      <c r="F156" s="65">
        <v>205</v>
      </c>
      <c r="G156" s="70">
        <v>3895.39024390244</v>
      </c>
      <c r="H156" s="64">
        <v>-58.257560975609699</v>
      </c>
      <c r="I156" s="69">
        <v>19.827590989265399</v>
      </c>
      <c r="J156" s="65"/>
      <c r="K156" s="69"/>
      <c r="L156" s="69"/>
      <c r="M156" s="69"/>
      <c r="N156" s="69">
        <v>2.9584418604651201</v>
      </c>
      <c r="O156" s="69">
        <v>0.17299295622659</v>
      </c>
      <c r="P156" s="70">
        <v>153.346341463415</v>
      </c>
      <c r="Q156" s="69">
        <v>4.8223991405703002</v>
      </c>
      <c r="R156" s="69">
        <v>14.2410891089109</v>
      </c>
      <c r="S156" s="69">
        <v>0.93225547197178205</v>
      </c>
      <c r="T156" s="69"/>
      <c r="U156" s="69"/>
    </row>
    <row r="157" spans="1:21" x14ac:dyDescent="0.2">
      <c r="A157" s="65" t="s">
        <v>64</v>
      </c>
      <c r="B157" s="66" t="s">
        <v>69</v>
      </c>
      <c r="C157" s="67" t="s">
        <v>219</v>
      </c>
      <c r="D157" s="68">
        <v>43795</v>
      </c>
      <c r="E157" s="69">
        <v>1.0143169398907099</v>
      </c>
      <c r="F157" s="65">
        <v>183</v>
      </c>
      <c r="G157" s="70">
        <v>5835.3825136612004</v>
      </c>
      <c r="H157" s="64">
        <v>-58.3213114754098</v>
      </c>
      <c r="I157" s="69">
        <v>19.014854331508001</v>
      </c>
      <c r="J157" s="65"/>
      <c r="K157" s="69"/>
      <c r="L157" s="69"/>
      <c r="M157" s="69"/>
      <c r="N157" s="69"/>
      <c r="O157" s="69"/>
      <c r="P157" s="70">
        <v>115.29508196721299</v>
      </c>
      <c r="Q157" s="69">
        <v>3.8290500779308898</v>
      </c>
      <c r="R157" s="69">
        <v>45.1325</v>
      </c>
      <c r="S157" s="69">
        <v>2.3187193775631401</v>
      </c>
      <c r="T157" s="69"/>
      <c r="U157" s="69"/>
    </row>
    <row r="158" spans="1:21" x14ac:dyDescent="0.2">
      <c r="A158" s="65" t="s">
        <v>64</v>
      </c>
      <c r="B158" s="66" t="s">
        <v>72</v>
      </c>
      <c r="C158" s="67" t="s">
        <v>220</v>
      </c>
      <c r="D158" s="68">
        <v>43609</v>
      </c>
      <c r="E158" s="69"/>
      <c r="F158" s="65">
        <v>30</v>
      </c>
      <c r="G158" s="70">
        <v>4979.6333333333296</v>
      </c>
      <c r="H158" s="64">
        <v>-58.493333333333297</v>
      </c>
      <c r="I158" s="69">
        <v>28.4249974709947</v>
      </c>
      <c r="J158" s="65"/>
      <c r="K158" s="69"/>
      <c r="L158" s="69"/>
      <c r="M158" s="69"/>
      <c r="N158" s="69"/>
      <c r="O158" s="69"/>
      <c r="P158" s="70">
        <v>92.133333333333297</v>
      </c>
      <c r="Q158" s="69">
        <v>8.2963408820184892</v>
      </c>
      <c r="R158" s="69">
        <v>34.092857142857099</v>
      </c>
      <c r="S158" s="69">
        <v>3.9408353550409099</v>
      </c>
      <c r="T158" s="69"/>
      <c r="U158" s="69"/>
    </row>
    <row r="159" spans="1:21" x14ac:dyDescent="0.2">
      <c r="A159" s="65" t="s">
        <v>64</v>
      </c>
      <c r="B159" s="66" t="s">
        <v>109</v>
      </c>
      <c r="C159" s="67" t="s">
        <v>221</v>
      </c>
      <c r="D159" s="68">
        <v>43809</v>
      </c>
      <c r="E159" s="69">
        <v>6.43312101910828E-3</v>
      </c>
      <c r="F159" s="65">
        <v>157</v>
      </c>
      <c r="G159" s="70">
        <v>5787.0254777070104</v>
      </c>
      <c r="H159" s="64">
        <v>-58.713375796178397</v>
      </c>
      <c r="I159" s="69">
        <v>23.092877256630999</v>
      </c>
      <c r="J159" s="65">
        <v>133</v>
      </c>
      <c r="K159" s="69">
        <v>259.71428571428601</v>
      </c>
      <c r="L159" s="69">
        <v>219.30075187969899</v>
      </c>
      <c r="M159" s="69">
        <v>805.92481203007503</v>
      </c>
      <c r="N159" s="69">
        <v>3.0455402484327698</v>
      </c>
      <c r="O159" s="69">
        <v>9.8077278326346606E-2</v>
      </c>
      <c r="P159" s="70">
        <v>117.267515923567</v>
      </c>
      <c r="Q159" s="69">
        <v>4.2153214989302903</v>
      </c>
      <c r="R159" s="69">
        <v>38.391666666666701</v>
      </c>
      <c r="S159" s="69">
        <v>1.99922606165547</v>
      </c>
      <c r="T159" s="69">
        <v>-25.615827338129499</v>
      </c>
      <c r="U159" s="69">
        <v>8.84934573187045</v>
      </c>
    </row>
    <row r="160" spans="1:21" x14ac:dyDescent="0.2">
      <c r="A160" s="65" t="s">
        <v>64</v>
      </c>
      <c r="B160" s="66" t="s">
        <v>72</v>
      </c>
      <c r="C160" s="67" t="s">
        <v>222</v>
      </c>
      <c r="D160" s="68">
        <v>43811</v>
      </c>
      <c r="E160" s="69"/>
      <c r="F160" s="65">
        <v>82</v>
      </c>
      <c r="G160" s="70">
        <v>3494.0609756097601</v>
      </c>
      <c r="H160" s="64">
        <v>-58.9548780487805</v>
      </c>
      <c r="I160" s="69">
        <v>22.971333689880399</v>
      </c>
      <c r="J160" s="65"/>
      <c r="K160" s="69"/>
      <c r="L160" s="69"/>
      <c r="M160" s="69"/>
      <c r="N160" s="69"/>
      <c r="O160" s="69"/>
      <c r="P160" s="70">
        <v>183.707317073171</v>
      </c>
      <c r="Q160" s="69">
        <v>8.43610499288814</v>
      </c>
      <c r="R160" s="69">
        <v>25.564634146341501</v>
      </c>
      <c r="S160" s="69">
        <v>2.2450691206894602</v>
      </c>
      <c r="T160" s="69"/>
      <c r="U160" s="69"/>
    </row>
    <row r="161" spans="1:21" x14ac:dyDescent="0.2">
      <c r="A161" s="65" t="s">
        <v>64</v>
      </c>
      <c r="B161" s="66" t="s">
        <v>72</v>
      </c>
      <c r="C161" s="67" t="s">
        <v>223</v>
      </c>
      <c r="D161" s="68">
        <v>43832</v>
      </c>
      <c r="E161" s="69"/>
      <c r="F161" s="65">
        <v>38</v>
      </c>
      <c r="G161" s="70">
        <v>4445.1315789473701</v>
      </c>
      <c r="H161" s="64">
        <v>-59.039473684210499</v>
      </c>
      <c r="I161" s="69">
        <v>47.269172698673103</v>
      </c>
      <c r="J161" s="65"/>
      <c r="K161" s="69"/>
      <c r="L161" s="69"/>
      <c r="M161" s="69"/>
      <c r="N161" s="69"/>
      <c r="O161" s="69"/>
      <c r="P161" s="70">
        <v>137.605263157895</v>
      </c>
      <c r="Q161" s="69">
        <v>7.5830667345439204</v>
      </c>
      <c r="R161" s="69">
        <v>27.674285714285698</v>
      </c>
      <c r="S161" s="69">
        <v>2.8486273942396299</v>
      </c>
      <c r="T161" s="69"/>
      <c r="U161" s="69"/>
    </row>
    <row r="162" spans="1:21" x14ac:dyDescent="0.2">
      <c r="A162" s="65" t="s">
        <v>64</v>
      </c>
      <c r="B162" s="66" t="s">
        <v>138</v>
      </c>
      <c r="C162" s="67" t="s">
        <v>224</v>
      </c>
      <c r="D162" s="68">
        <v>44029</v>
      </c>
      <c r="E162" s="69"/>
      <c r="F162" s="65">
        <v>28</v>
      </c>
      <c r="G162" s="70">
        <v>3511.25</v>
      </c>
      <c r="H162" s="64">
        <v>-59.360714285714302</v>
      </c>
      <c r="I162" s="69">
        <v>39.151040225960202</v>
      </c>
      <c r="J162" s="65"/>
      <c r="K162" s="69"/>
      <c r="L162" s="69"/>
      <c r="M162" s="69">
        <v>481.777777777778</v>
      </c>
      <c r="N162" s="69"/>
      <c r="O162" s="69"/>
      <c r="P162" s="70">
        <v>134.57142857142901</v>
      </c>
      <c r="Q162" s="69">
        <v>12.9015839816894</v>
      </c>
      <c r="R162" s="69">
        <v>21.537037037036999</v>
      </c>
      <c r="S162" s="69">
        <v>3.09017443033864</v>
      </c>
      <c r="T162" s="69"/>
      <c r="U162" s="69"/>
    </row>
    <row r="163" spans="1:21" x14ac:dyDescent="0.2">
      <c r="A163" s="65" t="s">
        <v>64</v>
      </c>
      <c r="B163" s="66" t="s">
        <v>72</v>
      </c>
      <c r="C163" s="67" t="s">
        <v>225</v>
      </c>
      <c r="D163" s="68">
        <v>43815</v>
      </c>
      <c r="E163" s="69">
        <v>0.92239583333333297</v>
      </c>
      <c r="F163" s="65">
        <v>96</v>
      </c>
      <c r="G163" s="70">
        <v>3731.9479166666702</v>
      </c>
      <c r="H163" s="64">
        <v>-59.638541666666697</v>
      </c>
      <c r="I163" s="69">
        <v>28.419988540074399</v>
      </c>
      <c r="J163" s="65"/>
      <c r="K163" s="69"/>
      <c r="L163" s="69"/>
      <c r="M163" s="69"/>
      <c r="N163" s="69"/>
      <c r="O163" s="69"/>
      <c r="P163" s="70">
        <v>158.708333333333</v>
      </c>
      <c r="Q163" s="69">
        <v>6.4617110578639796</v>
      </c>
      <c r="R163" s="69">
        <v>21.834375000000001</v>
      </c>
      <c r="S163" s="69">
        <v>1.8834871238976301</v>
      </c>
      <c r="T163" s="69"/>
      <c r="U163" s="69"/>
    </row>
    <row r="164" spans="1:21" x14ac:dyDescent="0.2">
      <c r="A164" s="65" t="s">
        <v>64</v>
      </c>
      <c r="B164" s="66" t="s">
        <v>138</v>
      </c>
      <c r="C164" s="67" t="s">
        <v>226</v>
      </c>
      <c r="D164" s="68">
        <v>44055</v>
      </c>
      <c r="E164" s="69"/>
      <c r="F164" s="65">
        <v>74</v>
      </c>
      <c r="G164" s="70">
        <v>2129.7027027027002</v>
      </c>
      <c r="H164" s="64">
        <v>-60.068918918918897</v>
      </c>
      <c r="I164" s="69">
        <v>21.052079770523399</v>
      </c>
      <c r="J164" s="65"/>
      <c r="K164" s="69"/>
      <c r="L164" s="69"/>
      <c r="M164" s="69"/>
      <c r="N164" s="69"/>
      <c r="O164" s="69"/>
      <c r="P164" s="70">
        <v>157.81081081081101</v>
      </c>
      <c r="Q164" s="69">
        <v>8.9881792394569899</v>
      </c>
      <c r="R164" s="69">
        <v>11.320270270270299</v>
      </c>
      <c r="S164" s="69">
        <v>0.91016103666382797</v>
      </c>
      <c r="T164" s="69"/>
      <c r="U164" s="69"/>
    </row>
    <row r="165" spans="1:21" x14ac:dyDescent="0.2">
      <c r="A165" s="65" t="s">
        <v>64</v>
      </c>
      <c r="B165" s="66" t="s">
        <v>69</v>
      </c>
      <c r="C165" s="67" t="s">
        <v>227</v>
      </c>
      <c r="D165" s="68">
        <v>43774</v>
      </c>
      <c r="E165" s="69"/>
      <c r="F165" s="65">
        <v>26</v>
      </c>
      <c r="G165" s="70">
        <v>5311.9230769230799</v>
      </c>
      <c r="H165" s="64">
        <v>-60.161538461538498</v>
      </c>
      <c r="I165" s="69">
        <v>41.664783165318603</v>
      </c>
      <c r="J165" s="65"/>
      <c r="K165" s="69"/>
      <c r="L165" s="69"/>
      <c r="M165" s="69"/>
      <c r="N165" s="69"/>
      <c r="O165" s="69"/>
      <c r="P165" s="70">
        <v>127.230769230769</v>
      </c>
      <c r="Q165" s="69">
        <v>9.0564567179456894</v>
      </c>
      <c r="R165" s="69">
        <v>43.8</v>
      </c>
      <c r="S165" s="69">
        <v>5.3055754103379398</v>
      </c>
      <c r="T165" s="69"/>
      <c r="U165" s="69"/>
    </row>
    <row r="166" spans="1:21" x14ac:dyDescent="0.2">
      <c r="A166" s="65" t="s">
        <v>64</v>
      </c>
      <c r="B166" s="66" t="s">
        <v>138</v>
      </c>
      <c r="C166" s="67" t="s">
        <v>228</v>
      </c>
      <c r="D166" s="68">
        <v>44044</v>
      </c>
      <c r="E166" s="69">
        <v>8.2000000000000003E-2</v>
      </c>
      <c r="F166" s="65">
        <v>35</v>
      </c>
      <c r="G166" s="70">
        <v>5370.5142857142901</v>
      </c>
      <c r="H166" s="64">
        <v>-60.454285714285703</v>
      </c>
      <c r="I166" s="69">
        <v>28.1252756753196</v>
      </c>
      <c r="J166" s="65"/>
      <c r="K166" s="69"/>
      <c r="L166" s="69"/>
      <c r="M166" s="69"/>
      <c r="N166" s="69"/>
      <c r="O166" s="69"/>
      <c r="P166" s="70">
        <v>123.685714285714</v>
      </c>
      <c r="Q166" s="69">
        <v>11.1049819562978</v>
      </c>
      <c r="R166" s="69">
        <v>31.736363636363599</v>
      </c>
      <c r="S166" s="69">
        <v>4.0349838960425002</v>
      </c>
      <c r="T166" s="69"/>
      <c r="U166" s="69"/>
    </row>
    <row r="167" spans="1:21" x14ac:dyDescent="0.2">
      <c r="A167" s="65" t="s">
        <v>64</v>
      </c>
      <c r="B167" s="66" t="s">
        <v>67</v>
      </c>
      <c r="C167" s="67" t="s">
        <v>229</v>
      </c>
      <c r="D167" s="68">
        <v>43851</v>
      </c>
      <c r="E167" s="69"/>
      <c r="F167" s="65">
        <v>142</v>
      </c>
      <c r="G167" s="70">
        <v>4030.3380281690102</v>
      </c>
      <c r="H167" s="64">
        <v>-60.899295774647896</v>
      </c>
      <c r="I167" s="69">
        <v>20.3768111739668</v>
      </c>
      <c r="J167" s="65"/>
      <c r="K167" s="69"/>
      <c r="L167" s="69"/>
      <c r="M167" s="69"/>
      <c r="N167" s="69"/>
      <c r="O167" s="69"/>
      <c r="P167" s="70">
        <v>164.97183098591501</v>
      </c>
      <c r="Q167" s="69">
        <v>5.7072729131942603</v>
      </c>
      <c r="R167" s="69">
        <v>24.245774647887298</v>
      </c>
      <c r="S167" s="69">
        <v>1.45766469335213</v>
      </c>
      <c r="T167" s="69"/>
      <c r="U167" s="69"/>
    </row>
    <row r="168" spans="1:21" x14ac:dyDescent="0.2">
      <c r="A168" s="65" t="s">
        <v>64</v>
      </c>
      <c r="B168" s="66" t="s">
        <v>67</v>
      </c>
      <c r="C168" s="67" t="s">
        <v>230</v>
      </c>
      <c r="D168" s="68">
        <v>43697</v>
      </c>
      <c r="E168" s="69">
        <v>0.32341463414634097</v>
      </c>
      <c r="F168" s="65">
        <v>41</v>
      </c>
      <c r="G168" s="70">
        <v>7045.5609756097601</v>
      </c>
      <c r="H168" s="64">
        <v>-61.048780487804898</v>
      </c>
      <c r="I168" s="69">
        <v>31.101670240215601</v>
      </c>
      <c r="J168" s="65"/>
      <c r="K168" s="69"/>
      <c r="L168" s="69"/>
      <c r="M168" s="69"/>
      <c r="N168" s="69"/>
      <c r="O168" s="69"/>
      <c r="P168" s="70">
        <v>131.829268292683</v>
      </c>
      <c r="Q168" s="69">
        <v>9.4897185981450995</v>
      </c>
      <c r="R168" s="69">
        <v>40.709756097560998</v>
      </c>
      <c r="S168" s="69">
        <v>4.49329691125115</v>
      </c>
      <c r="T168" s="69"/>
      <c r="U168" s="69"/>
    </row>
    <row r="169" spans="1:21" x14ac:dyDescent="0.2">
      <c r="A169" s="65" t="s">
        <v>64</v>
      </c>
      <c r="B169" s="66" t="s">
        <v>72</v>
      </c>
      <c r="C169" s="67" t="s">
        <v>231</v>
      </c>
      <c r="D169" s="68">
        <v>43972</v>
      </c>
      <c r="E169" s="69"/>
      <c r="F169" s="65">
        <v>101</v>
      </c>
      <c r="G169" s="70">
        <v>5659.7722772277202</v>
      </c>
      <c r="H169" s="64">
        <v>-61.080198019801998</v>
      </c>
      <c r="I169" s="69">
        <v>24.562867089229901</v>
      </c>
      <c r="J169" s="65"/>
      <c r="K169" s="69"/>
      <c r="L169" s="69"/>
      <c r="M169" s="69"/>
      <c r="N169" s="69"/>
      <c r="O169" s="69"/>
      <c r="P169" s="70">
        <v>123.940594059406</v>
      </c>
      <c r="Q169" s="69">
        <v>6.3395008983385503</v>
      </c>
      <c r="R169" s="69">
        <v>38.615151515151503</v>
      </c>
      <c r="S169" s="69">
        <v>2.46464397656603</v>
      </c>
      <c r="T169" s="69"/>
      <c r="U169" s="69"/>
    </row>
    <row r="170" spans="1:21" x14ac:dyDescent="0.2">
      <c r="A170" s="65" t="s">
        <v>64</v>
      </c>
      <c r="B170" s="66" t="s">
        <v>72</v>
      </c>
      <c r="C170" s="67" t="s">
        <v>232</v>
      </c>
      <c r="D170" s="68">
        <v>43785</v>
      </c>
      <c r="E170" s="69"/>
      <c r="F170" s="65">
        <v>88</v>
      </c>
      <c r="G170" s="70">
        <v>4879.2613636363603</v>
      </c>
      <c r="H170" s="64">
        <v>-61.723863636363703</v>
      </c>
      <c r="I170" s="69">
        <v>22.8101125162725</v>
      </c>
      <c r="J170" s="65"/>
      <c r="K170" s="69"/>
      <c r="L170" s="69"/>
      <c r="M170" s="69"/>
      <c r="N170" s="69"/>
      <c r="O170" s="69"/>
      <c r="P170" s="70">
        <v>130.20454545454501</v>
      </c>
      <c r="Q170" s="69">
        <v>5.7809672019207703</v>
      </c>
      <c r="R170" s="69">
        <v>35.784523809523797</v>
      </c>
      <c r="S170" s="69">
        <v>2.5591888898808501</v>
      </c>
      <c r="T170" s="69"/>
      <c r="U170" s="69"/>
    </row>
    <row r="171" spans="1:21" x14ac:dyDescent="0.2">
      <c r="A171" s="65" t="s">
        <v>64</v>
      </c>
      <c r="B171" s="66" t="s">
        <v>72</v>
      </c>
      <c r="C171" s="67" t="s">
        <v>233</v>
      </c>
      <c r="D171" s="68">
        <v>44040</v>
      </c>
      <c r="E171" s="69"/>
      <c r="F171" s="65">
        <v>100</v>
      </c>
      <c r="G171" s="70">
        <v>3597.83</v>
      </c>
      <c r="H171" s="64">
        <v>-63.284999999999997</v>
      </c>
      <c r="I171" s="69">
        <v>20.0099260911107</v>
      </c>
      <c r="J171" s="65"/>
      <c r="K171" s="69"/>
      <c r="L171" s="69"/>
      <c r="M171" s="69"/>
      <c r="N171" s="69">
        <v>4.9812500000000002</v>
      </c>
      <c r="O171" s="72">
        <v>0.267963338895573</v>
      </c>
      <c r="P171" s="70">
        <v>144.47</v>
      </c>
      <c r="Q171" s="69">
        <v>6.7544292239547596</v>
      </c>
      <c r="R171" s="69">
        <v>25.001999999999999</v>
      </c>
      <c r="S171" s="69">
        <v>1.6875874717321899</v>
      </c>
      <c r="T171" s="69"/>
      <c r="U171" s="69"/>
    </row>
    <row r="172" spans="1:21" x14ac:dyDescent="0.2">
      <c r="A172" s="65" t="s">
        <v>64</v>
      </c>
      <c r="B172" s="66" t="s">
        <v>72</v>
      </c>
      <c r="C172" s="67" t="s">
        <v>234</v>
      </c>
      <c r="D172" s="68">
        <v>43937</v>
      </c>
      <c r="E172" s="69"/>
      <c r="F172" s="65">
        <v>35</v>
      </c>
      <c r="G172" s="70">
        <v>3280.1428571428601</v>
      </c>
      <c r="H172" s="64">
        <v>-64.505714285714305</v>
      </c>
      <c r="I172" s="69">
        <v>33.9172462867826</v>
      </c>
      <c r="J172" s="65"/>
      <c r="K172" s="69"/>
      <c r="L172" s="69"/>
      <c r="M172" s="69">
        <v>397.84</v>
      </c>
      <c r="N172" s="69">
        <v>3.39628985088985</v>
      </c>
      <c r="O172" s="69">
        <v>0.19001899193250699</v>
      </c>
      <c r="P172" s="70">
        <v>140.05714285714299</v>
      </c>
      <c r="Q172" s="69">
        <v>15.038155553424099</v>
      </c>
      <c r="R172" s="69">
        <v>22.488571428571401</v>
      </c>
      <c r="S172" s="69">
        <v>2.6205066269698301</v>
      </c>
      <c r="T172" s="69"/>
      <c r="U172" s="69"/>
    </row>
    <row r="173" spans="1:21" x14ac:dyDescent="0.2">
      <c r="A173" s="65" t="s">
        <v>64</v>
      </c>
      <c r="B173" s="66" t="s">
        <v>67</v>
      </c>
      <c r="C173" s="67" t="s">
        <v>235</v>
      </c>
      <c r="D173" s="68">
        <v>43507</v>
      </c>
      <c r="E173" s="69">
        <v>0.129661016949153</v>
      </c>
      <c r="F173" s="65">
        <v>118</v>
      </c>
      <c r="G173" s="70">
        <v>3411.97457627119</v>
      </c>
      <c r="H173" s="64">
        <v>-64.651694915254197</v>
      </c>
      <c r="I173" s="69">
        <v>26.3474332705024</v>
      </c>
      <c r="J173" s="65"/>
      <c r="K173" s="69"/>
      <c r="L173" s="69"/>
      <c r="M173" s="69"/>
      <c r="N173" s="69"/>
      <c r="O173" s="69"/>
      <c r="P173" s="70">
        <v>183.82203389830499</v>
      </c>
      <c r="Q173" s="69">
        <v>5.8194331357718898</v>
      </c>
      <c r="R173" s="69">
        <v>26.3669491525424</v>
      </c>
      <c r="S173" s="69">
        <v>1.3401618142501499</v>
      </c>
      <c r="T173" s="69"/>
      <c r="U173" s="69"/>
    </row>
    <row r="174" spans="1:21" x14ac:dyDescent="0.2">
      <c r="A174" s="65" t="s">
        <v>64</v>
      </c>
      <c r="B174" s="66" t="s">
        <v>67</v>
      </c>
      <c r="C174" s="67" t="s">
        <v>236</v>
      </c>
      <c r="D174" s="68">
        <v>43828</v>
      </c>
      <c r="E174" s="69"/>
      <c r="F174" s="65">
        <v>31</v>
      </c>
      <c r="G174" s="70">
        <v>3557.8064516129002</v>
      </c>
      <c r="H174" s="64">
        <v>-64.774193548387103</v>
      </c>
      <c r="I174" s="69">
        <v>34.9948966994504</v>
      </c>
      <c r="J174" s="65"/>
      <c r="K174" s="69"/>
      <c r="L174" s="69"/>
      <c r="M174" s="69"/>
      <c r="N174" s="69"/>
      <c r="O174" s="72"/>
      <c r="P174" s="70">
        <v>165.96774193548401</v>
      </c>
      <c r="Q174" s="69">
        <v>14.2448242908556</v>
      </c>
      <c r="R174" s="69">
        <v>20.325806451612898</v>
      </c>
      <c r="S174" s="69">
        <v>3.55415542874176</v>
      </c>
      <c r="T174" s="69"/>
      <c r="U174" s="69"/>
    </row>
    <row r="175" spans="1:21" x14ac:dyDescent="0.2">
      <c r="A175" s="65" t="s">
        <v>64</v>
      </c>
      <c r="B175" s="66" t="s">
        <v>69</v>
      </c>
      <c r="C175" s="67" t="s">
        <v>237</v>
      </c>
      <c r="D175" s="68">
        <v>43734</v>
      </c>
      <c r="E175" s="69"/>
      <c r="F175" s="65">
        <v>34</v>
      </c>
      <c r="G175" s="70">
        <v>5312.1176470588198</v>
      </c>
      <c r="H175" s="64">
        <v>-64.905882352941106</v>
      </c>
      <c r="I175" s="69">
        <v>35.0842469489968</v>
      </c>
      <c r="J175" s="65"/>
      <c r="K175" s="69"/>
      <c r="L175" s="69"/>
      <c r="M175" s="69"/>
      <c r="N175" s="69"/>
      <c r="O175" s="72"/>
      <c r="P175" s="70">
        <v>122.529411764706</v>
      </c>
      <c r="Q175" s="69">
        <v>9.2423534222057508</v>
      </c>
      <c r="R175" s="69">
        <v>26</v>
      </c>
      <c r="S175" s="69">
        <v>3.3538967867115401</v>
      </c>
      <c r="T175" s="69"/>
      <c r="U175" s="69"/>
    </row>
    <row r="176" spans="1:21" x14ac:dyDescent="0.2">
      <c r="A176" s="65" t="s">
        <v>64</v>
      </c>
      <c r="B176" s="66" t="s">
        <v>75</v>
      </c>
      <c r="C176" s="67" t="s">
        <v>238</v>
      </c>
      <c r="D176" s="68">
        <v>43848</v>
      </c>
      <c r="E176" s="69">
        <v>0.66478939157566297</v>
      </c>
      <c r="F176" s="65">
        <v>641</v>
      </c>
      <c r="G176" s="70">
        <v>4334.1482059282398</v>
      </c>
      <c r="H176" s="64">
        <v>-65.241809672386907</v>
      </c>
      <c r="I176" s="69">
        <v>11.4899403302056</v>
      </c>
      <c r="J176" s="65"/>
      <c r="K176" s="69"/>
      <c r="L176" s="69"/>
      <c r="M176" s="69"/>
      <c r="N176" s="69"/>
      <c r="O176" s="72"/>
      <c r="P176" s="70">
        <v>135.07488299532</v>
      </c>
      <c r="Q176" s="69">
        <v>2.2173783584135802</v>
      </c>
      <c r="R176" s="69">
        <v>36.881458003169598</v>
      </c>
      <c r="S176" s="69">
        <v>1.1863742645988899</v>
      </c>
      <c r="T176" s="69"/>
      <c r="U176" s="69"/>
    </row>
    <row r="177" spans="1:21" x14ac:dyDescent="0.2">
      <c r="A177" s="65" t="s">
        <v>64</v>
      </c>
      <c r="B177" s="66" t="s">
        <v>72</v>
      </c>
      <c r="C177" s="67" t="s">
        <v>239</v>
      </c>
      <c r="D177" s="68">
        <v>44049</v>
      </c>
      <c r="E177" s="69">
        <v>7.0000000000000007E-2</v>
      </c>
      <c r="F177" s="65">
        <v>42</v>
      </c>
      <c r="G177" s="70">
        <v>6150.4523809523798</v>
      </c>
      <c r="H177" s="64">
        <v>-65.661904761904793</v>
      </c>
      <c r="I177" s="69">
        <v>26.842843688526301</v>
      </c>
      <c r="J177" s="65"/>
      <c r="K177" s="69"/>
      <c r="L177" s="69"/>
      <c r="M177" s="69"/>
      <c r="N177" s="69"/>
      <c r="O177" s="72"/>
      <c r="P177" s="70">
        <v>98.095238095238102</v>
      </c>
      <c r="Q177" s="69">
        <v>5.8968888353996496</v>
      </c>
      <c r="R177" s="69">
        <v>37.997368421052599</v>
      </c>
      <c r="S177" s="69">
        <v>4.59666600504187</v>
      </c>
      <c r="T177" s="69"/>
      <c r="U177" s="69"/>
    </row>
    <row r="178" spans="1:21" x14ac:dyDescent="0.2">
      <c r="A178" s="65" t="s">
        <v>64</v>
      </c>
      <c r="B178" s="66" t="s">
        <v>72</v>
      </c>
      <c r="C178" s="67" t="s">
        <v>240</v>
      </c>
      <c r="D178" s="68">
        <v>43634</v>
      </c>
      <c r="E178" s="69"/>
      <c r="F178" s="65">
        <v>55</v>
      </c>
      <c r="G178" s="70">
        <v>5623.4</v>
      </c>
      <c r="H178" s="64">
        <v>-65.749090909090896</v>
      </c>
      <c r="I178" s="69">
        <v>36.833188799270999</v>
      </c>
      <c r="J178" s="65"/>
      <c r="K178" s="69"/>
      <c r="L178" s="69"/>
      <c r="M178" s="69"/>
      <c r="N178" s="69"/>
      <c r="O178" s="72"/>
      <c r="P178" s="70">
        <v>126.8</v>
      </c>
      <c r="Q178" s="69">
        <v>7.3869208285048904</v>
      </c>
      <c r="R178" s="69">
        <v>50.779629629629603</v>
      </c>
      <c r="S178" s="69">
        <v>5.0115348286858099</v>
      </c>
      <c r="T178" s="69"/>
      <c r="U178" s="69"/>
    </row>
    <row r="179" spans="1:21" x14ac:dyDescent="0.2">
      <c r="A179" s="65" t="s">
        <v>64</v>
      </c>
      <c r="B179" s="66" t="s">
        <v>72</v>
      </c>
      <c r="C179" s="67" t="s">
        <v>241</v>
      </c>
      <c r="D179" s="68">
        <v>43789</v>
      </c>
      <c r="E179" s="69"/>
      <c r="F179" s="65">
        <v>37</v>
      </c>
      <c r="G179" s="70">
        <v>5138.2162162162203</v>
      </c>
      <c r="H179" s="64">
        <v>-65.791891891891893</v>
      </c>
      <c r="I179" s="69">
        <v>25.901233166689799</v>
      </c>
      <c r="J179" s="65"/>
      <c r="K179" s="69"/>
      <c r="L179" s="69"/>
      <c r="M179" s="69"/>
      <c r="N179" s="69"/>
      <c r="O179" s="72"/>
      <c r="P179" s="70">
        <v>136.972972972973</v>
      </c>
      <c r="Q179" s="69">
        <v>10.7460088607895</v>
      </c>
      <c r="R179" s="69">
        <v>36.902702702702697</v>
      </c>
      <c r="S179" s="69">
        <v>3.7559252217754402</v>
      </c>
      <c r="T179" s="69"/>
      <c r="U179" s="69"/>
    </row>
    <row r="180" spans="1:21" x14ac:dyDescent="0.2">
      <c r="A180" s="65" t="s">
        <v>64</v>
      </c>
      <c r="B180" s="66" t="s">
        <v>69</v>
      </c>
      <c r="C180" s="67" t="s">
        <v>242</v>
      </c>
      <c r="D180" s="68">
        <v>43991</v>
      </c>
      <c r="E180" s="69">
        <v>8.0000000000000002E-3</v>
      </c>
      <c r="F180" s="65">
        <v>30</v>
      </c>
      <c r="G180" s="70">
        <v>4904.1000000000004</v>
      </c>
      <c r="H180" s="64">
        <v>-66.260000000000005</v>
      </c>
      <c r="I180" s="69">
        <v>56.574972656064801</v>
      </c>
      <c r="J180" s="65"/>
      <c r="K180" s="69"/>
      <c r="L180" s="69"/>
      <c r="M180" s="69"/>
      <c r="N180" s="69"/>
      <c r="O180" s="72"/>
      <c r="P180" s="70">
        <v>125.23333333333299</v>
      </c>
      <c r="Q180" s="69">
        <v>11.426092677277399</v>
      </c>
      <c r="R180" s="69">
        <v>26.2862068965517</v>
      </c>
      <c r="S180" s="69">
        <v>3.4743774441023199</v>
      </c>
      <c r="T180" s="69"/>
      <c r="U180" s="69"/>
    </row>
    <row r="181" spans="1:21" x14ac:dyDescent="0.2">
      <c r="A181" s="65" t="s">
        <v>64</v>
      </c>
      <c r="B181" s="66" t="s">
        <v>72</v>
      </c>
      <c r="C181" s="67" t="s">
        <v>243</v>
      </c>
      <c r="D181" s="68">
        <v>43865</v>
      </c>
      <c r="E181" s="69"/>
      <c r="F181" s="65">
        <v>35</v>
      </c>
      <c r="G181" s="70">
        <v>6461.9714285714299</v>
      </c>
      <c r="H181" s="64">
        <v>-66.925714285714307</v>
      </c>
      <c r="I181" s="69">
        <v>34.650840712237198</v>
      </c>
      <c r="J181" s="65"/>
      <c r="K181" s="69"/>
      <c r="L181" s="69"/>
      <c r="M181" s="69"/>
      <c r="N181" s="69"/>
      <c r="O181" s="72"/>
      <c r="P181" s="70">
        <v>124.342857142857</v>
      </c>
      <c r="Q181" s="69">
        <v>11.539333017232501</v>
      </c>
      <c r="R181" s="69">
        <v>20.9542857142857</v>
      </c>
      <c r="S181" s="69">
        <v>1.97379616691375</v>
      </c>
      <c r="T181" s="69"/>
      <c r="U181" s="69"/>
    </row>
    <row r="182" spans="1:21" x14ac:dyDescent="0.2">
      <c r="A182" s="65" t="s">
        <v>64</v>
      </c>
      <c r="B182" s="66" t="s">
        <v>75</v>
      </c>
      <c r="C182" s="67" t="s">
        <v>244</v>
      </c>
      <c r="D182" s="68">
        <v>43852</v>
      </c>
      <c r="E182" s="69">
        <v>0.78659090909090901</v>
      </c>
      <c r="F182" s="65">
        <v>132</v>
      </c>
      <c r="G182" s="70">
        <v>4403.5606060606096</v>
      </c>
      <c r="H182" s="64">
        <v>-67.087878787878793</v>
      </c>
      <c r="I182" s="69">
        <v>21.4735381494291</v>
      </c>
      <c r="J182" s="65"/>
      <c r="K182" s="69"/>
      <c r="L182" s="69"/>
      <c r="M182" s="69"/>
      <c r="N182" s="69">
        <v>5.0949826226199502</v>
      </c>
      <c r="O182" s="72">
        <v>0.204283958848272</v>
      </c>
      <c r="P182" s="70">
        <v>164.73484848484799</v>
      </c>
      <c r="Q182" s="69">
        <v>5.7534635883618197</v>
      </c>
      <c r="R182" s="69">
        <v>24.624218750000001</v>
      </c>
      <c r="S182" s="69">
        <v>1.45787374248687</v>
      </c>
      <c r="T182" s="69"/>
      <c r="U182" s="69"/>
    </row>
    <row r="183" spans="1:21" x14ac:dyDescent="0.2">
      <c r="A183" s="65" t="s">
        <v>64</v>
      </c>
      <c r="B183" s="66" t="s">
        <v>69</v>
      </c>
      <c r="C183" s="67" t="s">
        <v>245</v>
      </c>
      <c r="D183" s="68">
        <v>44053</v>
      </c>
      <c r="E183" s="69">
        <v>2.6047904191616799E-2</v>
      </c>
      <c r="F183" s="65">
        <v>167</v>
      </c>
      <c r="G183" s="70">
        <v>5845.7425149700603</v>
      </c>
      <c r="H183" s="64">
        <v>-68.367065868263495</v>
      </c>
      <c r="I183" s="69">
        <v>24.611345528497999</v>
      </c>
      <c r="J183" s="65"/>
      <c r="K183" s="69"/>
      <c r="L183" s="69"/>
      <c r="M183" s="69"/>
      <c r="N183" s="69">
        <v>3.1479284306851198</v>
      </c>
      <c r="O183" s="72">
        <v>0.211021110186739</v>
      </c>
      <c r="P183" s="70">
        <v>107.56287425149701</v>
      </c>
      <c r="Q183" s="69">
        <v>2.9967342072125001</v>
      </c>
      <c r="R183" s="69">
        <v>48.7284810126582</v>
      </c>
      <c r="S183" s="69">
        <v>2.3753669294409399</v>
      </c>
      <c r="T183" s="69"/>
      <c r="U183" s="69"/>
    </row>
    <row r="184" spans="1:21" x14ac:dyDescent="0.2">
      <c r="A184" s="65" t="s">
        <v>64</v>
      </c>
      <c r="B184" s="66" t="s">
        <v>72</v>
      </c>
      <c r="C184" s="67" t="s">
        <v>246</v>
      </c>
      <c r="D184" s="68">
        <v>44043</v>
      </c>
      <c r="E184" s="69"/>
      <c r="F184" s="65">
        <v>52</v>
      </c>
      <c r="G184" s="70">
        <v>5408.9230769230799</v>
      </c>
      <c r="H184" s="64">
        <v>-68.763461538461499</v>
      </c>
      <c r="I184" s="69">
        <v>35.958539686512196</v>
      </c>
      <c r="J184" s="65"/>
      <c r="K184" s="69"/>
      <c r="L184" s="69"/>
      <c r="M184" s="69"/>
      <c r="N184" s="69"/>
      <c r="O184" s="72"/>
      <c r="P184" s="70">
        <v>117.67307692307701</v>
      </c>
      <c r="Q184" s="69">
        <v>6.6776524014171699</v>
      </c>
      <c r="R184" s="69">
        <v>45.014000000000003</v>
      </c>
      <c r="S184" s="69">
        <v>4.2566711243910396</v>
      </c>
      <c r="T184" s="69"/>
      <c r="U184" s="69"/>
    </row>
    <row r="185" spans="1:21" x14ac:dyDescent="0.2">
      <c r="A185" s="65" t="s">
        <v>64</v>
      </c>
      <c r="B185" s="66" t="s">
        <v>138</v>
      </c>
      <c r="C185" s="67" t="s">
        <v>247</v>
      </c>
      <c r="D185" s="68">
        <v>43894</v>
      </c>
      <c r="E185" s="69">
        <v>1.51724137931034E-2</v>
      </c>
      <c r="F185" s="65">
        <v>29</v>
      </c>
      <c r="G185" s="70">
        <v>4984.8965517241404</v>
      </c>
      <c r="H185" s="64">
        <v>-68.937931034482801</v>
      </c>
      <c r="I185" s="69">
        <v>38.322078619241701</v>
      </c>
      <c r="J185" s="65"/>
      <c r="K185" s="69"/>
      <c r="L185" s="69"/>
      <c r="M185" s="69"/>
      <c r="N185" s="69"/>
      <c r="O185" s="72"/>
      <c r="P185" s="70">
        <v>126.27586206896601</v>
      </c>
      <c r="Q185" s="69">
        <v>12.6332207836632</v>
      </c>
      <c r="R185" s="69">
        <v>44.075862068965499</v>
      </c>
      <c r="S185" s="69">
        <v>5.2354199495915896</v>
      </c>
      <c r="T185" s="69"/>
      <c r="U185" s="69"/>
    </row>
    <row r="186" spans="1:21" x14ac:dyDescent="0.2">
      <c r="A186" s="65" t="s">
        <v>64</v>
      </c>
      <c r="B186" s="66" t="s">
        <v>82</v>
      </c>
      <c r="C186" s="67" t="s">
        <v>248</v>
      </c>
      <c r="D186" s="68">
        <v>44048</v>
      </c>
      <c r="E186" s="69"/>
      <c r="F186" s="65">
        <v>85</v>
      </c>
      <c r="G186" s="70">
        <v>5285.8117647058798</v>
      </c>
      <c r="H186" s="64">
        <v>-69.14</v>
      </c>
      <c r="I186" s="69">
        <v>26.488239618654202</v>
      </c>
      <c r="J186" s="65"/>
      <c r="K186" s="69"/>
      <c r="L186" s="69"/>
      <c r="M186" s="69"/>
      <c r="N186" s="69"/>
      <c r="O186" s="72"/>
      <c r="P186" s="70">
        <v>122.517647058824</v>
      </c>
      <c r="Q186" s="69">
        <v>6.0992402466825597</v>
      </c>
      <c r="R186" s="69">
        <v>37.302666666666703</v>
      </c>
      <c r="S186" s="69">
        <v>2.61808813631044</v>
      </c>
      <c r="T186" s="69"/>
      <c r="U186" s="69"/>
    </row>
    <row r="187" spans="1:21" x14ac:dyDescent="0.2">
      <c r="A187" s="65" t="s">
        <v>64</v>
      </c>
      <c r="B187" s="66" t="s">
        <v>72</v>
      </c>
      <c r="C187" s="67" t="s">
        <v>249</v>
      </c>
      <c r="D187" s="68">
        <v>43772</v>
      </c>
      <c r="E187" s="69">
        <v>1.29327433628319</v>
      </c>
      <c r="F187" s="65">
        <v>113</v>
      </c>
      <c r="G187" s="70">
        <v>5239.4867256637199</v>
      </c>
      <c r="H187" s="64">
        <v>-70.0300884955752</v>
      </c>
      <c r="I187" s="69">
        <v>32.607533611696503</v>
      </c>
      <c r="J187" s="65"/>
      <c r="K187" s="69"/>
      <c r="L187" s="69"/>
      <c r="M187" s="69"/>
      <c r="N187" s="69"/>
      <c r="O187" s="72"/>
      <c r="P187" s="70">
        <v>125.017699115044</v>
      </c>
      <c r="Q187" s="69">
        <v>5.6496280252580204</v>
      </c>
      <c r="R187" s="69">
        <v>39.169911504424803</v>
      </c>
      <c r="S187" s="69">
        <v>2.46559251864708</v>
      </c>
      <c r="T187" s="69"/>
      <c r="U187" s="69"/>
    </row>
    <row r="188" spans="1:21" x14ac:dyDescent="0.2">
      <c r="A188" s="65" t="s">
        <v>64</v>
      </c>
      <c r="B188" s="66" t="s">
        <v>67</v>
      </c>
      <c r="C188" s="67" t="s">
        <v>250</v>
      </c>
      <c r="D188" s="68">
        <v>43549</v>
      </c>
      <c r="E188" s="69">
        <v>0.106792452830189</v>
      </c>
      <c r="F188" s="65">
        <v>318</v>
      </c>
      <c r="G188" s="70">
        <v>3611.96226415094</v>
      </c>
      <c r="H188" s="64">
        <v>-70.190566037735906</v>
      </c>
      <c r="I188" s="69">
        <v>15.472097574086099</v>
      </c>
      <c r="J188" s="65"/>
      <c r="K188" s="69"/>
      <c r="L188" s="69"/>
      <c r="M188" s="69"/>
      <c r="N188" s="69"/>
      <c r="O188" s="72"/>
      <c r="P188" s="70">
        <v>173.56603773584899</v>
      </c>
      <c r="Q188" s="69">
        <v>3.32804291181992</v>
      </c>
      <c r="R188" s="69">
        <v>20.814465408804999</v>
      </c>
      <c r="S188" s="69">
        <v>0.79874334282911097</v>
      </c>
      <c r="T188" s="69"/>
      <c r="U188" s="69"/>
    </row>
    <row r="189" spans="1:21" x14ac:dyDescent="0.2">
      <c r="A189" s="65" t="s">
        <v>64</v>
      </c>
      <c r="B189" s="66" t="s">
        <v>72</v>
      </c>
      <c r="C189" s="67" t="s">
        <v>251</v>
      </c>
      <c r="D189" s="68">
        <v>43666</v>
      </c>
      <c r="E189" s="69">
        <v>0.218288288288288</v>
      </c>
      <c r="F189" s="65">
        <v>111</v>
      </c>
      <c r="G189" s="70">
        <v>5614.3513513513499</v>
      </c>
      <c r="H189" s="64">
        <v>-72.764864864864904</v>
      </c>
      <c r="I189" s="69">
        <v>20.4310334542239</v>
      </c>
      <c r="J189" s="65"/>
      <c r="K189" s="69"/>
      <c r="L189" s="69"/>
      <c r="M189" s="69"/>
      <c r="N189" s="69"/>
      <c r="O189" s="72"/>
      <c r="P189" s="70">
        <v>129.45045045045001</v>
      </c>
      <c r="Q189" s="69">
        <v>5.3475711684766596</v>
      </c>
      <c r="R189" s="69">
        <v>33.875229357798197</v>
      </c>
      <c r="S189" s="69">
        <v>2.2866188613608101</v>
      </c>
      <c r="T189" s="69"/>
      <c r="U189" s="69"/>
    </row>
    <row r="190" spans="1:21" x14ac:dyDescent="0.2">
      <c r="A190" s="65" t="s">
        <v>64</v>
      </c>
      <c r="B190" s="66" t="s">
        <v>72</v>
      </c>
      <c r="C190" s="67" t="s">
        <v>252</v>
      </c>
      <c r="D190" s="68">
        <v>43853</v>
      </c>
      <c r="E190" s="69"/>
      <c r="F190" s="65">
        <v>33</v>
      </c>
      <c r="G190" s="70">
        <v>3542.8787878787898</v>
      </c>
      <c r="H190" s="64">
        <v>-72.887878787878805</v>
      </c>
      <c r="I190" s="69">
        <v>45.347835544714201</v>
      </c>
      <c r="J190" s="65"/>
      <c r="K190" s="69"/>
      <c r="L190" s="69"/>
      <c r="M190" s="69"/>
      <c r="N190" s="69"/>
      <c r="O190" s="72"/>
      <c r="P190" s="70">
        <v>156.363636363636</v>
      </c>
      <c r="Q190" s="69">
        <v>11.483998929160499</v>
      </c>
      <c r="R190" s="69">
        <v>34.593939393939401</v>
      </c>
      <c r="S190" s="69">
        <v>3.8407403883816298</v>
      </c>
      <c r="T190" s="69"/>
      <c r="U190" s="69"/>
    </row>
    <row r="191" spans="1:21" x14ac:dyDescent="0.2">
      <c r="A191" s="65" t="s">
        <v>64</v>
      </c>
      <c r="B191" s="66" t="s">
        <v>69</v>
      </c>
      <c r="C191" s="67" t="s">
        <v>253</v>
      </c>
      <c r="D191" s="68">
        <v>44055</v>
      </c>
      <c r="E191" s="69">
        <v>0.54188034188034195</v>
      </c>
      <c r="F191" s="65">
        <v>117</v>
      </c>
      <c r="G191" s="70">
        <v>5605.6666666666697</v>
      </c>
      <c r="H191" s="64">
        <v>-73.9350427350427</v>
      </c>
      <c r="I191" s="69">
        <v>25.299889924152598</v>
      </c>
      <c r="J191" s="65">
        <v>42</v>
      </c>
      <c r="K191" s="69">
        <v>219.76190476190499</v>
      </c>
      <c r="L191" s="69">
        <v>199.833333333333</v>
      </c>
      <c r="M191" s="69">
        <v>733.88095238095195</v>
      </c>
      <c r="N191" s="69">
        <v>2.8933710019147498</v>
      </c>
      <c r="O191" s="72">
        <v>0.24524284920089601</v>
      </c>
      <c r="P191" s="70">
        <v>119.57264957264999</v>
      </c>
      <c r="Q191" s="69">
        <v>3.7889409755727699</v>
      </c>
      <c r="R191" s="69">
        <v>32.974489795918402</v>
      </c>
      <c r="S191" s="69">
        <v>2.0985760108589302</v>
      </c>
      <c r="T191" s="69">
        <v>-90.195652173913103</v>
      </c>
      <c r="U191" s="69">
        <v>12.7054993259776</v>
      </c>
    </row>
    <row r="192" spans="1:21" x14ac:dyDescent="0.2">
      <c r="A192" s="65" t="s">
        <v>64</v>
      </c>
      <c r="B192" s="66" t="s">
        <v>138</v>
      </c>
      <c r="C192" s="67" t="s">
        <v>254</v>
      </c>
      <c r="D192" s="68">
        <v>44051</v>
      </c>
      <c r="E192" s="69"/>
      <c r="F192" s="65">
        <v>37</v>
      </c>
      <c r="G192" s="70">
        <v>3608.4324324324298</v>
      </c>
      <c r="H192" s="64">
        <v>-73.9486486486486</v>
      </c>
      <c r="I192" s="69">
        <v>41.966567671498296</v>
      </c>
      <c r="J192" s="65"/>
      <c r="K192" s="69"/>
      <c r="L192" s="69"/>
      <c r="M192" s="69"/>
      <c r="N192" s="69">
        <v>3.6720767006802699</v>
      </c>
      <c r="O192" s="72">
        <v>0.37817755455288499</v>
      </c>
      <c r="P192" s="70">
        <v>139.62162162162201</v>
      </c>
      <c r="Q192" s="69">
        <v>11.5752759812053</v>
      </c>
      <c r="R192" s="69">
        <v>26.502702702702699</v>
      </c>
      <c r="S192" s="69">
        <v>3.2966323850832402</v>
      </c>
      <c r="T192" s="69"/>
      <c r="U192" s="69"/>
    </row>
    <row r="193" spans="1:21" x14ac:dyDescent="0.2">
      <c r="A193" s="65" t="s">
        <v>64</v>
      </c>
      <c r="B193" s="66" t="s">
        <v>72</v>
      </c>
      <c r="C193" s="67" t="s">
        <v>255</v>
      </c>
      <c r="D193" s="68">
        <v>43804</v>
      </c>
      <c r="E193" s="69"/>
      <c r="F193" s="65">
        <v>91</v>
      </c>
      <c r="G193" s="70">
        <v>4634.62637362637</v>
      </c>
      <c r="H193" s="64">
        <v>-75.2505494505494</v>
      </c>
      <c r="I193" s="69">
        <v>25.782871872366702</v>
      </c>
      <c r="J193" s="65"/>
      <c r="K193" s="69"/>
      <c r="L193" s="69"/>
      <c r="M193" s="69"/>
      <c r="N193" s="69">
        <v>4.0180754716981104</v>
      </c>
      <c r="O193" s="72">
        <v>0.24106175074003799</v>
      </c>
      <c r="P193" s="70">
        <v>154.19780219780199</v>
      </c>
      <c r="Q193" s="69">
        <v>7.1795432456508603</v>
      </c>
      <c r="R193" s="69">
        <v>27.190109890109898</v>
      </c>
      <c r="S193" s="69">
        <v>2.07601222347138</v>
      </c>
      <c r="T193" s="69"/>
      <c r="U193" s="69"/>
    </row>
    <row r="194" spans="1:21" x14ac:dyDescent="0.2">
      <c r="A194" s="65" t="s">
        <v>64</v>
      </c>
      <c r="B194" s="66" t="s">
        <v>72</v>
      </c>
      <c r="C194" s="67" t="s">
        <v>256</v>
      </c>
      <c r="D194" s="68">
        <v>43805</v>
      </c>
      <c r="E194" s="69">
        <v>0.86800699300699302</v>
      </c>
      <c r="F194" s="65">
        <v>286</v>
      </c>
      <c r="G194" s="70">
        <v>5548.5034965035002</v>
      </c>
      <c r="H194" s="64">
        <v>-75.365384615384599</v>
      </c>
      <c r="I194" s="69">
        <v>14.0970193289342</v>
      </c>
      <c r="J194" s="65">
        <v>92</v>
      </c>
      <c r="K194" s="69">
        <v>253.945652173913</v>
      </c>
      <c r="L194" s="69">
        <v>220</v>
      </c>
      <c r="M194" s="69">
        <v>808.03260869565202</v>
      </c>
      <c r="N194" s="69">
        <v>3.3043444489795899</v>
      </c>
      <c r="O194" s="72">
        <v>9.88818475069171E-2</v>
      </c>
      <c r="P194" s="70">
        <v>107.22027972028</v>
      </c>
      <c r="Q194" s="69">
        <v>2.7555258328230998</v>
      </c>
      <c r="R194" s="69">
        <v>36.512408759124099</v>
      </c>
      <c r="S194" s="69">
        <v>1.5673379314498299</v>
      </c>
      <c r="T194" s="69">
        <v>-51.841637010676202</v>
      </c>
      <c r="U194" s="69">
        <v>5.1950386009798599</v>
      </c>
    </row>
    <row r="195" spans="1:21" x14ac:dyDescent="0.2">
      <c r="A195" s="65" t="s">
        <v>64</v>
      </c>
      <c r="B195" s="66" t="s">
        <v>69</v>
      </c>
      <c r="C195" s="67" t="s">
        <v>257</v>
      </c>
      <c r="D195" s="68">
        <v>43509</v>
      </c>
      <c r="E195" s="69">
        <v>0.55894736842105297</v>
      </c>
      <c r="F195" s="65">
        <v>57</v>
      </c>
      <c r="G195" s="70">
        <v>4313.6315789473701</v>
      </c>
      <c r="H195" s="64">
        <v>-75.424561403508704</v>
      </c>
      <c r="I195" s="69">
        <v>34.132493878271802</v>
      </c>
      <c r="J195" s="65"/>
      <c r="K195" s="69"/>
      <c r="L195" s="69"/>
      <c r="M195" s="69"/>
      <c r="N195" s="69"/>
      <c r="O195" s="72"/>
      <c r="P195" s="70">
        <v>139.42105263157899</v>
      </c>
      <c r="Q195" s="69">
        <v>8.8693153056049798</v>
      </c>
      <c r="R195" s="69">
        <v>34.3333333333333</v>
      </c>
      <c r="S195" s="69">
        <v>4.3336861240620603</v>
      </c>
      <c r="T195" s="69"/>
      <c r="U195" s="69"/>
    </row>
    <row r="196" spans="1:21" x14ac:dyDescent="0.2">
      <c r="A196" s="65" t="s">
        <v>64</v>
      </c>
      <c r="B196" s="66" t="s">
        <v>72</v>
      </c>
      <c r="C196" s="67" t="s">
        <v>258</v>
      </c>
      <c r="D196" s="68">
        <v>43502</v>
      </c>
      <c r="E196" s="69"/>
      <c r="F196" s="65">
        <v>44</v>
      </c>
      <c r="G196" s="70">
        <v>3408.45454545455</v>
      </c>
      <c r="H196" s="64">
        <v>-77.393181818181802</v>
      </c>
      <c r="I196" s="69">
        <v>29.971488812286701</v>
      </c>
      <c r="J196" s="65"/>
      <c r="K196" s="69"/>
      <c r="L196" s="69"/>
      <c r="M196" s="69"/>
      <c r="N196" s="69"/>
      <c r="O196" s="72"/>
      <c r="P196" s="70">
        <v>117.772727272727</v>
      </c>
      <c r="Q196" s="69">
        <v>6.3884859128210101</v>
      </c>
      <c r="R196" s="69">
        <v>22.234883720930199</v>
      </c>
      <c r="S196" s="69">
        <v>2.7029492192713001</v>
      </c>
      <c r="T196" s="69"/>
      <c r="U196" s="69"/>
    </row>
    <row r="197" spans="1:21" x14ac:dyDescent="0.2">
      <c r="A197" s="65" t="s">
        <v>64</v>
      </c>
      <c r="B197" s="66" t="s">
        <v>65</v>
      </c>
      <c r="C197" s="67" t="s">
        <v>259</v>
      </c>
      <c r="D197" s="68">
        <v>44033</v>
      </c>
      <c r="E197" s="69">
        <v>8.5172413793103405E-2</v>
      </c>
      <c r="F197" s="65">
        <v>29</v>
      </c>
      <c r="G197" s="70">
        <v>5301.06896551724</v>
      </c>
      <c r="H197" s="64">
        <v>-77.872413793103405</v>
      </c>
      <c r="I197" s="69">
        <v>35.835486820728597</v>
      </c>
      <c r="J197" s="65"/>
      <c r="K197" s="69"/>
      <c r="L197" s="69"/>
      <c r="M197" s="69"/>
      <c r="N197" s="69"/>
      <c r="O197" s="72"/>
      <c r="P197" s="70">
        <v>150.068965517241</v>
      </c>
      <c r="Q197" s="69">
        <v>13.059916021509199</v>
      </c>
      <c r="R197" s="69">
        <v>48.3965517241379</v>
      </c>
      <c r="S197" s="69">
        <v>7.06240041171099</v>
      </c>
      <c r="T197" s="69"/>
      <c r="U197" s="69"/>
    </row>
    <row r="198" spans="1:21" x14ac:dyDescent="0.2">
      <c r="A198" s="65" t="s">
        <v>64</v>
      </c>
      <c r="B198" s="66" t="s">
        <v>72</v>
      </c>
      <c r="C198" s="67" t="s">
        <v>260</v>
      </c>
      <c r="D198" s="68">
        <v>43653</v>
      </c>
      <c r="E198" s="69">
        <v>0.15836734693877499</v>
      </c>
      <c r="F198" s="65">
        <v>49</v>
      </c>
      <c r="G198" s="70">
        <v>3160.61224489796</v>
      </c>
      <c r="H198" s="64">
        <v>-78.140816326530597</v>
      </c>
      <c r="I198" s="69">
        <v>32.837003781299202</v>
      </c>
      <c r="J198" s="65"/>
      <c r="K198" s="69"/>
      <c r="L198" s="69"/>
      <c r="M198" s="69"/>
      <c r="N198" s="69"/>
      <c r="O198" s="72"/>
      <c r="P198" s="70">
        <v>134.08163265306101</v>
      </c>
      <c r="Q198" s="69">
        <v>9.1643551538907797</v>
      </c>
      <c r="R198" s="69">
        <v>17.416326530612199</v>
      </c>
      <c r="S198" s="69">
        <v>1.45074853696517</v>
      </c>
      <c r="T198" s="69"/>
      <c r="U198" s="69"/>
    </row>
    <row r="199" spans="1:21" x14ac:dyDescent="0.2">
      <c r="A199" s="65" t="s">
        <v>64</v>
      </c>
      <c r="B199" s="66" t="s">
        <v>75</v>
      </c>
      <c r="C199" s="67" t="s">
        <v>261</v>
      </c>
      <c r="D199" s="68">
        <v>43848</v>
      </c>
      <c r="E199" s="69"/>
      <c r="F199" s="65">
        <v>88</v>
      </c>
      <c r="G199" s="70">
        <v>4913.8181818181802</v>
      </c>
      <c r="H199" s="64">
        <v>-78.329545454545396</v>
      </c>
      <c r="I199" s="69">
        <v>21.672778465956</v>
      </c>
      <c r="J199" s="65"/>
      <c r="K199" s="69"/>
      <c r="L199" s="69"/>
      <c r="M199" s="69"/>
      <c r="N199" s="69"/>
      <c r="O199" s="72"/>
      <c r="P199" s="70">
        <v>108.454545454545</v>
      </c>
      <c r="Q199" s="69">
        <v>5.9808320848434002</v>
      </c>
      <c r="R199" s="69">
        <v>35.3988636363636</v>
      </c>
      <c r="S199" s="69">
        <v>2.3227552586156901</v>
      </c>
      <c r="T199" s="69"/>
      <c r="U199" s="69"/>
    </row>
    <row r="200" spans="1:21" x14ac:dyDescent="0.2">
      <c r="A200" s="65" t="s">
        <v>64</v>
      </c>
      <c r="B200" s="66" t="s">
        <v>67</v>
      </c>
      <c r="C200" s="67" t="s">
        <v>262</v>
      </c>
      <c r="D200" s="68">
        <v>43662</v>
      </c>
      <c r="E200" s="69">
        <v>2.5405405405405399E-2</v>
      </c>
      <c r="F200" s="65">
        <v>37</v>
      </c>
      <c r="G200" s="70">
        <v>3841.86486486487</v>
      </c>
      <c r="H200" s="64">
        <v>-78.645945945945996</v>
      </c>
      <c r="I200" s="69">
        <v>39.9400569236698</v>
      </c>
      <c r="J200" s="65"/>
      <c r="K200" s="69"/>
      <c r="L200" s="69"/>
      <c r="M200" s="69"/>
      <c r="N200" s="69"/>
      <c r="O200" s="72"/>
      <c r="P200" s="70">
        <v>119.972972972973</v>
      </c>
      <c r="Q200" s="69">
        <v>8.6303367513772002</v>
      </c>
      <c r="R200" s="69">
        <v>23.428125000000001</v>
      </c>
      <c r="S200" s="69">
        <v>3.7116974922115502</v>
      </c>
      <c r="T200" s="69"/>
      <c r="U200" s="69"/>
    </row>
    <row r="201" spans="1:21" x14ac:dyDescent="0.2">
      <c r="A201" s="65" t="s">
        <v>64</v>
      </c>
      <c r="B201" s="66" t="s">
        <v>72</v>
      </c>
      <c r="C201" s="67" t="s">
        <v>263</v>
      </c>
      <c r="D201" s="68">
        <v>44052</v>
      </c>
      <c r="E201" s="69"/>
      <c r="F201" s="65">
        <v>39</v>
      </c>
      <c r="G201" s="70">
        <v>5153.5641025640998</v>
      </c>
      <c r="H201" s="64">
        <v>-80.494871794871798</v>
      </c>
      <c r="I201" s="69">
        <v>28.561313630240999</v>
      </c>
      <c r="J201" s="65"/>
      <c r="K201" s="69"/>
      <c r="L201" s="69"/>
      <c r="M201" s="69"/>
      <c r="N201" s="69"/>
      <c r="O201" s="72"/>
      <c r="P201" s="70">
        <v>134.28205128205099</v>
      </c>
      <c r="Q201" s="69">
        <v>7.7008814117703102</v>
      </c>
      <c r="R201" s="69">
        <v>38.675675675675699</v>
      </c>
      <c r="S201" s="69">
        <v>2.8620967277085199</v>
      </c>
      <c r="T201" s="69"/>
      <c r="U201" s="69"/>
    </row>
    <row r="202" spans="1:21" x14ac:dyDescent="0.2">
      <c r="A202" s="65" t="s">
        <v>64</v>
      </c>
      <c r="B202" s="66" t="s">
        <v>65</v>
      </c>
      <c r="C202" s="67" t="s">
        <v>264</v>
      </c>
      <c r="D202" s="68">
        <v>43853</v>
      </c>
      <c r="E202" s="69">
        <v>3.0919540229885099E-2</v>
      </c>
      <c r="F202" s="65">
        <v>87</v>
      </c>
      <c r="G202" s="70">
        <v>6239.8275862069004</v>
      </c>
      <c r="H202" s="64">
        <v>-81.431034482758605</v>
      </c>
      <c r="I202" s="69">
        <v>21.208628283957999</v>
      </c>
      <c r="J202" s="65"/>
      <c r="K202" s="69"/>
      <c r="L202" s="69"/>
      <c r="M202" s="69"/>
      <c r="N202" s="69"/>
      <c r="O202" s="72"/>
      <c r="P202" s="70">
        <v>140.51724137931001</v>
      </c>
      <c r="Q202" s="69">
        <v>6.4773753860854502</v>
      </c>
      <c r="R202" s="69">
        <v>37.035632183908</v>
      </c>
      <c r="S202" s="69">
        <v>2.6647470254166201</v>
      </c>
      <c r="T202" s="69"/>
      <c r="U202" s="69"/>
    </row>
    <row r="203" spans="1:21" x14ac:dyDescent="0.2">
      <c r="A203" s="65" t="s">
        <v>64</v>
      </c>
      <c r="B203" s="66" t="s">
        <v>72</v>
      </c>
      <c r="C203" s="67" t="s">
        <v>265</v>
      </c>
      <c r="D203" s="68">
        <v>43553</v>
      </c>
      <c r="E203" s="69"/>
      <c r="F203" s="65">
        <v>40</v>
      </c>
      <c r="G203" s="70">
        <v>6378.4</v>
      </c>
      <c r="H203" s="64">
        <v>-81.584999999999994</v>
      </c>
      <c r="I203" s="69">
        <v>35.825039866136301</v>
      </c>
      <c r="J203" s="65"/>
      <c r="K203" s="69"/>
      <c r="L203" s="69"/>
      <c r="M203" s="69"/>
      <c r="N203" s="69"/>
      <c r="O203" s="72"/>
      <c r="P203" s="70">
        <v>113.1</v>
      </c>
      <c r="Q203" s="69">
        <v>5.5884266856167004</v>
      </c>
      <c r="R203" s="69">
        <v>51.327777777777797</v>
      </c>
      <c r="S203" s="69">
        <v>4.6348791719171798</v>
      </c>
      <c r="T203" s="69"/>
      <c r="U203" s="69"/>
    </row>
    <row r="204" spans="1:21" x14ac:dyDescent="0.2">
      <c r="A204" s="65" t="s">
        <v>64</v>
      </c>
      <c r="B204" s="66" t="s">
        <v>72</v>
      </c>
      <c r="C204" s="67" t="s">
        <v>266</v>
      </c>
      <c r="D204" s="68">
        <v>43661</v>
      </c>
      <c r="E204" s="69"/>
      <c r="F204" s="65">
        <v>46</v>
      </c>
      <c r="G204" s="70">
        <v>4376.3260869565202</v>
      </c>
      <c r="H204" s="64">
        <v>-82.9673913043478</v>
      </c>
      <c r="I204" s="69">
        <v>31.4792278806948</v>
      </c>
      <c r="J204" s="65"/>
      <c r="K204" s="69"/>
      <c r="L204" s="69"/>
      <c r="M204" s="69"/>
      <c r="N204" s="69"/>
      <c r="O204" s="72"/>
      <c r="P204" s="70">
        <v>186.673913043478</v>
      </c>
      <c r="Q204" s="69">
        <v>13.219150737841799</v>
      </c>
      <c r="R204" s="69">
        <v>24.384444444444402</v>
      </c>
      <c r="S204" s="69">
        <v>2.5564593483079401</v>
      </c>
      <c r="T204" s="69"/>
      <c r="U204" s="69"/>
    </row>
    <row r="205" spans="1:21" x14ac:dyDescent="0.2">
      <c r="A205" s="65" t="s">
        <v>64</v>
      </c>
      <c r="B205" s="66" t="s">
        <v>75</v>
      </c>
      <c r="C205" s="67" t="s">
        <v>267</v>
      </c>
      <c r="D205" s="68">
        <v>44060</v>
      </c>
      <c r="E205" s="69">
        <v>4.4247787610619497E-5</v>
      </c>
      <c r="F205" s="65">
        <v>226</v>
      </c>
      <c r="G205" s="70">
        <v>5518.6637168141597</v>
      </c>
      <c r="H205" s="64">
        <v>-84.320353982300901</v>
      </c>
      <c r="I205" s="69">
        <v>20.222750871959299</v>
      </c>
      <c r="J205" s="65"/>
      <c r="K205" s="69"/>
      <c r="L205" s="69"/>
      <c r="M205" s="69"/>
      <c r="N205" s="69"/>
      <c r="O205" s="72"/>
      <c r="P205" s="70">
        <v>132.64159292035399</v>
      </c>
      <c r="Q205" s="69">
        <v>3.64584047692933</v>
      </c>
      <c r="R205" s="69">
        <v>40.786725663716801</v>
      </c>
      <c r="S205" s="69">
        <v>1.77379826327579</v>
      </c>
      <c r="T205" s="69"/>
      <c r="U205" s="69"/>
    </row>
    <row r="206" spans="1:21" x14ac:dyDescent="0.2">
      <c r="A206" s="65" t="s">
        <v>64</v>
      </c>
      <c r="B206" s="66" t="s">
        <v>67</v>
      </c>
      <c r="C206" s="67" t="s">
        <v>268</v>
      </c>
      <c r="D206" s="68">
        <v>43961</v>
      </c>
      <c r="E206" s="69">
        <v>9.1351351351351306E-2</v>
      </c>
      <c r="F206" s="65">
        <v>37</v>
      </c>
      <c r="G206" s="70">
        <v>3503.8378378378402</v>
      </c>
      <c r="H206" s="64">
        <v>-85.8783783783784</v>
      </c>
      <c r="I206" s="69">
        <v>40.257998316551699</v>
      </c>
      <c r="J206" s="65"/>
      <c r="K206" s="69"/>
      <c r="L206" s="69"/>
      <c r="M206" s="69"/>
      <c r="N206" s="69"/>
      <c r="O206" s="72"/>
      <c r="P206" s="70">
        <v>133.540540540541</v>
      </c>
      <c r="Q206" s="69">
        <v>9.77890683618587</v>
      </c>
      <c r="R206" s="69">
        <v>22.8459459459459</v>
      </c>
      <c r="S206" s="69">
        <v>2.0762911413919598</v>
      </c>
      <c r="T206" s="69"/>
      <c r="U206" s="69"/>
    </row>
    <row r="207" spans="1:21" x14ac:dyDescent="0.2">
      <c r="A207" s="65" t="s">
        <v>64</v>
      </c>
      <c r="B207" s="66" t="s">
        <v>67</v>
      </c>
      <c r="C207" s="67" t="s">
        <v>269</v>
      </c>
      <c r="D207" s="68">
        <v>43847</v>
      </c>
      <c r="E207" s="69"/>
      <c r="F207" s="65">
        <v>42</v>
      </c>
      <c r="G207" s="70">
        <v>4638.4047619047597</v>
      </c>
      <c r="H207" s="64">
        <v>-86.140476190476207</v>
      </c>
      <c r="I207" s="69">
        <v>30.881713945443099</v>
      </c>
      <c r="J207" s="65"/>
      <c r="K207" s="69"/>
      <c r="L207" s="69"/>
      <c r="M207" s="69"/>
      <c r="N207" s="69"/>
      <c r="O207" s="72"/>
      <c r="P207" s="70">
        <v>150.97619047619</v>
      </c>
      <c r="Q207" s="69">
        <v>11.200811324481901</v>
      </c>
      <c r="R207" s="69">
        <v>64.788095238095295</v>
      </c>
      <c r="S207" s="69">
        <v>5.69524956639059</v>
      </c>
      <c r="T207" s="69"/>
      <c r="U207" s="69"/>
    </row>
    <row r="208" spans="1:21" x14ac:dyDescent="0.2">
      <c r="A208" s="65" t="s">
        <v>64</v>
      </c>
      <c r="B208" s="66" t="s">
        <v>69</v>
      </c>
      <c r="C208" s="67" t="s">
        <v>270</v>
      </c>
      <c r="D208" s="68">
        <v>43529</v>
      </c>
      <c r="E208" s="69">
        <v>0.186607142857143</v>
      </c>
      <c r="F208" s="65">
        <v>168</v>
      </c>
      <c r="G208" s="70">
        <v>4848.0238095238101</v>
      </c>
      <c r="H208" s="64">
        <v>-86.259523809523699</v>
      </c>
      <c r="I208" s="69">
        <v>19.576275358540101</v>
      </c>
      <c r="J208" s="65"/>
      <c r="K208" s="69"/>
      <c r="L208" s="69"/>
      <c r="M208" s="69"/>
      <c r="N208" s="69"/>
      <c r="O208" s="72"/>
      <c r="P208" s="70">
        <v>122.92261904761899</v>
      </c>
      <c r="Q208" s="69">
        <v>3.7685573247892998</v>
      </c>
      <c r="R208" s="69">
        <v>14.8803571428571</v>
      </c>
      <c r="S208" s="69">
        <v>0.71872599149278305</v>
      </c>
      <c r="T208" s="69"/>
      <c r="U208" s="69"/>
    </row>
    <row r="209" spans="1:21" x14ac:dyDescent="0.2">
      <c r="A209" s="65" t="s">
        <v>64</v>
      </c>
      <c r="B209" s="66" t="s">
        <v>75</v>
      </c>
      <c r="C209" s="67" t="s">
        <v>271</v>
      </c>
      <c r="D209" s="68">
        <v>44047</v>
      </c>
      <c r="E209" s="69"/>
      <c r="F209" s="65">
        <v>144</v>
      </c>
      <c r="G209" s="70">
        <v>3724.4236111111099</v>
      </c>
      <c r="H209" s="64">
        <v>-86.571527777777703</v>
      </c>
      <c r="I209" s="69">
        <v>24.751124617601601</v>
      </c>
      <c r="J209" s="65"/>
      <c r="K209" s="69"/>
      <c r="L209" s="69"/>
      <c r="M209" s="69"/>
      <c r="N209" s="69"/>
      <c r="O209" s="72"/>
      <c r="P209" s="70">
        <v>106.479166666667</v>
      </c>
      <c r="Q209" s="69">
        <v>3.7292806105705698</v>
      </c>
      <c r="R209" s="69">
        <v>32.250694444444399</v>
      </c>
      <c r="S209" s="69">
        <v>2.3642435222550602</v>
      </c>
      <c r="T209" s="69"/>
      <c r="U209" s="69"/>
    </row>
    <row r="210" spans="1:21" x14ac:dyDescent="0.2">
      <c r="A210" s="65" t="s">
        <v>64</v>
      </c>
      <c r="B210" s="66" t="s">
        <v>82</v>
      </c>
      <c r="C210" s="67" t="s">
        <v>272</v>
      </c>
      <c r="D210" s="68">
        <v>44039</v>
      </c>
      <c r="E210" s="69">
        <v>0.38461538461538503</v>
      </c>
      <c r="F210" s="65">
        <v>65</v>
      </c>
      <c r="G210" s="70">
        <v>5539.8769230769203</v>
      </c>
      <c r="H210" s="64">
        <v>-86.738461538461607</v>
      </c>
      <c r="I210" s="69">
        <v>29.138678258220502</v>
      </c>
      <c r="J210" s="65"/>
      <c r="K210" s="69"/>
      <c r="L210" s="69"/>
      <c r="M210" s="69"/>
      <c r="N210" s="69"/>
      <c r="O210" s="72"/>
      <c r="P210" s="70">
        <v>114.4</v>
      </c>
      <c r="Q210" s="69">
        <v>6.1051995494382902</v>
      </c>
      <c r="R210" s="69">
        <v>54.179032258064503</v>
      </c>
      <c r="S210" s="69">
        <v>4.9005720303584699</v>
      </c>
      <c r="T210" s="69"/>
      <c r="U210" s="69"/>
    </row>
    <row r="211" spans="1:21" x14ac:dyDescent="0.2">
      <c r="A211" s="65" t="s">
        <v>64</v>
      </c>
      <c r="B211" s="66" t="s">
        <v>72</v>
      </c>
      <c r="C211" s="67" t="s">
        <v>273</v>
      </c>
      <c r="D211" s="68">
        <v>43860</v>
      </c>
      <c r="E211" s="69"/>
      <c r="F211" s="65">
        <v>67</v>
      </c>
      <c r="G211" s="70">
        <v>2995.0746268656699</v>
      </c>
      <c r="H211" s="64">
        <v>-87.004477611940302</v>
      </c>
      <c r="I211" s="69">
        <v>19.033793584141101</v>
      </c>
      <c r="J211" s="65"/>
      <c r="K211" s="69"/>
      <c r="L211" s="69"/>
      <c r="M211" s="69"/>
      <c r="N211" s="69"/>
      <c r="O211" s="72"/>
      <c r="P211" s="70">
        <v>155.97014925373099</v>
      </c>
      <c r="Q211" s="69">
        <v>8.9087532395275293</v>
      </c>
      <c r="R211" s="69">
        <v>22.055223880597001</v>
      </c>
      <c r="S211" s="69">
        <v>1.76956566917986</v>
      </c>
      <c r="T211" s="69"/>
      <c r="U211" s="69"/>
    </row>
    <row r="212" spans="1:21" x14ac:dyDescent="0.2">
      <c r="A212" s="65" t="s">
        <v>64</v>
      </c>
      <c r="B212" s="66" t="s">
        <v>67</v>
      </c>
      <c r="C212" s="67" t="s">
        <v>274</v>
      </c>
      <c r="D212" s="68">
        <v>44055</v>
      </c>
      <c r="E212" s="69">
        <v>0.56379310344827605</v>
      </c>
      <c r="F212" s="65">
        <v>29</v>
      </c>
      <c r="G212" s="70">
        <v>3344.8275862068999</v>
      </c>
      <c r="H212" s="64">
        <v>-88.520689655172404</v>
      </c>
      <c r="I212" s="69">
        <v>42.100178550371503</v>
      </c>
      <c r="J212" s="65"/>
      <c r="K212" s="69"/>
      <c r="L212" s="69"/>
      <c r="M212" s="69">
        <v>457.82608695652198</v>
      </c>
      <c r="N212" s="69"/>
      <c r="O212" s="72"/>
      <c r="P212" s="70">
        <v>137.586206896552</v>
      </c>
      <c r="Q212" s="69">
        <v>13.165441891575099</v>
      </c>
      <c r="R212" s="69">
        <v>21.711538461538499</v>
      </c>
      <c r="S212" s="69">
        <v>3.5316255874513098</v>
      </c>
      <c r="T212" s="69"/>
      <c r="U212" s="69"/>
    </row>
    <row r="213" spans="1:21" x14ac:dyDescent="0.2">
      <c r="A213" s="65" t="s">
        <v>64</v>
      </c>
      <c r="B213" s="66" t="s">
        <v>138</v>
      </c>
      <c r="C213" s="67" t="s">
        <v>275</v>
      </c>
      <c r="D213" s="68">
        <v>43693</v>
      </c>
      <c r="E213" s="69"/>
      <c r="F213" s="65">
        <v>48</v>
      </c>
      <c r="G213" s="70">
        <v>5122.9166666666697</v>
      </c>
      <c r="H213" s="64">
        <v>-89.202083333333306</v>
      </c>
      <c r="I213" s="69">
        <v>35.493010810538699</v>
      </c>
      <c r="J213" s="65"/>
      <c r="K213" s="69"/>
      <c r="L213" s="69"/>
      <c r="M213" s="69"/>
      <c r="N213" s="69"/>
      <c r="O213" s="72"/>
      <c r="P213" s="70">
        <v>124.229166666667</v>
      </c>
      <c r="Q213" s="69">
        <v>8.4095753208722197</v>
      </c>
      <c r="R213" s="69">
        <v>37.212499999999999</v>
      </c>
      <c r="S213" s="69">
        <v>4.3747144030389</v>
      </c>
      <c r="T213" s="69"/>
      <c r="U213" s="69"/>
    </row>
    <row r="214" spans="1:21" x14ac:dyDescent="0.2">
      <c r="A214" s="65" t="s">
        <v>64</v>
      </c>
      <c r="B214" s="66" t="s">
        <v>69</v>
      </c>
      <c r="C214" s="67" t="s">
        <v>276</v>
      </c>
      <c r="D214" s="68">
        <v>44050</v>
      </c>
      <c r="E214" s="69">
        <v>2.2040816326530599E-2</v>
      </c>
      <c r="F214" s="65">
        <v>49</v>
      </c>
      <c r="G214" s="70">
        <v>5651.6938775510198</v>
      </c>
      <c r="H214" s="64">
        <v>-89.516326530612204</v>
      </c>
      <c r="I214" s="69">
        <v>28.092628210135199</v>
      </c>
      <c r="J214" s="65"/>
      <c r="K214" s="69"/>
      <c r="L214" s="69"/>
      <c r="M214" s="69"/>
      <c r="N214" s="69"/>
      <c r="O214" s="72"/>
      <c r="P214" s="70">
        <v>110.448979591837</v>
      </c>
      <c r="Q214" s="69">
        <v>6.9750564589728397</v>
      </c>
      <c r="R214" s="69">
        <v>45.702040816326502</v>
      </c>
      <c r="S214" s="69">
        <v>4.1290003173544996</v>
      </c>
      <c r="T214" s="69"/>
      <c r="U214" s="69"/>
    </row>
    <row r="215" spans="1:21" x14ac:dyDescent="0.2">
      <c r="A215" s="65" t="s">
        <v>64</v>
      </c>
      <c r="B215" s="66" t="s">
        <v>69</v>
      </c>
      <c r="C215" s="67" t="s">
        <v>277</v>
      </c>
      <c r="D215" s="68">
        <v>43551</v>
      </c>
      <c r="E215" s="69"/>
      <c r="F215" s="65">
        <v>36</v>
      </c>
      <c r="G215" s="70">
        <v>6797.4722222222199</v>
      </c>
      <c r="H215" s="64">
        <v>-89.75</v>
      </c>
      <c r="I215" s="69">
        <v>35.788141935208102</v>
      </c>
      <c r="J215" s="65"/>
      <c r="K215" s="69"/>
      <c r="L215" s="69"/>
      <c r="M215" s="69">
        <v>941.538461538462</v>
      </c>
      <c r="N215" s="69">
        <v>4.1467526984127003</v>
      </c>
      <c r="O215" s="72">
        <v>0.260964011683467</v>
      </c>
      <c r="P215" s="70">
        <v>149.222222222222</v>
      </c>
      <c r="Q215" s="69">
        <v>8.8734588298441004</v>
      </c>
      <c r="R215" s="69">
        <v>41.287878787878803</v>
      </c>
      <c r="S215" s="69">
        <v>3.6564279160953599</v>
      </c>
      <c r="T215" s="69"/>
      <c r="U215" s="69"/>
    </row>
    <row r="216" spans="1:21" x14ac:dyDescent="0.2">
      <c r="A216" s="65" t="s">
        <v>64</v>
      </c>
      <c r="B216" s="66" t="s">
        <v>67</v>
      </c>
      <c r="C216" s="67" t="s">
        <v>278</v>
      </c>
      <c r="D216" s="68">
        <v>43798</v>
      </c>
      <c r="E216" s="69">
        <v>8.2413793103448305E-2</v>
      </c>
      <c r="F216" s="65">
        <v>29</v>
      </c>
      <c r="G216" s="70">
        <v>4598.8965517241404</v>
      </c>
      <c r="H216" s="64">
        <v>-90.420689655172396</v>
      </c>
      <c r="I216" s="69">
        <v>44.217902661100602</v>
      </c>
      <c r="J216" s="65"/>
      <c r="K216" s="69"/>
      <c r="L216" s="69"/>
      <c r="M216" s="69"/>
      <c r="N216" s="69"/>
      <c r="O216" s="72"/>
      <c r="P216" s="70">
        <v>166.27586206896601</v>
      </c>
      <c r="Q216" s="69">
        <v>11.5455722167474</v>
      </c>
      <c r="R216" s="69">
        <v>42.606896551724098</v>
      </c>
      <c r="S216" s="69">
        <v>5.2906575597597003</v>
      </c>
      <c r="T216" s="69"/>
      <c r="U216" s="69"/>
    </row>
    <row r="217" spans="1:21" x14ac:dyDescent="0.2">
      <c r="A217" s="65" t="s">
        <v>64</v>
      </c>
      <c r="B217" s="66" t="s">
        <v>72</v>
      </c>
      <c r="C217" s="67" t="s">
        <v>279</v>
      </c>
      <c r="D217" s="68">
        <v>44044</v>
      </c>
      <c r="E217" s="69"/>
      <c r="F217" s="65">
        <v>30</v>
      </c>
      <c r="G217" s="70">
        <v>2881.2666666666701</v>
      </c>
      <c r="H217" s="64">
        <v>-90.5566666666667</v>
      </c>
      <c r="I217" s="69">
        <v>41.065180228547199</v>
      </c>
      <c r="J217" s="65"/>
      <c r="K217" s="69"/>
      <c r="L217" s="69"/>
      <c r="M217" s="69"/>
      <c r="N217" s="69"/>
      <c r="O217" s="72"/>
      <c r="P217" s="70">
        <v>98.3</v>
      </c>
      <c r="Q217" s="69">
        <v>5.0918347979088399</v>
      </c>
      <c r="R217" s="69">
        <v>23.0966666666667</v>
      </c>
      <c r="S217" s="69">
        <v>2.8634336888465701</v>
      </c>
      <c r="T217" s="69"/>
      <c r="U217" s="69"/>
    </row>
    <row r="218" spans="1:21" x14ac:dyDescent="0.2">
      <c r="A218" s="65" t="s">
        <v>64</v>
      </c>
      <c r="B218" s="66" t="s">
        <v>67</v>
      </c>
      <c r="C218" s="67" t="s">
        <v>280</v>
      </c>
      <c r="D218" s="68">
        <v>43494</v>
      </c>
      <c r="E218" s="69">
        <v>0.87836956521739196</v>
      </c>
      <c r="F218" s="65">
        <v>184</v>
      </c>
      <c r="G218" s="70">
        <v>3897.52173913044</v>
      </c>
      <c r="H218" s="64">
        <v>-95.9005434782609</v>
      </c>
      <c r="I218" s="69">
        <v>18.732007340709799</v>
      </c>
      <c r="J218" s="65"/>
      <c r="K218" s="69"/>
      <c r="L218" s="69"/>
      <c r="M218" s="69"/>
      <c r="N218" s="69">
        <v>2.7103362318840598</v>
      </c>
      <c r="O218" s="72">
        <v>0.15649799462460001</v>
      </c>
      <c r="P218" s="70">
        <v>131.01630434782601</v>
      </c>
      <c r="Q218" s="69">
        <v>4.15835337605633</v>
      </c>
      <c r="R218" s="69">
        <v>29.520994475138099</v>
      </c>
      <c r="S218" s="69">
        <v>1.86357989504055</v>
      </c>
      <c r="T218" s="69"/>
      <c r="U218" s="69"/>
    </row>
    <row r="219" spans="1:21" x14ac:dyDescent="0.2">
      <c r="A219" s="65" t="s">
        <v>64</v>
      </c>
      <c r="B219" s="66" t="s">
        <v>67</v>
      </c>
      <c r="C219" s="67" t="s">
        <v>281</v>
      </c>
      <c r="D219" s="68">
        <v>43753</v>
      </c>
      <c r="E219" s="69"/>
      <c r="F219" s="65">
        <v>40</v>
      </c>
      <c r="G219" s="70">
        <v>4342.875</v>
      </c>
      <c r="H219" s="64">
        <v>-95.932500000000005</v>
      </c>
      <c r="I219" s="69">
        <v>27.715872844492001</v>
      </c>
      <c r="J219" s="65"/>
      <c r="K219" s="69"/>
      <c r="L219" s="69"/>
      <c r="M219" s="69"/>
      <c r="N219" s="69"/>
      <c r="O219" s="72"/>
      <c r="P219" s="70">
        <v>151.6</v>
      </c>
      <c r="Q219" s="69">
        <v>11.5408305260397</v>
      </c>
      <c r="R219" s="69">
        <v>35.024999999999999</v>
      </c>
      <c r="S219" s="69">
        <v>3.9768637785094598</v>
      </c>
      <c r="T219" s="69"/>
      <c r="U219" s="69"/>
    </row>
    <row r="220" spans="1:21" x14ac:dyDescent="0.2">
      <c r="A220" s="65" t="s">
        <v>64</v>
      </c>
      <c r="B220" s="66" t="s">
        <v>109</v>
      </c>
      <c r="C220" s="67" t="s">
        <v>282</v>
      </c>
      <c r="D220" s="68">
        <v>43936</v>
      </c>
      <c r="E220" s="69">
        <v>0.106242038216561</v>
      </c>
      <c r="F220" s="65">
        <v>157</v>
      </c>
      <c r="G220" s="70">
        <v>5810.82165605096</v>
      </c>
      <c r="H220" s="64">
        <v>-96.169426751592397</v>
      </c>
      <c r="I220" s="69">
        <v>22.056097944254802</v>
      </c>
      <c r="J220" s="65"/>
      <c r="K220" s="69"/>
      <c r="L220" s="69"/>
      <c r="M220" s="69"/>
      <c r="N220" s="69">
        <v>4.0470696023160899</v>
      </c>
      <c r="O220" s="72">
        <v>0.132459603434226</v>
      </c>
      <c r="P220" s="70">
        <v>121.53503184713399</v>
      </c>
      <c r="Q220" s="69">
        <v>3.9186519130704802</v>
      </c>
      <c r="R220" s="69">
        <v>41.904635761589397</v>
      </c>
      <c r="S220" s="69">
        <v>2.6863683910941201</v>
      </c>
      <c r="T220" s="69"/>
      <c r="U220" s="69"/>
    </row>
    <row r="221" spans="1:21" x14ac:dyDescent="0.2">
      <c r="A221" s="65" t="s">
        <v>64</v>
      </c>
      <c r="B221" s="66" t="s">
        <v>72</v>
      </c>
      <c r="C221" s="67" t="s">
        <v>283</v>
      </c>
      <c r="D221" s="68">
        <v>43850</v>
      </c>
      <c r="E221" s="69">
        <v>0.35543209876543203</v>
      </c>
      <c r="F221" s="65">
        <v>81</v>
      </c>
      <c r="G221" s="70">
        <v>6276.8024691357996</v>
      </c>
      <c r="H221" s="64">
        <v>-96.229629629629599</v>
      </c>
      <c r="I221" s="69">
        <v>23.8234590037342</v>
      </c>
      <c r="J221" s="65"/>
      <c r="K221" s="69"/>
      <c r="L221" s="69"/>
      <c r="M221" s="69"/>
      <c r="N221" s="69"/>
      <c r="O221" s="72"/>
      <c r="P221" s="70">
        <v>159.888888888889</v>
      </c>
      <c r="Q221" s="69">
        <v>9.0248798767697398</v>
      </c>
      <c r="R221" s="69">
        <v>48.954320987654299</v>
      </c>
      <c r="S221" s="69">
        <v>2.25192445092252</v>
      </c>
      <c r="T221" s="69"/>
      <c r="U221" s="69"/>
    </row>
    <row r="222" spans="1:21" x14ac:dyDescent="0.2">
      <c r="A222" s="65" t="s">
        <v>64</v>
      </c>
      <c r="B222" s="66" t="s">
        <v>69</v>
      </c>
      <c r="C222" s="67" t="s">
        <v>284</v>
      </c>
      <c r="D222" s="68">
        <v>44058</v>
      </c>
      <c r="E222" s="69">
        <v>0.21637450199203201</v>
      </c>
      <c r="F222" s="65">
        <v>251</v>
      </c>
      <c r="G222" s="70">
        <v>6548.6972111553796</v>
      </c>
      <c r="H222" s="64">
        <v>-97.401593625497995</v>
      </c>
      <c r="I222" s="69">
        <v>17.373590673726898</v>
      </c>
      <c r="J222" s="65"/>
      <c r="K222" s="69"/>
      <c r="L222" s="69"/>
      <c r="M222" s="69"/>
      <c r="N222" s="69"/>
      <c r="O222" s="72"/>
      <c r="P222" s="70">
        <v>112.067729083665</v>
      </c>
      <c r="Q222" s="69">
        <v>3.7120324403668499</v>
      </c>
      <c r="R222" s="69">
        <v>39.3254980079681</v>
      </c>
      <c r="S222" s="69">
        <v>1.5492321028721701</v>
      </c>
      <c r="T222" s="69"/>
      <c r="U222" s="69"/>
    </row>
    <row r="223" spans="1:21" x14ac:dyDescent="0.2">
      <c r="A223" s="65" t="s">
        <v>64</v>
      </c>
      <c r="B223" s="66" t="s">
        <v>72</v>
      </c>
      <c r="C223" s="67" t="s">
        <v>285</v>
      </c>
      <c r="D223" s="68">
        <v>43664</v>
      </c>
      <c r="E223" s="69">
        <v>1.5654545454545501</v>
      </c>
      <c r="F223" s="65">
        <v>33</v>
      </c>
      <c r="G223" s="70">
        <v>3819.9696969697002</v>
      </c>
      <c r="H223" s="64">
        <v>-98.6666666666666</v>
      </c>
      <c r="I223" s="69">
        <v>57.7067863811913</v>
      </c>
      <c r="J223" s="65"/>
      <c r="K223" s="69"/>
      <c r="L223" s="69"/>
      <c r="M223" s="69"/>
      <c r="N223" s="69"/>
      <c r="O223" s="72"/>
      <c r="P223" s="70">
        <v>134.57575757575799</v>
      </c>
      <c r="Q223" s="69">
        <v>11.2880694513082</v>
      </c>
      <c r="R223" s="69">
        <v>35.462499999999999</v>
      </c>
      <c r="S223" s="69">
        <v>4.60335771125186</v>
      </c>
      <c r="T223" s="69"/>
      <c r="U223" s="69"/>
    </row>
    <row r="224" spans="1:21" x14ac:dyDescent="0.2">
      <c r="A224" s="65" t="s">
        <v>64</v>
      </c>
      <c r="B224" s="66" t="s">
        <v>75</v>
      </c>
      <c r="C224" s="67" t="s">
        <v>286</v>
      </c>
      <c r="D224" s="68">
        <v>44021</v>
      </c>
      <c r="E224" s="69">
        <v>0.33374999999999999</v>
      </c>
      <c r="F224" s="65">
        <v>32</v>
      </c>
      <c r="G224" s="70">
        <v>5050.1875</v>
      </c>
      <c r="H224" s="64">
        <v>-103.55625000000001</v>
      </c>
      <c r="I224" s="69">
        <v>29.5642012357456</v>
      </c>
      <c r="J224" s="65"/>
      <c r="K224" s="69"/>
      <c r="L224" s="69"/>
      <c r="M224" s="69">
        <v>735.83333333333303</v>
      </c>
      <c r="N224" s="69"/>
      <c r="O224" s="72"/>
      <c r="P224" s="70">
        <v>133.71875</v>
      </c>
      <c r="Q224" s="69">
        <v>9.2655965259585304</v>
      </c>
      <c r="R224" s="69">
        <v>22.143750000000001</v>
      </c>
      <c r="S224" s="69">
        <v>3.0474967831230302</v>
      </c>
      <c r="T224" s="69"/>
      <c r="U224" s="69"/>
    </row>
    <row r="225" spans="1:21" x14ac:dyDescent="0.2">
      <c r="A225" s="65" t="s">
        <v>64</v>
      </c>
      <c r="B225" s="66" t="s">
        <v>109</v>
      </c>
      <c r="C225" s="67" t="s">
        <v>287</v>
      </c>
      <c r="D225" s="68">
        <v>43831</v>
      </c>
      <c r="E225" s="69">
        <v>0.76421568627450998</v>
      </c>
      <c r="F225" s="65">
        <v>102</v>
      </c>
      <c r="G225" s="70">
        <v>3947.73529411765</v>
      </c>
      <c r="H225" s="64">
        <v>-106.82352941176499</v>
      </c>
      <c r="I225" s="69">
        <v>26.923752942038501</v>
      </c>
      <c r="J225" s="65"/>
      <c r="K225" s="69"/>
      <c r="L225" s="69"/>
      <c r="M225" s="69"/>
      <c r="N225" s="69"/>
      <c r="O225" s="72"/>
      <c r="P225" s="70">
        <v>134.5</v>
      </c>
      <c r="Q225" s="69">
        <v>6.3100002907440897</v>
      </c>
      <c r="R225" s="69">
        <v>26.5608247422681</v>
      </c>
      <c r="S225" s="69">
        <v>2.1983649210829199</v>
      </c>
      <c r="T225" s="69"/>
      <c r="U225" s="69"/>
    </row>
    <row r="226" spans="1:21" x14ac:dyDescent="0.2">
      <c r="A226" s="65" t="s">
        <v>64</v>
      </c>
      <c r="B226" s="66" t="s">
        <v>72</v>
      </c>
      <c r="C226" s="67" t="s">
        <v>288</v>
      </c>
      <c r="D226" s="68">
        <v>43560</v>
      </c>
      <c r="E226" s="69">
        <v>4.3703703703703699E-3</v>
      </c>
      <c r="F226" s="65">
        <v>270</v>
      </c>
      <c r="G226" s="70">
        <v>3988.7814814814801</v>
      </c>
      <c r="H226" s="64">
        <v>-110.245555555556</v>
      </c>
      <c r="I226" s="69">
        <v>18.2793988638423</v>
      </c>
      <c r="J226" s="65"/>
      <c r="K226" s="69"/>
      <c r="L226" s="69"/>
      <c r="M226" s="69"/>
      <c r="N226" s="69">
        <v>3.5758173515981699</v>
      </c>
      <c r="O226" s="72">
        <v>0.183928377082514</v>
      </c>
      <c r="P226" s="70">
        <v>163.06296296296301</v>
      </c>
      <c r="Q226" s="69">
        <v>4.0783358043545697</v>
      </c>
      <c r="R226" s="69">
        <v>24.775555555555599</v>
      </c>
      <c r="S226" s="69">
        <v>1.20298425718865</v>
      </c>
      <c r="T226" s="69"/>
      <c r="U226" s="69"/>
    </row>
    <row r="227" spans="1:21" x14ac:dyDescent="0.2">
      <c r="A227" s="65" t="s">
        <v>64</v>
      </c>
      <c r="B227" s="66" t="s">
        <v>67</v>
      </c>
      <c r="C227" s="67" t="s">
        <v>289</v>
      </c>
      <c r="D227" s="68">
        <v>43553</v>
      </c>
      <c r="E227" s="69">
        <v>0.117307692307692</v>
      </c>
      <c r="F227" s="65">
        <v>26</v>
      </c>
      <c r="G227" s="70">
        <v>5961.1538461538503</v>
      </c>
      <c r="H227" s="64">
        <v>-111.6</v>
      </c>
      <c r="I227" s="69">
        <v>44.184351563386301</v>
      </c>
      <c r="J227" s="65"/>
      <c r="K227" s="69"/>
      <c r="L227" s="69"/>
      <c r="M227" s="69"/>
      <c r="N227" s="69"/>
      <c r="O227" s="72"/>
      <c r="P227" s="70">
        <v>105.230769230769</v>
      </c>
      <c r="Q227" s="69">
        <v>9.0562868417992792</v>
      </c>
      <c r="R227" s="69">
        <v>45.225000000000001</v>
      </c>
      <c r="S227" s="69">
        <v>5.9221619204133704</v>
      </c>
      <c r="T227" s="69"/>
      <c r="U227" s="69"/>
    </row>
    <row r="228" spans="1:21" x14ac:dyDescent="0.2">
      <c r="A228" s="65" t="s">
        <v>64</v>
      </c>
      <c r="B228" s="66" t="s">
        <v>67</v>
      </c>
      <c r="C228" s="67" t="s">
        <v>290</v>
      </c>
      <c r="D228" s="68">
        <v>43846</v>
      </c>
      <c r="E228" s="69">
        <v>0.79442307692307701</v>
      </c>
      <c r="F228" s="65">
        <v>52</v>
      </c>
      <c r="G228" s="70">
        <v>4650.0961538461497</v>
      </c>
      <c r="H228" s="64">
        <v>-113.726923076923</v>
      </c>
      <c r="I228" s="69">
        <v>34.629166265225301</v>
      </c>
      <c r="J228" s="65"/>
      <c r="K228" s="69"/>
      <c r="L228" s="69"/>
      <c r="M228" s="69"/>
      <c r="N228" s="69"/>
      <c r="O228" s="72"/>
      <c r="P228" s="70">
        <v>152.480769230769</v>
      </c>
      <c r="Q228" s="69">
        <v>8.4416411298854293</v>
      </c>
      <c r="R228" s="69">
        <v>40.217307692307699</v>
      </c>
      <c r="S228" s="69">
        <v>4.1074351532450804</v>
      </c>
      <c r="T228" s="69"/>
      <c r="U228" s="69"/>
    </row>
    <row r="229" spans="1:21" x14ac:dyDescent="0.2">
      <c r="A229" s="65" t="s">
        <v>64</v>
      </c>
      <c r="B229" s="66" t="s">
        <v>109</v>
      </c>
      <c r="C229" s="67" t="s">
        <v>291</v>
      </c>
      <c r="D229" s="68">
        <v>43830</v>
      </c>
      <c r="E229" s="69"/>
      <c r="F229" s="65">
        <v>76</v>
      </c>
      <c r="G229" s="70">
        <v>5535.0263157894697</v>
      </c>
      <c r="H229" s="64">
        <v>-114.42236842105299</v>
      </c>
      <c r="I229" s="69">
        <v>28.7973116190837</v>
      </c>
      <c r="J229" s="65"/>
      <c r="K229" s="69"/>
      <c r="L229" s="69"/>
      <c r="M229" s="69"/>
      <c r="N229" s="69"/>
      <c r="O229" s="69"/>
      <c r="P229" s="70">
        <v>120.368421052632</v>
      </c>
      <c r="Q229" s="69">
        <v>6.6938789034293498</v>
      </c>
      <c r="R229" s="69">
        <v>42.001408450704197</v>
      </c>
      <c r="S229" s="69">
        <v>3.4361110468945202</v>
      </c>
      <c r="T229" s="69"/>
      <c r="U229" s="69"/>
    </row>
    <row r="230" spans="1:21" x14ac:dyDescent="0.2">
      <c r="A230" s="65" t="s">
        <v>64</v>
      </c>
      <c r="B230" s="66" t="s">
        <v>69</v>
      </c>
      <c r="C230" s="67" t="s">
        <v>292</v>
      </c>
      <c r="D230" s="68">
        <v>44058</v>
      </c>
      <c r="E230" s="69">
        <v>0.39713043478260901</v>
      </c>
      <c r="F230" s="65">
        <v>115</v>
      </c>
      <c r="G230" s="70">
        <v>4932.5565217391304</v>
      </c>
      <c r="H230" s="64">
        <v>-114.861739130435</v>
      </c>
      <c r="I230" s="69">
        <v>27.3128933150569</v>
      </c>
      <c r="J230" s="65">
        <v>103</v>
      </c>
      <c r="K230" s="69">
        <v>215.80582524271799</v>
      </c>
      <c r="L230" s="69">
        <v>183.08737864077699</v>
      </c>
      <c r="M230" s="69">
        <v>665.30097087378601</v>
      </c>
      <c r="N230" s="69">
        <v>4.86008232062854</v>
      </c>
      <c r="O230" s="69">
        <v>0.141384516727843</v>
      </c>
      <c r="P230" s="70">
        <v>144.05217391304299</v>
      </c>
      <c r="Q230" s="69">
        <v>4.71280197309079</v>
      </c>
      <c r="R230" s="69">
        <v>36.118749999999999</v>
      </c>
      <c r="S230" s="69">
        <v>2.2042450310921899</v>
      </c>
      <c r="T230" s="69">
        <v>-14.0347826086957</v>
      </c>
      <c r="U230" s="69">
        <v>7.74215097167182</v>
      </c>
    </row>
    <row r="231" spans="1:21" x14ac:dyDescent="0.2">
      <c r="A231" s="65" t="s">
        <v>64</v>
      </c>
      <c r="B231" s="66" t="s">
        <v>72</v>
      </c>
      <c r="C231" s="67" t="s">
        <v>293</v>
      </c>
      <c r="D231" s="68">
        <v>43854</v>
      </c>
      <c r="E231" s="69">
        <v>0.27679999999999999</v>
      </c>
      <c r="F231" s="65">
        <v>50</v>
      </c>
      <c r="G231" s="69">
        <v>5025.0600000000004</v>
      </c>
      <c r="H231" s="64">
        <v>-118.72799999999999</v>
      </c>
      <c r="I231" s="69">
        <v>25.963131008318399</v>
      </c>
      <c r="J231" s="65"/>
      <c r="K231" s="69"/>
      <c r="L231" s="69"/>
      <c r="M231" s="69"/>
      <c r="N231" s="69"/>
      <c r="O231" s="69"/>
      <c r="P231" s="70">
        <v>145.24</v>
      </c>
      <c r="Q231" s="69">
        <v>8.9536475294503699</v>
      </c>
      <c r="R231" s="69">
        <v>37.376595744680799</v>
      </c>
      <c r="S231" s="69">
        <v>3.6661693261358899</v>
      </c>
      <c r="T231" s="69"/>
      <c r="U231" s="69"/>
    </row>
    <row r="232" spans="1:21" x14ac:dyDescent="0.2">
      <c r="A232" s="65" t="s">
        <v>64</v>
      </c>
      <c r="B232" s="66" t="s">
        <v>75</v>
      </c>
      <c r="C232" s="67" t="s">
        <v>294</v>
      </c>
      <c r="D232" s="68">
        <v>44057</v>
      </c>
      <c r="E232" s="69">
        <v>8.8518518518518496E-2</v>
      </c>
      <c r="F232" s="65">
        <v>27</v>
      </c>
      <c r="G232" s="69">
        <v>5091.8888888888896</v>
      </c>
      <c r="H232" s="64">
        <v>-122.888888888889</v>
      </c>
      <c r="I232" s="69">
        <v>18.910213955237499</v>
      </c>
      <c r="J232" s="65"/>
      <c r="K232" s="69"/>
      <c r="L232" s="69"/>
      <c r="M232" s="69"/>
      <c r="N232" s="69"/>
      <c r="O232" s="69"/>
      <c r="P232" s="70">
        <v>135.333333333333</v>
      </c>
      <c r="Q232" s="69">
        <v>11.5270028572823</v>
      </c>
      <c r="R232" s="69">
        <v>43.765384615384598</v>
      </c>
      <c r="S232" s="69">
        <v>3.7399668542656799</v>
      </c>
      <c r="T232" s="69"/>
      <c r="U232" s="69"/>
    </row>
    <row r="233" spans="1:21" x14ac:dyDescent="0.2">
      <c r="A233" s="65" t="s">
        <v>64</v>
      </c>
      <c r="B233" s="66" t="s">
        <v>75</v>
      </c>
      <c r="C233" s="67" t="s">
        <v>295</v>
      </c>
      <c r="D233" s="68">
        <v>44055</v>
      </c>
      <c r="E233" s="69"/>
      <c r="F233" s="65">
        <v>49</v>
      </c>
      <c r="G233" s="69">
        <v>4373.7346938775499</v>
      </c>
      <c r="H233" s="64">
        <v>-149.822448979592</v>
      </c>
      <c r="I233" s="69">
        <v>29.912175623904702</v>
      </c>
      <c r="J233" s="65"/>
      <c r="K233" s="69"/>
      <c r="L233" s="69"/>
      <c r="M233" s="69"/>
      <c r="N233" s="69"/>
      <c r="O233" s="69"/>
      <c r="P233" s="70">
        <v>154.67346938775501</v>
      </c>
      <c r="Q233" s="69">
        <v>9.8881236636518608</v>
      </c>
      <c r="R233" s="69">
        <v>34.483673469387703</v>
      </c>
      <c r="S233" s="69">
        <v>2.8068692265443298</v>
      </c>
      <c r="T233" s="69"/>
      <c r="U233" s="69"/>
    </row>
    <row r="234" spans="1:21" x14ac:dyDescent="0.2">
      <c r="A234" s="65" t="s">
        <v>64</v>
      </c>
      <c r="B234" s="66" t="s">
        <v>72</v>
      </c>
      <c r="C234" s="67" t="s">
        <v>296</v>
      </c>
      <c r="D234" s="68">
        <v>43889</v>
      </c>
      <c r="E234" s="69">
        <v>0.44494382022471901</v>
      </c>
      <c r="F234" s="65">
        <v>89</v>
      </c>
      <c r="G234" s="69">
        <v>4561.9101123595501</v>
      </c>
      <c r="H234" s="64">
        <v>-190.123595505618</v>
      </c>
      <c r="I234" s="69">
        <v>29.683178491335799</v>
      </c>
      <c r="J234" s="65"/>
      <c r="K234" s="69"/>
      <c r="L234" s="69"/>
      <c r="M234" s="69">
        <v>739.08</v>
      </c>
      <c r="N234" s="69">
        <v>3.4954877155100199</v>
      </c>
      <c r="O234" s="69">
        <v>0.16273465473153201</v>
      </c>
      <c r="P234" s="70">
        <v>142.21348314606701</v>
      </c>
      <c r="Q234" s="69">
        <v>6.0738869039596102</v>
      </c>
      <c r="R234" s="69">
        <v>26.208139534883699</v>
      </c>
      <c r="S234" s="69">
        <v>2.0665297114238999</v>
      </c>
      <c r="T234" s="69"/>
      <c r="U234" s="69"/>
    </row>
    <row r="235" spans="1:21" x14ac:dyDescent="0.2">
      <c r="A235" s="65" t="s">
        <v>297</v>
      </c>
      <c r="B235" s="66" t="s">
        <v>72</v>
      </c>
      <c r="C235" s="67" t="s">
        <v>298</v>
      </c>
      <c r="D235" s="68">
        <v>43711</v>
      </c>
      <c r="E235" s="69">
        <v>0.35820895522388102</v>
      </c>
      <c r="F235" s="65">
        <v>201</v>
      </c>
      <c r="G235" s="69">
        <v>6496.4179104477598</v>
      </c>
      <c r="H235" s="64">
        <v>330.479104477612</v>
      </c>
      <c r="I235" s="69">
        <v>26.6401001616521</v>
      </c>
      <c r="J235" s="65"/>
      <c r="K235" s="69"/>
      <c r="L235" s="69"/>
      <c r="M235" s="69"/>
      <c r="N235" s="69"/>
      <c r="O235" s="69"/>
      <c r="P235" s="70">
        <v>137.15920398009999</v>
      </c>
      <c r="Q235" s="69">
        <v>4.31241094932252</v>
      </c>
      <c r="R235" s="69">
        <v>44.1221105527638</v>
      </c>
      <c r="S235" s="69">
        <v>2.48418878447207</v>
      </c>
      <c r="T235" s="69"/>
      <c r="U235" s="69"/>
    </row>
    <row r="236" spans="1:21" x14ac:dyDescent="0.2">
      <c r="A236" s="65" t="s">
        <v>297</v>
      </c>
      <c r="B236" s="66" t="s">
        <v>67</v>
      </c>
      <c r="C236" s="67" t="s">
        <v>140</v>
      </c>
      <c r="D236" s="68">
        <v>43835</v>
      </c>
      <c r="E236" s="69">
        <v>0.28809523809523802</v>
      </c>
      <c r="F236" s="65">
        <v>147</v>
      </c>
      <c r="G236" s="69">
        <v>6724.8095238095202</v>
      </c>
      <c r="H236" s="64">
        <v>233.33061224489799</v>
      </c>
      <c r="I236" s="69">
        <v>28.889637037263899</v>
      </c>
      <c r="J236" s="65"/>
      <c r="K236" s="69"/>
      <c r="L236" s="69"/>
      <c r="M236" s="69"/>
      <c r="N236" s="69"/>
      <c r="O236" s="69"/>
      <c r="P236" s="70">
        <v>133.98639455782299</v>
      </c>
      <c r="Q236" s="69">
        <v>4.6560676766493101</v>
      </c>
      <c r="R236" s="69">
        <v>48.695890410958903</v>
      </c>
      <c r="S236" s="69">
        <v>2.9988440343701401</v>
      </c>
      <c r="T236" s="69"/>
      <c r="U236" s="69"/>
    </row>
    <row r="237" spans="1:21" x14ac:dyDescent="0.2">
      <c r="A237" s="65" t="s">
        <v>297</v>
      </c>
      <c r="B237" s="66" t="s">
        <v>109</v>
      </c>
      <c r="C237" s="67" t="s">
        <v>299</v>
      </c>
      <c r="D237" s="68">
        <v>43782</v>
      </c>
      <c r="E237" s="69">
        <v>0.27607142857142902</v>
      </c>
      <c r="F237" s="65">
        <v>28</v>
      </c>
      <c r="G237" s="69">
        <v>6755.7142857142899</v>
      </c>
      <c r="H237" s="64">
        <v>153.039285714286</v>
      </c>
      <c r="I237" s="69">
        <v>64.421988494367497</v>
      </c>
      <c r="J237" s="65"/>
      <c r="K237" s="69"/>
      <c r="L237" s="69"/>
      <c r="M237" s="69"/>
      <c r="N237" s="69"/>
      <c r="O237" s="69"/>
      <c r="P237" s="70">
        <v>167.71428571428601</v>
      </c>
      <c r="Q237" s="69">
        <v>12.8952697474466</v>
      </c>
      <c r="R237" s="69">
        <v>46.7291666666667</v>
      </c>
      <c r="S237" s="69">
        <v>7.1211144481955602</v>
      </c>
      <c r="T237" s="69"/>
      <c r="U237" s="69"/>
    </row>
    <row r="238" spans="1:21" x14ac:dyDescent="0.2">
      <c r="A238" s="65" t="s">
        <v>297</v>
      </c>
      <c r="B238" s="66" t="s">
        <v>72</v>
      </c>
      <c r="C238" s="67" t="s">
        <v>256</v>
      </c>
      <c r="D238" s="68">
        <v>43805</v>
      </c>
      <c r="E238" s="69">
        <v>0.25160377358490599</v>
      </c>
      <c r="F238" s="65">
        <v>106</v>
      </c>
      <c r="G238" s="70">
        <v>6533.3113207547203</v>
      </c>
      <c r="H238" s="64">
        <v>132.338679245283</v>
      </c>
      <c r="I238" s="69">
        <v>34.002799223355403</v>
      </c>
      <c r="J238" s="65">
        <v>31</v>
      </c>
      <c r="K238" s="69">
        <v>289.22580645161298</v>
      </c>
      <c r="L238" s="69">
        <v>247.71875</v>
      </c>
      <c r="M238" s="69">
        <v>953.46875</v>
      </c>
      <c r="N238" s="69">
        <v>3.2306757575757601</v>
      </c>
      <c r="O238" s="72">
        <v>0.17866065823383101</v>
      </c>
      <c r="P238" s="70">
        <v>110.29245283018901</v>
      </c>
      <c r="Q238" s="69">
        <v>4.3084564870950901</v>
      </c>
      <c r="R238" s="69">
        <v>61.914000000000001</v>
      </c>
      <c r="S238" s="69">
        <v>4.4877798204871597</v>
      </c>
      <c r="T238" s="69">
        <v>-12.795</v>
      </c>
      <c r="U238" s="69">
        <v>10.957416415147801</v>
      </c>
    </row>
    <row r="239" spans="1:21" x14ac:dyDescent="0.2">
      <c r="A239" s="65" t="s">
        <v>297</v>
      </c>
      <c r="B239" s="66" t="s">
        <v>138</v>
      </c>
      <c r="C239" s="67" t="s">
        <v>300</v>
      </c>
      <c r="D239" s="68">
        <v>43689</v>
      </c>
      <c r="E239" s="69">
        <v>0.14206896551724099</v>
      </c>
      <c r="F239" s="65">
        <v>116</v>
      </c>
      <c r="G239" s="70">
        <v>5669.1206896551703</v>
      </c>
      <c r="H239" s="64">
        <v>100.345217391304</v>
      </c>
      <c r="I239" s="69">
        <v>23.092492968337599</v>
      </c>
      <c r="J239" s="65"/>
      <c r="K239" s="69"/>
      <c r="L239" s="69"/>
      <c r="M239" s="69"/>
      <c r="N239" s="69"/>
      <c r="O239" s="72"/>
      <c r="P239" s="70">
        <v>122.172413793103</v>
      </c>
      <c r="Q239" s="69">
        <v>4.6689069420254796</v>
      </c>
      <c r="R239" s="69">
        <v>37.573913043478299</v>
      </c>
      <c r="S239" s="69">
        <v>2.39395918089921</v>
      </c>
      <c r="T239" s="69"/>
      <c r="U239" s="69"/>
    </row>
    <row r="240" spans="1:21" x14ac:dyDescent="0.2">
      <c r="A240" s="65" t="s">
        <v>297</v>
      </c>
      <c r="B240" s="66" t="s">
        <v>67</v>
      </c>
      <c r="C240" s="67" t="s">
        <v>130</v>
      </c>
      <c r="D240" s="68">
        <v>44055</v>
      </c>
      <c r="E240" s="69">
        <v>0.122922636103152</v>
      </c>
      <c r="F240" s="65">
        <v>349</v>
      </c>
      <c r="G240" s="70">
        <v>5195.9828080229199</v>
      </c>
      <c r="H240" s="64">
        <v>92.169914040114804</v>
      </c>
      <c r="I240" s="69">
        <v>20.202942131804299</v>
      </c>
      <c r="J240" s="65">
        <v>281</v>
      </c>
      <c r="K240" s="69">
        <v>189.74021352313201</v>
      </c>
      <c r="L240" s="69">
        <v>175.65480427046299</v>
      </c>
      <c r="M240" s="69">
        <v>648.01423487544503</v>
      </c>
      <c r="N240" s="69">
        <v>3.7487671027458598</v>
      </c>
      <c r="O240" s="69">
        <v>7.3940739843791195E-2</v>
      </c>
      <c r="P240" s="70">
        <v>123.9111747851</v>
      </c>
      <c r="Q240" s="69">
        <v>2.8684593780960199</v>
      </c>
      <c r="R240" s="69">
        <v>42.000289017341103</v>
      </c>
      <c r="S240" s="69">
        <v>1.7972522612219599</v>
      </c>
      <c r="T240" s="69">
        <v>20.127011494252901</v>
      </c>
      <c r="U240" s="69">
        <v>6.2689776050083701</v>
      </c>
    </row>
    <row r="241" spans="1:21" x14ac:dyDescent="0.2">
      <c r="A241" s="65" t="s">
        <v>297</v>
      </c>
      <c r="B241" s="66" t="s">
        <v>69</v>
      </c>
      <c r="C241" s="67" t="s">
        <v>276</v>
      </c>
      <c r="D241" s="68">
        <v>44050</v>
      </c>
      <c r="E241" s="69">
        <v>4.9333333333333299E-2</v>
      </c>
      <c r="F241" s="65">
        <v>75</v>
      </c>
      <c r="G241" s="70">
        <v>7174.0133333333297</v>
      </c>
      <c r="H241" s="64">
        <v>81.365333333333297</v>
      </c>
      <c r="I241" s="69">
        <v>30.612813044516201</v>
      </c>
      <c r="J241" s="65"/>
      <c r="K241" s="69"/>
      <c r="L241" s="69"/>
      <c r="M241" s="69"/>
      <c r="N241" s="69">
        <v>2.7085818015873002</v>
      </c>
      <c r="O241" s="69">
        <v>0.25380982230714899</v>
      </c>
      <c r="P241" s="70">
        <v>113.62666666666701</v>
      </c>
      <c r="Q241" s="69">
        <v>4.1559584201950797</v>
      </c>
      <c r="R241" s="69">
        <v>78.342666666666702</v>
      </c>
      <c r="S241" s="69">
        <v>4.8285764127922999</v>
      </c>
      <c r="T241" s="69"/>
      <c r="U241" s="69"/>
    </row>
    <row r="242" spans="1:21" x14ac:dyDescent="0.2">
      <c r="A242" s="65" t="s">
        <v>297</v>
      </c>
      <c r="B242" s="66" t="s">
        <v>82</v>
      </c>
      <c r="C242" s="67" t="s">
        <v>120</v>
      </c>
      <c r="D242" s="68">
        <v>43559</v>
      </c>
      <c r="E242" s="69"/>
      <c r="F242" s="65">
        <v>88</v>
      </c>
      <c r="G242" s="70">
        <v>8119.0909090909099</v>
      </c>
      <c r="H242" s="64">
        <v>76.4136363636363</v>
      </c>
      <c r="I242" s="69">
        <v>31.311119923798501</v>
      </c>
      <c r="J242" s="65"/>
      <c r="K242" s="69"/>
      <c r="L242" s="69"/>
      <c r="M242" s="69"/>
      <c r="N242" s="69">
        <v>3.2040857142857102</v>
      </c>
      <c r="O242" s="69">
        <v>0.45791472614731299</v>
      </c>
      <c r="P242" s="70">
        <v>87.511363636363598</v>
      </c>
      <c r="Q242" s="69">
        <v>4.0422272872181901</v>
      </c>
      <c r="R242" s="69">
        <v>42.597402597402599</v>
      </c>
      <c r="S242" s="69">
        <v>2.8000750490540098</v>
      </c>
      <c r="T242" s="69"/>
      <c r="U242" s="69"/>
    </row>
    <row r="243" spans="1:21" x14ac:dyDescent="0.2">
      <c r="A243" s="65" t="s">
        <v>297</v>
      </c>
      <c r="B243" s="66" t="s">
        <v>75</v>
      </c>
      <c r="C243" s="67" t="s">
        <v>108</v>
      </c>
      <c r="D243" s="68">
        <v>43846</v>
      </c>
      <c r="E243" s="69">
        <v>0.45457446808510599</v>
      </c>
      <c r="F243" s="65">
        <v>94</v>
      </c>
      <c r="G243" s="70">
        <v>5536.1170212766001</v>
      </c>
      <c r="H243" s="64">
        <v>68.838297872340405</v>
      </c>
      <c r="I243" s="69">
        <v>28.660316201876402</v>
      </c>
      <c r="J243" s="65"/>
      <c r="K243" s="69"/>
      <c r="L243" s="69"/>
      <c r="M243" s="69">
        <v>761.1</v>
      </c>
      <c r="N243" s="69">
        <v>3.6252055916305901</v>
      </c>
      <c r="O243" s="69">
        <v>0.17781449199042201</v>
      </c>
      <c r="P243" s="70">
        <v>116.702127659574</v>
      </c>
      <c r="Q243" s="69">
        <v>5.1574129820932599</v>
      </c>
      <c r="R243" s="69">
        <v>38.660215053763501</v>
      </c>
      <c r="S243" s="69">
        <v>3.2649083172744602</v>
      </c>
      <c r="T243" s="69"/>
      <c r="U243" s="69"/>
    </row>
    <row r="244" spans="1:21" x14ac:dyDescent="0.2">
      <c r="A244" s="65" t="s">
        <v>297</v>
      </c>
      <c r="B244" s="66" t="s">
        <v>69</v>
      </c>
      <c r="C244" s="67" t="s">
        <v>253</v>
      </c>
      <c r="D244" s="68">
        <v>44055</v>
      </c>
      <c r="E244" s="69">
        <v>0.13542857142857101</v>
      </c>
      <c r="F244" s="65">
        <v>315</v>
      </c>
      <c r="G244" s="70">
        <v>7018.9269841269797</v>
      </c>
      <c r="H244" s="64">
        <v>55.785079365079298</v>
      </c>
      <c r="I244" s="69">
        <v>16.867128542648199</v>
      </c>
      <c r="J244" s="65">
        <v>111</v>
      </c>
      <c r="K244" s="69">
        <v>235.972972972973</v>
      </c>
      <c r="L244" s="69">
        <v>223.72649572649601</v>
      </c>
      <c r="M244" s="69">
        <v>838.04273504273499</v>
      </c>
      <c r="N244" s="69">
        <v>2.8133673285299801</v>
      </c>
      <c r="O244" s="69">
        <v>0.123720379677869</v>
      </c>
      <c r="P244" s="70">
        <v>120.466666666667</v>
      </c>
      <c r="Q244" s="69">
        <v>2.6559086911327401</v>
      </c>
      <c r="R244" s="69">
        <v>47.452397260273997</v>
      </c>
      <c r="S244" s="69">
        <v>1.98913855177357</v>
      </c>
      <c r="T244" s="69">
        <v>-20.070722433460102</v>
      </c>
      <c r="U244" s="69">
        <v>7.3109179021798401</v>
      </c>
    </row>
    <row r="245" spans="1:21" x14ac:dyDescent="0.2">
      <c r="A245" s="65" t="s">
        <v>297</v>
      </c>
      <c r="B245" s="66" t="s">
        <v>109</v>
      </c>
      <c r="C245" s="67" t="s">
        <v>147</v>
      </c>
      <c r="D245" s="68">
        <v>43754</v>
      </c>
      <c r="E245" s="69">
        <v>2.82926829268293E-2</v>
      </c>
      <c r="F245" s="65">
        <v>41</v>
      </c>
      <c r="G245" s="70">
        <v>6835.2926829268299</v>
      </c>
      <c r="H245" s="64">
        <v>53.402439024390297</v>
      </c>
      <c r="I245" s="69">
        <v>41.867500273118402</v>
      </c>
      <c r="J245" s="65"/>
      <c r="K245" s="69"/>
      <c r="L245" s="69"/>
      <c r="M245" s="69"/>
      <c r="N245" s="69"/>
      <c r="O245" s="69"/>
      <c r="P245" s="70">
        <v>106.682926829268</v>
      </c>
      <c r="Q245" s="69">
        <v>6.91070564188409</v>
      </c>
      <c r="R245" s="69">
        <v>50.133333333333297</v>
      </c>
      <c r="S245" s="69">
        <v>5.3815690754914298</v>
      </c>
      <c r="T245" s="69"/>
      <c r="U245" s="69"/>
    </row>
    <row r="246" spans="1:21" x14ac:dyDescent="0.2">
      <c r="A246" s="65" t="s">
        <v>297</v>
      </c>
      <c r="B246" s="66" t="s">
        <v>69</v>
      </c>
      <c r="C246" s="67" t="s">
        <v>301</v>
      </c>
      <c r="D246" s="68">
        <v>43809</v>
      </c>
      <c r="E246" s="69">
        <v>0.25012987012986998</v>
      </c>
      <c r="F246" s="65">
        <v>308</v>
      </c>
      <c r="G246" s="70">
        <v>6235.4155844155803</v>
      </c>
      <c r="H246" s="64">
        <v>53.326948051948001</v>
      </c>
      <c r="I246" s="69">
        <v>16.582446033663398</v>
      </c>
      <c r="J246" s="65">
        <v>164</v>
      </c>
      <c r="K246" s="69">
        <v>258.87195121951203</v>
      </c>
      <c r="L246" s="69">
        <v>219.690909090909</v>
      </c>
      <c r="M246" s="69">
        <v>834.969696969697</v>
      </c>
      <c r="N246" s="69">
        <v>4.0091051226702703</v>
      </c>
      <c r="O246" s="69">
        <v>0.104301485364553</v>
      </c>
      <c r="P246" s="70">
        <v>135.46428571428601</v>
      </c>
      <c r="Q246" s="69">
        <v>3.5194981342933098</v>
      </c>
      <c r="R246" s="69">
        <v>43.289473684210499</v>
      </c>
      <c r="S246" s="69">
        <v>2.0889204731687099</v>
      </c>
      <c r="T246" s="69">
        <v>17.6824503311258</v>
      </c>
      <c r="U246" s="69">
        <v>6.1166742381579997</v>
      </c>
    </row>
    <row r="247" spans="1:21" x14ac:dyDescent="0.2">
      <c r="A247" s="65" t="s">
        <v>297</v>
      </c>
      <c r="B247" s="66" t="s">
        <v>65</v>
      </c>
      <c r="C247" s="67" t="s">
        <v>151</v>
      </c>
      <c r="D247" s="68">
        <v>43619</v>
      </c>
      <c r="E247" s="69">
        <v>9.5454545454545497E-3</v>
      </c>
      <c r="F247" s="65">
        <v>220</v>
      </c>
      <c r="G247" s="70">
        <v>5690.76818181818</v>
      </c>
      <c r="H247" s="64">
        <v>51.249090909091002</v>
      </c>
      <c r="I247" s="69">
        <v>23.073727550355699</v>
      </c>
      <c r="J247" s="65"/>
      <c r="K247" s="69"/>
      <c r="L247" s="69"/>
      <c r="M247" s="69"/>
      <c r="N247" s="69"/>
      <c r="O247" s="69"/>
      <c r="P247" s="70">
        <v>126.60909090909099</v>
      </c>
      <c r="Q247" s="69">
        <v>3.3648007700376699</v>
      </c>
      <c r="R247" s="69">
        <v>50.246118721461201</v>
      </c>
      <c r="S247" s="69">
        <v>2.2612150231919799</v>
      </c>
      <c r="T247" s="69"/>
      <c r="U247" s="69"/>
    </row>
    <row r="248" spans="1:21" x14ac:dyDescent="0.2">
      <c r="A248" s="65" t="s">
        <v>297</v>
      </c>
      <c r="B248" s="66" t="s">
        <v>75</v>
      </c>
      <c r="C248" s="67" t="s">
        <v>302</v>
      </c>
      <c r="D248" s="68">
        <v>43836</v>
      </c>
      <c r="E248" s="69">
        <v>9.5686274509803895E-2</v>
      </c>
      <c r="F248" s="65">
        <v>51</v>
      </c>
      <c r="G248" s="70">
        <v>6347.2549019607804</v>
      </c>
      <c r="H248" s="64">
        <v>45.96</v>
      </c>
      <c r="I248" s="69">
        <v>42.501025773935702</v>
      </c>
      <c r="J248" s="65"/>
      <c r="K248" s="69"/>
      <c r="L248" s="69"/>
      <c r="M248" s="69"/>
      <c r="N248" s="69"/>
      <c r="O248" s="69"/>
      <c r="P248" s="70">
        <v>104.627450980392</v>
      </c>
      <c r="Q248" s="69">
        <v>6.3539372252334099</v>
      </c>
      <c r="R248" s="69">
        <v>40.3979591836735</v>
      </c>
      <c r="S248" s="69">
        <v>3.9236565465829898</v>
      </c>
      <c r="T248" s="69"/>
      <c r="U248" s="69"/>
    </row>
    <row r="249" spans="1:21" x14ac:dyDescent="0.2">
      <c r="A249" s="65" t="s">
        <v>297</v>
      </c>
      <c r="B249" s="66" t="s">
        <v>67</v>
      </c>
      <c r="C249" s="67" t="s">
        <v>160</v>
      </c>
      <c r="D249" s="68">
        <v>43680</v>
      </c>
      <c r="E249" s="69">
        <v>1.51538461538462E-2</v>
      </c>
      <c r="F249" s="65">
        <v>130</v>
      </c>
      <c r="G249" s="70">
        <v>5488.2615384615401</v>
      </c>
      <c r="H249" s="64">
        <v>43.688461538461503</v>
      </c>
      <c r="I249" s="69">
        <v>26.104255214269699</v>
      </c>
      <c r="J249" s="65"/>
      <c r="K249" s="69"/>
      <c r="L249" s="69"/>
      <c r="M249" s="69"/>
      <c r="N249" s="69">
        <v>5.6999791666666697</v>
      </c>
      <c r="O249" s="69">
        <v>0.34496932981594902</v>
      </c>
      <c r="P249" s="70">
        <v>116.92307692307701</v>
      </c>
      <c r="Q249" s="69">
        <v>4.63184403615527</v>
      </c>
      <c r="R249" s="69">
        <v>34.454385964912298</v>
      </c>
      <c r="S249" s="69">
        <v>2.5932798456071402</v>
      </c>
      <c r="T249" s="69"/>
      <c r="U249" s="69"/>
    </row>
    <row r="250" spans="1:21" x14ac:dyDescent="0.2">
      <c r="A250" s="65" t="s">
        <v>297</v>
      </c>
      <c r="B250" s="66" t="s">
        <v>75</v>
      </c>
      <c r="C250" s="67" t="s">
        <v>126</v>
      </c>
      <c r="D250" s="68">
        <v>43745</v>
      </c>
      <c r="E250" s="69">
        <v>8.9322033898305106E-2</v>
      </c>
      <c r="F250" s="65">
        <v>59</v>
      </c>
      <c r="G250" s="70">
        <v>8992.3728813559301</v>
      </c>
      <c r="H250" s="64">
        <v>38.579661016949103</v>
      </c>
      <c r="I250" s="69">
        <v>35.191066754339303</v>
      </c>
      <c r="J250" s="65"/>
      <c r="K250" s="69"/>
      <c r="L250" s="69"/>
      <c r="M250" s="69"/>
      <c r="N250" s="69"/>
      <c r="O250" s="69"/>
      <c r="P250" s="70">
        <v>107.593220338983</v>
      </c>
      <c r="Q250" s="69">
        <v>5.6981914263481803</v>
      </c>
      <c r="R250" s="69">
        <v>37.738983050847501</v>
      </c>
      <c r="S250" s="69">
        <v>3.130529723045</v>
      </c>
      <c r="T250" s="69"/>
      <c r="U250" s="69"/>
    </row>
    <row r="251" spans="1:21" x14ac:dyDescent="0.2">
      <c r="A251" s="65" t="s">
        <v>297</v>
      </c>
      <c r="B251" s="66" t="s">
        <v>72</v>
      </c>
      <c r="C251" s="67" t="s">
        <v>303</v>
      </c>
      <c r="D251" s="68">
        <v>43828</v>
      </c>
      <c r="E251" s="69"/>
      <c r="F251" s="65">
        <v>122</v>
      </c>
      <c r="G251" s="70">
        <v>4834.3196721311497</v>
      </c>
      <c r="H251" s="64">
        <v>35.655737704918003</v>
      </c>
      <c r="I251" s="69">
        <v>25.9067940794151</v>
      </c>
      <c r="J251" s="65"/>
      <c r="K251" s="69"/>
      <c r="L251" s="69"/>
      <c r="M251" s="69"/>
      <c r="N251" s="69"/>
      <c r="O251" s="69"/>
      <c r="P251" s="70">
        <v>123.573770491803</v>
      </c>
      <c r="Q251" s="69">
        <v>4.4230603295542403</v>
      </c>
      <c r="R251" s="69">
        <v>46.7</v>
      </c>
      <c r="S251" s="69">
        <v>3.0961091963195502</v>
      </c>
      <c r="T251" s="69"/>
      <c r="U251" s="69"/>
    </row>
    <row r="252" spans="1:21" x14ac:dyDescent="0.2">
      <c r="A252" s="65" t="s">
        <v>297</v>
      </c>
      <c r="B252" s="66" t="s">
        <v>82</v>
      </c>
      <c r="C252" s="67" t="s">
        <v>304</v>
      </c>
      <c r="D252" s="68">
        <v>43832</v>
      </c>
      <c r="E252" s="69">
        <v>4.8809523809523803E-2</v>
      </c>
      <c r="F252" s="65">
        <v>42</v>
      </c>
      <c r="G252" s="70">
        <v>6874.2619047619</v>
      </c>
      <c r="H252" s="64">
        <v>34.633333333333297</v>
      </c>
      <c r="I252" s="69">
        <v>36.218084859987897</v>
      </c>
      <c r="J252" s="65"/>
      <c r="K252" s="69"/>
      <c r="L252" s="69"/>
      <c r="M252" s="69"/>
      <c r="N252" s="69"/>
      <c r="O252" s="69"/>
      <c r="P252" s="70">
        <v>122.52380952381</v>
      </c>
      <c r="Q252" s="69">
        <v>9.5547349235971399</v>
      </c>
      <c r="R252" s="69">
        <v>50.959523809523802</v>
      </c>
      <c r="S252" s="69">
        <v>5.1183803281686799</v>
      </c>
      <c r="T252" s="69"/>
      <c r="U252" s="69"/>
    </row>
    <row r="253" spans="1:21" x14ac:dyDescent="0.2">
      <c r="A253" s="65" t="s">
        <v>297</v>
      </c>
      <c r="B253" s="71" t="s">
        <v>72</v>
      </c>
      <c r="C253" s="67" t="s">
        <v>305</v>
      </c>
      <c r="D253" s="68">
        <v>43847</v>
      </c>
      <c r="E253" s="69">
        <v>8.1282051282051307E-2</v>
      </c>
      <c r="F253" s="65">
        <v>39</v>
      </c>
      <c r="G253" s="70">
        <v>4207.5641025640998</v>
      </c>
      <c r="H253" s="64">
        <v>31.902564102564099</v>
      </c>
      <c r="I253" s="69">
        <v>37.255114854512698</v>
      </c>
      <c r="J253" s="65"/>
      <c r="K253" s="69"/>
      <c r="L253" s="69"/>
      <c r="M253" s="69"/>
      <c r="N253" s="69"/>
      <c r="O253" s="69"/>
      <c r="P253" s="70">
        <v>146.641025641026</v>
      </c>
      <c r="Q253" s="69">
        <v>8.4286708809764797</v>
      </c>
      <c r="R253" s="69">
        <v>34.120512820512801</v>
      </c>
      <c r="S253" s="69">
        <v>3.7536112696881001</v>
      </c>
      <c r="T253" s="69"/>
      <c r="U253" s="69"/>
    </row>
    <row r="254" spans="1:21" x14ac:dyDescent="0.2">
      <c r="A254" s="65" t="s">
        <v>297</v>
      </c>
      <c r="B254" s="71" t="s">
        <v>109</v>
      </c>
      <c r="C254" s="67" t="s">
        <v>110</v>
      </c>
      <c r="D254" s="68">
        <v>43842</v>
      </c>
      <c r="E254" s="69"/>
      <c r="F254" s="65">
        <v>30</v>
      </c>
      <c r="G254" s="70">
        <v>4907.7</v>
      </c>
      <c r="H254" s="64">
        <v>27.7433333333333</v>
      </c>
      <c r="I254" s="69">
        <v>58.3949818115074</v>
      </c>
      <c r="J254" s="65"/>
      <c r="K254" s="69"/>
      <c r="L254" s="69"/>
      <c r="M254" s="69"/>
      <c r="N254" s="69"/>
      <c r="O254" s="69"/>
      <c r="P254" s="70">
        <v>126.73333333333299</v>
      </c>
      <c r="Q254" s="69">
        <v>12.771910030365699</v>
      </c>
      <c r="R254" s="69">
        <v>38.549999999999997</v>
      </c>
      <c r="S254" s="69">
        <v>4.7784495874467598</v>
      </c>
      <c r="T254" s="69"/>
      <c r="U254" s="69"/>
    </row>
    <row r="255" spans="1:21" x14ac:dyDescent="0.2">
      <c r="A255" s="65" t="s">
        <v>297</v>
      </c>
      <c r="B255" s="71" t="s">
        <v>72</v>
      </c>
      <c r="C255" s="67" t="s">
        <v>175</v>
      </c>
      <c r="D255" s="68">
        <v>44069</v>
      </c>
      <c r="E255" s="69">
        <v>0.15248876404494399</v>
      </c>
      <c r="F255" s="65">
        <v>1780</v>
      </c>
      <c r="G255" s="70">
        <v>5539.5780898876401</v>
      </c>
      <c r="H255" s="64">
        <v>20.5121348314606</v>
      </c>
      <c r="I255" s="69">
        <v>8.2958783243455692</v>
      </c>
      <c r="J255" s="65"/>
      <c r="K255" s="69"/>
      <c r="L255" s="69"/>
      <c r="M255" s="69"/>
      <c r="N255" s="69">
        <v>3.8447623456790101</v>
      </c>
      <c r="O255" s="69">
        <v>0.35340619682268198</v>
      </c>
      <c r="P255" s="70">
        <v>134.91123595505599</v>
      </c>
      <c r="Q255" s="69">
        <v>1.45196350083036</v>
      </c>
      <c r="R255" s="69">
        <v>33.828403064231097</v>
      </c>
      <c r="S255" s="69">
        <v>0.60287261263351799</v>
      </c>
      <c r="T255" s="69"/>
      <c r="U255" s="69"/>
    </row>
    <row r="256" spans="1:21" x14ac:dyDescent="0.2">
      <c r="A256" s="65" t="s">
        <v>297</v>
      </c>
      <c r="B256" s="71" t="s">
        <v>82</v>
      </c>
      <c r="C256" s="67" t="s">
        <v>136</v>
      </c>
      <c r="D256" s="68">
        <v>43865</v>
      </c>
      <c r="E256" s="69"/>
      <c r="F256" s="65">
        <v>35</v>
      </c>
      <c r="G256" s="70">
        <v>6349.9428571428598</v>
      </c>
      <c r="H256" s="64">
        <v>16.054285714285701</v>
      </c>
      <c r="I256" s="69">
        <v>42.385929832659201</v>
      </c>
      <c r="J256" s="65"/>
      <c r="K256" s="69"/>
      <c r="L256" s="69"/>
      <c r="M256" s="69"/>
      <c r="N256" s="69"/>
      <c r="O256" s="69"/>
      <c r="P256" s="70">
        <v>112.171428571429</v>
      </c>
      <c r="Q256" s="69">
        <v>7.4350392011857798</v>
      </c>
      <c r="R256" s="69">
        <v>52.545714285714297</v>
      </c>
      <c r="S256" s="69">
        <v>6.2044296223565603</v>
      </c>
      <c r="T256" s="69"/>
      <c r="U256" s="69"/>
    </row>
    <row r="257" spans="1:21" x14ac:dyDescent="0.2">
      <c r="A257" s="65" t="s">
        <v>297</v>
      </c>
      <c r="B257" s="71" t="s">
        <v>67</v>
      </c>
      <c r="C257" s="67" t="s">
        <v>167</v>
      </c>
      <c r="D257" s="68">
        <v>43987</v>
      </c>
      <c r="E257" s="69">
        <v>6.6714285714285698E-2</v>
      </c>
      <c r="F257" s="65">
        <v>70</v>
      </c>
      <c r="G257" s="70">
        <v>5986.2714285714301</v>
      </c>
      <c r="H257" s="64">
        <v>13.3628571428572</v>
      </c>
      <c r="I257" s="69">
        <v>38.774130410824803</v>
      </c>
      <c r="J257" s="65"/>
      <c r="K257" s="69"/>
      <c r="L257" s="69"/>
      <c r="M257" s="69"/>
      <c r="N257" s="69"/>
      <c r="O257" s="69"/>
      <c r="P257" s="70">
        <v>108.6</v>
      </c>
      <c r="Q257" s="69">
        <v>5.3843727563473998</v>
      </c>
      <c r="R257" s="69">
        <v>44.521739130434803</v>
      </c>
      <c r="S257" s="69">
        <v>2.6712600594199101</v>
      </c>
      <c r="T257" s="69"/>
      <c r="U257" s="69"/>
    </row>
    <row r="258" spans="1:21" x14ac:dyDescent="0.2">
      <c r="A258" s="65" t="s">
        <v>297</v>
      </c>
      <c r="B258" s="71" t="s">
        <v>65</v>
      </c>
      <c r="C258" s="67" t="s">
        <v>116</v>
      </c>
      <c r="D258" s="68">
        <v>44030</v>
      </c>
      <c r="E258" s="69">
        <v>0.34967105263157899</v>
      </c>
      <c r="F258" s="65">
        <v>152</v>
      </c>
      <c r="G258" s="70">
        <v>6011.2828947368398</v>
      </c>
      <c r="H258" s="64">
        <v>10.501315789473701</v>
      </c>
      <c r="I258" s="69">
        <v>22.1521781553379</v>
      </c>
      <c r="J258" s="65">
        <v>34</v>
      </c>
      <c r="K258" s="69">
        <v>234.35294117647101</v>
      </c>
      <c r="L258" s="69">
        <v>204.35294117647101</v>
      </c>
      <c r="M258" s="69">
        <v>753.85294117647095</v>
      </c>
      <c r="N258" s="69"/>
      <c r="O258" s="69"/>
      <c r="P258" s="70">
        <v>130.02631578947401</v>
      </c>
      <c r="Q258" s="69">
        <v>4.1637883939401101</v>
      </c>
      <c r="R258" s="69">
        <v>41.321621621621603</v>
      </c>
      <c r="S258" s="69">
        <v>2.7869047617190299</v>
      </c>
      <c r="T258" s="69"/>
      <c r="U258" s="69"/>
    </row>
    <row r="259" spans="1:21" x14ac:dyDescent="0.2">
      <c r="A259" s="65" t="s">
        <v>297</v>
      </c>
      <c r="B259" s="71" t="s">
        <v>72</v>
      </c>
      <c r="C259" s="67" t="s">
        <v>306</v>
      </c>
      <c r="D259" s="68">
        <v>43837</v>
      </c>
      <c r="E259" s="69">
        <v>0.118421052631579</v>
      </c>
      <c r="F259" s="65">
        <v>76</v>
      </c>
      <c r="G259" s="70">
        <v>4411.78947368421</v>
      </c>
      <c r="H259" s="64">
        <v>8.1197368421052794</v>
      </c>
      <c r="I259" s="69">
        <v>34.440496156528397</v>
      </c>
      <c r="J259" s="65"/>
      <c r="K259" s="69"/>
      <c r="L259" s="69"/>
      <c r="M259" s="69"/>
      <c r="N259" s="69"/>
      <c r="O259" s="69"/>
      <c r="P259" s="70">
        <v>129.539473684211</v>
      </c>
      <c r="Q259" s="69">
        <v>5.6016739600052796</v>
      </c>
      <c r="R259" s="69">
        <v>37.841095890410998</v>
      </c>
      <c r="S259" s="69">
        <v>3.0426808127407701</v>
      </c>
      <c r="T259" s="69"/>
      <c r="U259" s="69"/>
    </row>
    <row r="260" spans="1:21" x14ac:dyDescent="0.2">
      <c r="A260" s="65" t="s">
        <v>297</v>
      </c>
      <c r="B260" s="71" t="s">
        <v>82</v>
      </c>
      <c r="C260" s="67" t="s">
        <v>307</v>
      </c>
      <c r="D260" s="68">
        <v>43620</v>
      </c>
      <c r="E260" s="69">
        <v>0.108214285714286</v>
      </c>
      <c r="F260" s="65">
        <v>56</v>
      </c>
      <c r="G260" s="70">
        <v>7470.3214285714303</v>
      </c>
      <c r="H260" s="64">
        <v>4.3785714285714601</v>
      </c>
      <c r="I260" s="69">
        <v>33.541936506979098</v>
      </c>
      <c r="J260" s="65"/>
      <c r="K260" s="69"/>
      <c r="L260" s="69"/>
      <c r="M260" s="69"/>
      <c r="N260" s="69"/>
      <c r="O260" s="69"/>
      <c r="P260" s="70">
        <v>101.196428571429</v>
      </c>
      <c r="Q260" s="69">
        <v>5.3016427032104501</v>
      </c>
      <c r="R260" s="69">
        <v>72.330909090909103</v>
      </c>
      <c r="S260" s="69">
        <v>4.6360597114354603</v>
      </c>
      <c r="T260" s="69"/>
      <c r="U260" s="69"/>
    </row>
    <row r="261" spans="1:21" x14ac:dyDescent="0.2">
      <c r="A261" s="65" t="s">
        <v>297</v>
      </c>
      <c r="B261" s="71" t="s">
        <v>72</v>
      </c>
      <c r="C261" s="67" t="s">
        <v>104</v>
      </c>
      <c r="D261" s="68">
        <v>44032</v>
      </c>
      <c r="E261" s="69">
        <v>9.3061224489795896E-2</v>
      </c>
      <c r="F261" s="65">
        <v>49</v>
      </c>
      <c r="G261" s="70">
        <v>6330.2857142857101</v>
      </c>
      <c r="H261" s="64">
        <v>4.3224489795918402</v>
      </c>
      <c r="I261" s="69">
        <v>43.718567451497101</v>
      </c>
      <c r="J261" s="65"/>
      <c r="K261" s="69"/>
      <c r="L261" s="69"/>
      <c r="M261" s="69">
        <v>702.2</v>
      </c>
      <c r="N261" s="69"/>
      <c r="O261" s="69"/>
      <c r="P261" s="70">
        <v>135.69387755101999</v>
      </c>
      <c r="Q261" s="69">
        <v>6.7787686308833504</v>
      </c>
      <c r="R261" s="69">
        <v>55.597826086956502</v>
      </c>
      <c r="S261" s="69">
        <v>4.8782307408199301</v>
      </c>
      <c r="T261" s="69"/>
      <c r="U261" s="69"/>
    </row>
    <row r="262" spans="1:21" x14ac:dyDescent="0.2">
      <c r="A262" s="65" t="s">
        <v>297</v>
      </c>
      <c r="B262" s="71" t="s">
        <v>72</v>
      </c>
      <c r="C262" s="67" t="s">
        <v>170</v>
      </c>
      <c r="D262" s="68">
        <v>43852</v>
      </c>
      <c r="E262" s="69">
        <v>0.27365853658536599</v>
      </c>
      <c r="F262" s="65">
        <v>41</v>
      </c>
      <c r="G262" s="70">
        <v>5813.3414634146302</v>
      </c>
      <c r="H262" s="64">
        <v>-7.8731707317073303</v>
      </c>
      <c r="I262" s="69">
        <v>37.3508582237884</v>
      </c>
      <c r="J262" s="65">
        <v>40</v>
      </c>
      <c r="K262" s="69">
        <v>250.9</v>
      </c>
      <c r="L262" s="69">
        <v>210.17948717948701</v>
      </c>
      <c r="M262" s="69">
        <v>772.35</v>
      </c>
      <c r="N262" s="69">
        <v>4.4948936061229396</v>
      </c>
      <c r="O262" s="69">
        <v>6.1498228409660502E-2</v>
      </c>
      <c r="P262" s="70">
        <v>122.731707317073</v>
      </c>
      <c r="Q262" s="69">
        <v>7.57780974133735</v>
      </c>
      <c r="R262" s="69">
        <v>32.818918918918897</v>
      </c>
      <c r="S262" s="69">
        <v>3.91264377996727</v>
      </c>
      <c r="T262" s="69">
        <v>3.6707317073170902</v>
      </c>
      <c r="U262" s="69">
        <v>17.703910014561401</v>
      </c>
    </row>
    <row r="263" spans="1:21" x14ac:dyDescent="0.2">
      <c r="A263" s="65" t="s">
        <v>297</v>
      </c>
      <c r="B263" s="71" t="s">
        <v>72</v>
      </c>
      <c r="C263" s="67" t="s">
        <v>308</v>
      </c>
      <c r="D263" s="68">
        <v>43805</v>
      </c>
      <c r="E263" s="69">
        <v>4.1969696969696997E-2</v>
      </c>
      <c r="F263" s="65">
        <v>132</v>
      </c>
      <c r="G263" s="70">
        <v>4345.69696969697</v>
      </c>
      <c r="H263" s="64">
        <v>-9.4962121212120998</v>
      </c>
      <c r="I263" s="69">
        <v>28.7752477198467</v>
      </c>
      <c r="J263" s="65"/>
      <c r="K263" s="69"/>
      <c r="L263" s="69"/>
      <c r="M263" s="69"/>
      <c r="N263" s="69"/>
      <c r="O263" s="69"/>
      <c r="P263" s="70">
        <v>157.76515151515201</v>
      </c>
      <c r="Q263" s="69">
        <v>5.5201129505537097</v>
      </c>
      <c r="R263" s="69">
        <v>24.030468750000001</v>
      </c>
      <c r="S263" s="69">
        <v>2.0124310885258101</v>
      </c>
      <c r="T263" s="69"/>
      <c r="U263" s="69"/>
    </row>
    <row r="264" spans="1:21" x14ac:dyDescent="0.2">
      <c r="A264" s="65" t="s">
        <v>297</v>
      </c>
      <c r="B264" s="71" t="s">
        <v>67</v>
      </c>
      <c r="C264" s="67" t="s">
        <v>214</v>
      </c>
      <c r="D264" s="68">
        <v>43839</v>
      </c>
      <c r="E264" s="69">
        <v>3.3382352941176502E-2</v>
      </c>
      <c r="F264" s="65">
        <v>68</v>
      </c>
      <c r="G264" s="70">
        <v>6251.8235294117603</v>
      </c>
      <c r="H264" s="64">
        <v>-13.3426470588235</v>
      </c>
      <c r="I264" s="69">
        <v>34.253928872160103</v>
      </c>
      <c r="J264" s="65">
        <v>26</v>
      </c>
      <c r="K264" s="69">
        <v>163.769230769231</v>
      </c>
      <c r="L264" s="69">
        <v>214.88461538461499</v>
      </c>
      <c r="M264" s="69">
        <v>717.61538461538498</v>
      </c>
      <c r="N264" s="69">
        <v>3.4174463765765202</v>
      </c>
      <c r="O264" s="69">
        <v>0.19106537573537699</v>
      </c>
      <c r="P264" s="70">
        <v>140.11764705882399</v>
      </c>
      <c r="Q264" s="69">
        <v>7.6329172949701602</v>
      </c>
      <c r="R264" s="69">
        <v>49.478787878787898</v>
      </c>
      <c r="S264" s="69">
        <v>5.17343245186788</v>
      </c>
      <c r="T264" s="69">
        <v>-26.216666666666701</v>
      </c>
      <c r="U264" s="69">
        <v>12.180066415696301</v>
      </c>
    </row>
    <row r="265" spans="1:21" x14ac:dyDescent="0.2">
      <c r="A265" s="65" t="s">
        <v>297</v>
      </c>
      <c r="B265" s="71" t="s">
        <v>82</v>
      </c>
      <c r="C265" s="67" t="s">
        <v>309</v>
      </c>
      <c r="D265" s="68">
        <v>44052</v>
      </c>
      <c r="E265" s="69">
        <v>0.19277777777777799</v>
      </c>
      <c r="F265" s="65">
        <v>36</v>
      </c>
      <c r="G265" s="70">
        <v>6769</v>
      </c>
      <c r="H265" s="64">
        <v>-19.2555555555555</v>
      </c>
      <c r="I265" s="69">
        <v>38.044717307284301</v>
      </c>
      <c r="J265" s="65"/>
      <c r="K265" s="69"/>
      <c r="L265" s="69"/>
      <c r="M265" s="69"/>
      <c r="N265" s="69"/>
      <c r="O265" s="69"/>
      <c r="P265" s="70">
        <v>118.555555555556</v>
      </c>
      <c r="Q265" s="69">
        <v>8.2735421143646697</v>
      </c>
      <c r="R265" s="69">
        <v>51.705882352941202</v>
      </c>
      <c r="S265" s="69">
        <v>5.6291955099025603</v>
      </c>
      <c r="T265" s="69"/>
      <c r="U265" s="69"/>
    </row>
    <row r="266" spans="1:21" x14ac:dyDescent="0.2">
      <c r="A266" s="65" t="s">
        <v>297</v>
      </c>
      <c r="B266" s="71" t="s">
        <v>67</v>
      </c>
      <c r="C266" s="67" t="s">
        <v>203</v>
      </c>
      <c r="D266" s="68">
        <v>44037</v>
      </c>
      <c r="E266" s="69">
        <v>3.9974160206718297E-2</v>
      </c>
      <c r="F266" s="65">
        <v>387</v>
      </c>
      <c r="G266" s="70">
        <v>5997.3152454780402</v>
      </c>
      <c r="H266" s="64">
        <v>-20.722997416020601</v>
      </c>
      <c r="I266" s="69">
        <v>16.997770524917701</v>
      </c>
      <c r="J266" s="65"/>
      <c r="K266" s="69"/>
      <c r="L266" s="69"/>
      <c r="M266" s="69"/>
      <c r="N266" s="69"/>
      <c r="O266" s="69"/>
      <c r="P266" s="70">
        <v>109.162790697674</v>
      </c>
      <c r="Q266" s="69">
        <v>2.6382573446737898</v>
      </c>
      <c r="R266" s="69">
        <v>32.102139037433098</v>
      </c>
      <c r="S266" s="69">
        <v>1.3755498711890199</v>
      </c>
      <c r="T266" s="69"/>
      <c r="U266" s="69"/>
    </row>
    <row r="267" spans="1:21" x14ac:dyDescent="0.2">
      <c r="A267" s="65" t="s">
        <v>297</v>
      </c>
      <c r="B267" s="71" t="s">
        <v>67</v>
      </c>
      <c r="C267" s="67" t="s">
        <v>310</v>
      </c>
      <c r="D267" s="68">
        <v>44058</v>
      </c>
      <c r="E267" s="69">
        <v>0.55227272727272703</v>
      </c>
      <c r="F267" s="65">
        <v>66</v>
      </c>
      <c r="G267" s="70">
        <v>4849.2878787878799</v>
      </c>
      <c r="H267" s="64">
        <v>-22.0439393939394</v>
      </c>
      <c r="I267" s="69">
        <v>31.1664016638912</v>
      </c>
      <c r="J267" s="65"/>
      <c r="K267" s="69"/>
      <c r="L267" s="69"/>
      <c r="M267" s="69"/>
      <c r="N267" s="69"/>
      <c r="O267" s="69"/>
      <c r="P267" s="70">
        <v>110.43939393939399</v>
      </c>
      <c r="Q267" s="69">
        <v>9.1556885851115801</v>
      </c>
      <c r="R267" s="69">
        <v>26.425423728813598</v>
      </c>
      <c r="S267" s="69">
        <v>2.8459580915598299</v>
      </c>
      <c r="T267" s="69"/>
      <c r="U267" s="69"/>
    </row>
    <row r="268" spans="1:21" x14ac:dyDescent="0.2">
      <c r="A268" s="65" t="s">
        <v>297</v>
      </c>
      <c r="B268" s="71" t="s">
        <v>67</v>
      </c>
      <c r="C268" s="67" t="s">
        <v>146</v>
      </c>
      <c r="D268" s="68">
        <v>43838</v>
      </c>
      <c r="E268" s="69">
        <v>0.114455445544554</v>
      </c>
      <c r="F268" s="65">
        <v>101</v>
      </c>
      <c r="G268" s="70">
        <v>5275.4356435643604</v>
      </c>
      <c r="H268" s="64">
        <v>-23.132673267326801</v>
      </c>
      <c r="I268" s="69">
        <v>28.046201455049999</v>
      </c>
      <c r="J268" s="65"/>
      <c r="K268" s="69"/>
      <c r="L268" s="69"/>
      <c r="M268" s="69"/>
      <c r="N268" s="69">
        <v>3.6871</v>
      </c>
      <c r="O268" s="69">
        <v>0.36611674266449401</v>
      </c>
      <c r="P268" s="70">
        <v>127.336633663366</v>
      </c>
      <c r="Q268" s="69">
        <v>5.1722273813800603</v>
      </c>
      <c r="R268" s="69">
        <v>41.692079207920798</v>
      </c>
      <c r="S268" s="69">
        <v>3.4789271372185802</v>
      </c>
      <c r="T268" s="69"/>
      <c r="U268" s="69"/>
    </row>
    <row r="269" spans="1:21" x14ac:dyDescent="0.2">
      <c r="A269" s="65" t="s">
        <v>297</v>
      </c>
      <c r="B269" s="71" t="s">
        <v>67</v>
      </c>
      <c r="C269" s="67" t="s">
        <v>311</v>
      </c>
      <c r="D269" s="68">
        <v>43835</v>
      </c>
      <c r="E269" s="69">
        <v>5.6753246753246799E-2</v>
      </c>
      <c r="F269" s="65">
        <v>77</v>
      </c>
      <c r="G269" s="70">
        <v>7027.0259740259698</v>
      </c>
      <c r="H269" s="64">
        <v>-23.261038961038999</v>
      </c>
      <c r="I269" s="69">
        <v>31.7952302228002</v>
      </c>
      <c r="J269" s="65"/>
      <c r="K269" s="69"/>
      <c r="L269" s="69"/>
      <c r="M269" s="69"/>
      <c r="N269" s="69"/>
      <c r="O269" s="69"/>
      <c r="P269" s="70">
        <v>167.10389610389601</v>
      </c>
      <c r="Q269" s="69">
        <v>8.1575100827624194</v>
      </c>
      <c r="R269" s="69">
        <v>70.355844155844196</v>
      </c>
      <c r="S269" s="69">
        <v>4.7399310460109199</v>
      </c>
      <c r="T269" s="69"/>
      <c r="U269" s="69"/>
    </row>
    <row r="270" spans="1:21" x14ac:dyDescent="0.2">
      <c r="A270" s="65" t="s">
        <v>297</v>
      </c>
      <c r="B270" s="71" t="s">
        <v>72</v>
      </c>
      <c r="C270" s="67" t="s">
        <v>188</v>
      </c>
      <c r="D270" s="68">
        <v>43993</v>
      </c>
      <c r="E270" s="69">
        <v>5.0462962962963001E-2</v>
      </c>
      <c r="F270" s="65">
        <v>108</v>
      </c>
      <c r="G270" s="70">
        <v>6023.8240740740703</v>
      </c>
      <c r="H270" s="64">
        <v>-23.337037037037</v>
      </c>
      <c r="I270" s="69">
        <v>31.9841663891123</v>
      </c>
      <c r="J270" s="65"/>
      <c r="K270" s="69"/>
      <c r="L270" s="69"/>
      <c r="M270" s="69"/>
      <c r="N270" s="69"/>
      <c r="O270" s="69"/>
      <c r="P270" s="70">
        <v>130.722222222222</v>
      </c>
      <c r="Q270" s="69">
        <v>5.8150928780691</v>
      </c>
      <c r="R270" s="69">
        <v>33.595192307692301</v>
      </c>
      <c r="S270" s="69">
        <v>2.8102273009202201</v>
      </c>
      <c r="T270" s="69"/>
      <c r="U270" s="69"/>
    </row>
    <row r="271" spans="1:21" x14ac:dyDescent="0.2">
      <c r="A271" s="65" t="s">
        <v>297</v>
      </c>
      <c r="B271" s="71" t="s">
        <v>67</v>
      </c>
      <c r="C271" s="67" t="s">
        <v>154</v>
      </c>
      <c r="D271" s="68">
        <v>43868</v>
      </c>
      <c r="E271" s="69">
        <v>9.1511216056670605E-2</v>
      </c>
      <c r="F271" s="65">
        <v>847</v>
      </c>
      <c r="G271" s="70">
        <v>4781.53246753247</v>
      </c>
      <c r="H271" s="64">
        <v>-23.390909090908998</v>
      </c>
      <c r="I271" s="69">
        <v>10.8664384734324</v>
      </c>
      <c r="J271" s="65"/>
      <c r="K271" s="69"/>
      <c r="L271" s="69"/>
      <c r="M271" s="69"/>
      <c r="N271" s="69">
        <v>4.1801162393162397</v>
      </c>
      <c r="O271" s="72">
        <v>0.20430318542726</v>
      </c>
      <c r="P271" s="70">
        <v>159.89374262101501</v>
      </c>
      <c r="Q271" s="69">
        <v>2.1733813026690698</v>
      </c>
      <c r="R271" s="69">
        <v>29.502016607354701</v>
      </c>
      <c r="S271" s="69">
        <v>0.76679836915003596</v>
      </c>
      <c r="T271" s="69"/>
      <c r="U271" s="69"/>
    </row>
    <row r="272" spans="1:21" x14ac:dyDescent="0.2">
      <c r="A272" s="65" t="s">
        <v>297</v>
      </c>
      <c r="B272" s="71" t="s">
        <v>67</v>
      </c>
      <c r="C272" s="67" t="s">
        <v>158</v>
      </c>
      <c r="D272" s="68">
        <v>43921</v>
      </c>
      <c r="E272" s="69">
        <v>0.16980000000000001</v>
      </c>
      <c r="F272" s="65">
        <v>300</v>
      </c>
      <c r="G272" s="70">
        <v>4872.3</v>
      </c>
      <c r="H272" s="64">
        <v>-23.585999999999999</v>
      </c>
      <c r="I272" s="69">
        <v>16.929560158145701</v>
      </c>
      <c r="J272" s="65"/>
      <c r="K272" s="69"/>
      <c r="L272" s="69"/>
      <c r="M272" s="69"/>
      <c r="N272" s="69">
        <v>4.9311252672497599</v>
      </c>
      <c r="O272" s="69">
        <v>0.31767916532036999</v>
      </c>
      <c r="P272" s="70">
        <v>110.65</v>
      </c>
      <c r="Q272" s="69">
        <v>2.7934551834173802</v>
      </c>
      <c r="R272" s="69">
        <v>23.106020066889599</v>
      </c>
      <c r="S272" s="69">
        <v>1.13248910971449</v>
      </c>
      <c r="T272" s="69"/>
      <c r="U272" s="69"/>
    </row>
    <row r="273" spans="1:21" x14ac:dyDescent="0.2">
      <c r="A273" s="65" t="s">
        <v>297</v>
      </c>
      <c r="B273" s="71" t="s">
        <v>109</v>
      </c>
      <c r="C273" s="67" t="s">
        <v>312</v>
      </c>
      <c r="D273" s="68">
        <v>43773</v>
      </c>
      <c r="E273" s="69">
        <v>0.2145</v>
      </c>
      <c r="F273" s="65">
        <v>120</v>
      </c>
      <c r="G273" s="70">
        <v>6071.2833333333301</v>
      </c>
      <c r="H273" s="64">
        <v>-23.8475</v>
      </c>
      <c r="I273" s="69">
        <v>25.0191263800603</v>
      </c>
      <c r="J273" s="65"/>
      <c r="K273" s="69"/>
      <c r="L273" s="69"/>
      <c r="M273" s="69"/>
      <c r="N273" s="69"/>
      <c r="O273" s="69"/>
      <c r="P273" s="70">
        <v>153.47499999999999</v>
      </c>
      <c r="Q273" s="69">
        <v>5.3341556066930202</v>
      </c>
      <c r="R273" s="69">
        <v>44.163025210084001</v>
      </c>
      <c r="S273" s="69">
        <v>3.19394074210877</v>
      </c>
      <c r="T273" s="69"/>
      <c r="U273" s="69"/>
    </row>
    <row r="274" spans="1:21" x14ac:dyDescent="0.2">
      <c r="A274" s="65" t="s">
        <v>297</v>
      </c>
      <c r="B274" s="66" t="s">
        <v>67</v>
      </c>
      <c r="C274" s="67" t="s">
        <v>313</v>
      </c>
      <c r="D274" s="68">
        <v>43682</v>
      </c>
      <c r="E274" s="69">
        <v>7.1964285714285703E-2</v>
      </c>
      <c r="F274" s="65">
        <v>112</v>
      </c>
      <c r="G274" s="70">
        <v>6279.7232142857101</v>
      </c>
      <c r="H274" s="64">
        <v>-24.90625</v>
      </c>
      <c r="I274" s="69">
        <v>21.228065266457101</v>
      </c>
      <c r="J274" s="65"/>
      <c r="K274" s="69"/>
      <c r="L274" s="69"/>
      <c r="M274" s="69"/>
      <c r="N274" s="69"/>
      <c r="O274" s="69"/>
      <c r="P274" s="70">
        <v>150</v>
      </c>
      <c r="Q274" s="69">
        <v>5.5720101666541604</v>
      </c>
      <c r="R274" s="69">
        <v>61.602777777777803</v>
      </c>
      <c r="S274" s="69">
        <v>3.7412323854232699</v>
      </c>
      <c r="T274" s="69"/>
      <c r="U274" s="69"/>
    </row>
    <row r="275" spans="1:21" x14ac:dyDescent="0.2">
      <c r="A275" s="65" t="s">
        <v>297</v>
      </c>
      <c r="B275" s="71" t="s">
        <v>72</v>
      </c>
      <c r="C275" s="67" t="s">
        <v>314</v>
      </c>
      <c r="D275" s="68">
        <v>43850</v>
      </c>
      <c r="E275" s="69">
        <v>0.28999999999999998</v>
      </c>
      <c r="F275" s="65">
        <v>166</v>
      </c>
      <c r="G275" s="70">
        <v>7777.4156626506001</v>
      </c>
      <c r="H275" s="64">
        <v>-27.55</v>
      </c>
      <c r="I275" s="69">
        <v>20.354032959632299</v>
      </c>
      <c r="J275" s="65"/>
      <c r="K275" s="69"/>
      <c r="L275" s="69"/>
      <c r="M275" s="69"/>
      <c r="N275" s="69"/>
      <c r="O275" s="69"/>
      <c r="P275" s="70">
        <v>118.036144578313</v>
      </c>
      <c r="Q275" s="69">
        <v>4.08514608248516</v>
      </c>
      <c r="R275" s="69">
        <v>45.2172185430463</v>
      </c>
      <c r="S275" s="69">
        <v>2.7032102183972202</v>
      </c>
      <c r="T275" s="69"/>
      <c r="U275" s="69"/>
    </row>
    <row r="276" spans="1:21" x14ac:dyDescent="0.2">
      <c r="A276" s="65" t="s">
        <v>297</v>
      </c>
      <c r="B276" s="66" t="s">
        <v>72</v>
      </c>
      <c r="C276" s="67" t="s">
        <v>296</v>
      </c>
      <c r="D276" s="68">
        <v>43889</v>
      </c>
      <c r="E276" s="69">
        <v>2.70909090909091E-2</v>
      </c>
      <c r="F276" s="65">
        <v>55</v>
      </c>
      <c r="G276" s="70">
        <v>5510.4363636363596</v>
      </c>
      <c r="H276" s="64">
        <v>-29.332727272727301</v>
      </c>
      <c r="I276" s="69">
        <v>44.980266159746698</v>
      </c>
      <c r="J276" s="65"/>
      <c r="K276" s="69"/>
      <c r="L276" s="69"/>
      <c r="M276" s="69">
        <v>799.27777777777806</v>
      </c>
      <c r="N276" s="69">
        <v>3.83393216949717</v>
      </c>
      <c r="O276" s="69">
        <v>0.19159874022027501</v>
      </c>
      <c r="P276" s="70">
        <v>139.78181818181801</v>
      </c>
      <c r="Q276" s="69">
        <v>7.5084998259140603</v>
      </c>
      <c r="R276" s="69">
        <v>31.366666666666699</v>
      </c>
      <c r="S276" s="69">
        <v>2.8882687610502402</v>
      </c>
      <c r="T276" s="69"/>
      <c r="U276" s="69"/>
    </row>
    <row r="277" spans="1:21" x14ac:dyDescent="0.2">
      <c r="A277" s="65" t="s">
        <v>297</v>
      </c>
      <c r="B277" s="71" t="s">
        <v>82</v>
      </c>
      <c r="C277" s="67" t="s">
        <v>186</v>
      </c>
      <c r="D277" s="68">
        <v>43586</v>
      </c>
      <c r="E277" s="69"/>
      <c r="F277" s="65">
        <v>40</v>
      </c>
      <c r="G277" s="70">
        <v>6811.85</v>
      </c>
      <c r="H277" s="64">
        <v>-33.362499999999997</v>
      </c>
      <c r="I277" s="69">
        <v>41.771261542661001</v>
      </c>
      <c r="J277" s="65"/>
      <c r="K277" s="69"/>
      <c r="L277" s="69"/>
      <c r="M277" s="69">
        <v>901.2</v>
      </c>
      <c r="N277" s="69"/>
      <c r="O277" s="69"/>
      <c r="P277" s="70">
        <v>122.05</v>
      </c>
      <c r="Q277" s="69">
        <v>9.5501342452639992</v>
      </c>
      <c r="R277" s="69">
        <v>46.613513513513503</v>
      </c>
      <c r="S277" s="69">
        <v>5.4961905482775499</v>
      </c>
      <c r="T277" s="69"/>
      <c r="U277" s="69"/>
    </row>
    <row r="278" spans="1:21" x14ac:dyDescent="0.2">
      <c r="A278" s="65" t="s">
        <v>297</v>
      </c>
      <c r="B278" s="71" t="s">
        <v>72</v>
      </c>
      <c r="C278" s="67" t="s">
        <v>141</v>
      </c>
      <c r="D278" s="68">
        <v>44046</v>
      </c>
      <c r="E278" s="69">
        <v>0.105047619047619</v>
      </c>
      <c r="F278" s="65">
        <v>105</v>
      </c>
      <c r="G278" s="70">
        <v>7854.8857142857096</v>
      </c>
      <c r="H278" s="64">
        <v>-37.600000000000101</v>
      </c>
      <c r="I278" s="69">
        <v>31.066299656685398</v>
      </c>
      <c r="J278" s="65">
        <v>79</v>
      </c>
      <c r="K278" s="69">
        <v>301.37974683544297</v>
      </c>
      <c r="L278" s="69">
        <v>266.66666666666703</v>
      </c>
      <c r="M278" s="69">
        <v>1007.51851851852</v>
      </c>
      <c r="N278" s="69">
        <v>3.3251078944497299</v>
      </c>
      <c r="O278" s="69">
        <v>0.100320748128415</v>
      </c>
      <c r="P278" s="70">
        <v>130.21904761904801</v>
      </c>
      <c r="Q278" s="69">
        <v>5.2432056323048997</v>
      </c>
      <c r="R278" s="69">
        <v>45.586407766990298</v>
      </c>
      <c r="S278" s="69">
        <v>3.0155186058927899</v>
      </c>
      <c r="T278" s="69">
        <v>-12.544230769230801</v>
      </c>
      <c r="U278" s="69">
        <v>9.8360233790313405</v>
      </c>
    </row>
    <row r="279" spans="1:21" x14ac:dyDescent="0.2">
      <c r="A279" s="65" t="s">
        <v>297</v>
      </c>
      <c r="B279" s="71" t="s">
        <v>75</v>
      </c>
      <c r="C279" s="67" t="s">
        <v>315</v>
      </c>
      <c r="D279" s="68">
        <v>44067</v>
      </c>
      <c r="E279" s="69">
        <v>0.21516483516483501</v>
      </c>
      <c r="F279" s="65">
        <v>91</v>
      </c>
      <c r="G279" s="70">
        <v>7491.8901098901097</v>
      </c>
      <c r="H279" s="64">
        <v>-39.845054945054997</v>
      </c>
      <c r="I279" s="69">
        <v>31.022793434630501</v>
      </c>
      <c r="J279" s="65"/>
      <c r="K279" s="69"/>
      <c r="L279" s="69"/>
      <c r="M279" s="69">
        <v>1044.6666666666699</v>
      </c>
      <c r="N279" s="69">
        <v>2.7193140091390098</v>
      </c>
      <c r="O279" s="69">
        <v>0.210512753722326</v>
      </c>
      <c r="P279" s="70">
        <v>120.230769230769</v>
      </c>
      <c r="Q279" s="69">
        <v>4.8232261867059698</v>
      </c>
      <c r="R279" s="69">
        <v>56.6</v>
      </c>
      <c r="S279" s="69">
        <v>3.41947175962106</v>
      </c>
      <c r="T279" s="69"/>
      <c r="U279" s="69"/>
    </row>
    <row r="280" spans="1:21" x14ac:dyDescent="0.2">
      <c r="A280" s="65" t="s">
        <v>297</v>
      </c>
      <c r="B280" s="71" t="s">
        <v>72</v>
      </c>
      <c r="C280" s="67" t="s">
        <v>105</v>
      </c>
      <c r="D280" s="68">
        <v>44065</v>
      </c>
      <c r="E280" s="69"/>
      <c r="F280" s="65">
        <v>94</v>
      </c>
      <c r="G280" s="70">
        <v>5607.2553191489396</v>
      </c>
      <c r="H280" s="64">
        <v>-43.4531914893617</v>
      </c>
      <c r="I280" s="69">
        <v>30.442346982848299</v>
      </c>
      <c r="J280" s="65"/>
      <c r="K280" s="69"/>
      <c r="L280" s="69"/>
      <c r="M280" s="69">
        <v>817</v>
      </c>
      <c r="N280" s="69">
        <v>2.2794775</v>
      </c>
      <c r="O280" s="69">
        <v>0.26629804513941902</v>
      </c>
      <c r="P280" s="70">
        <v>104.468085106383</v>
      </c>
      <c r="Q280" s="69">
        <v>5.5698945263735098</v>
      </c>
      <c r="R280" s="69">
        <v>32.146739130434803</v>
      </c>
      <c r="S280" s="69">
        <v>2.1355026011458298</v>
      </c>
      <c r="T280" s="69"/>
      <c r="U280" s="69"/>
    </row>
    <row r="281" spans="1:21" x14ac:dyDescent="0.2">
      <c r="A281" s="65" t="s">
        <v>297</v>
      </c>
      <c r="B281" s="71" t="s">
        <v>82</v>
      </c>
      <c r="C281" s="67" t="s">
        <v>196</v>
      </c>
      <c r="D281" s="68">
        <v>43722</v>
      </c>
      <c r="E281" s="69">
        <v>2.2127659574468099E-2</v>
      </c>
      <c r="F281" s="65">
        <v>47</v>
      </c>
      <c r="G281" s="70">
        <v>5999.9361702127699</v>
      </c>
      <c r="H281" s="64">
        <v>-45.736170212765998</v>
      </c>
      <c r="I281" s="69">
        <v>46.5363899690932</v>
      </c>
      <c r="J281" s="65"/>
      <c r="K281" s="69"/>
      <c r="L281" s="69"/>
      <c r="M281" s="69"/>
      <c r="N281" s="69">
        <v>4.8673080808080798</v>
      </c>
      <c r="O281" s="72">
        <v>0.51609694818756202</v>
      </c>
      <c r="P281" s="70">
        <v>113.723404255319</v>
      </c>
      <c r="Q281" s="69">
        <v>9.5608331322562492</v>
      </c>
      <c r="R281" s="69">
        <v>40.456410256410301</v>
      </c>
      <c r="S281" s="69">
        <v>5.0667059025291099</v>
      </c>
      <c r="T281" s="69"/>
      <c r="U281" s="69"/>
    </row>
    <row r="282" spans="1:21" x14ac:dyDescent="0.2">
      <c r="A282" s="65" t="s">
        <v>297</v>
      </c>
      <c r="B282" s="71" t="s">
        <v>109</v>
      </c>
      <c r="C282" s="67" t="s">
        <v>185</v>
      </c>
      <c r="D282" s="68">
        <v>43760</v>
      </c>
      <c r="E282" s="69">
        <v>0.28850877192982499</v>
      </c>
      <c r="F282" s="65">
        <v>114</v>
      </c>
      <c r="G282" s="70">
        <v>7089.3947368421104</v>
      </c>
      <c r="H282" s="64">
        <v>-49.995614035087698</v>
      </c>
      <c r="I282" s="69">
        <v>31.0563075070623</v>
      </c>
      <c r="J282" s="65"/>
      <c r="K282" s="69"/>
      <c r="L282" s="69"/>
      <c r="M282" s="69"/>
      <c r="N282" s="69">
        <v>4.02282996031746</v>
      </c>
      <c r="O282" s="69">
        <v>0.17090263638755601</v>
      </c>
      <c r="P282" s="70">
        <v>114.798245614035</v>
      </c>
      <c r="Q282" s="69">
        <v>4.1139675560336801</v>
      </c>
      <c r="R282" s="69">
        <v>54.493203883495099</v>
      </c>
      <c r="S282" s="69">
        <v>3.7080803156267601</v>
      </c>
      <c r="T282" s="69"/>
      <c r="U282" s="69"/>
    </row>
    <row r="283" spans="1:21" x14ac:dyDescent="0.2">
      <c r="A283" s="65" t="s">
        <v>297</v>
      </c>
      <c r="B283" s="71" t="s">
        <v>67</v>
      </c>
      <c r="C283" s="67" t="s">
        <v>204</v>
      </c>
      <c r="D283" s="68">
        <v>44063</v>
      </c>
      <c r="E283" s="69"/>
      <c r="F283" s="65">
        <v>37</v>
      </c>
      <c r="G283" s="70">
        <v>4616.45945945946</v>
      </c>
      <c r="H283" s="64">
        <v>-52.264864864864897</v>
      </c>
      <c r="I283" s="69">
        <v>48.909497412879098</v>
      </c>
      <c r="J283" s="65"/>
      <c r="K283" s="69"/>
      <c r="L283" s="69"/>
      <c r="M283" s="69"/>
      <c r="N283" s="69"/>
      <c r="O283" s="69"/>
      <c r="P283" s="70">
        <v>110.675675675676</v>
      </c>
      <c r="Q283" s="69">
        <v>9.6123086487398908</v>
      </c>
      <c r="R283" s="69">
        <v>47.358333333333299</v>
      </c>
      <c r="S283" s="69">
        <v>5.5422122896449997</v>
      </c>
      <c r="T283" s="69"/>
      <c r="U283" s="69"/>
    </row>
    <row r="284" spans="1:21" x14ac:dyDescent="0.2">
      <c r="A284" s="65" t="s">
        <v>297</v>
      </c>
      <c r="B284" s="71" t="s">
        <v>75</v>
      </c>
      <c r="C284" s="67" t="s">
        <v>294</v>
      </c>
      <c r="D284" s="68">
        <v>44057</v>
      </c>
      <c r="E284" s="69">
        <v>3.1399999999999997E-2</v>
      </c>
      <c r="F284" s="65">
        <v>50</v>
      </c>
      <c r="G284" s="70">
        <v>5982.18</v>
      </c>
      <c r="H284" s="64">
        <v>-55.637999999999998</v>
      </c>
      <c r="I284" s="69">
        <v>34.8950530252162</v>
      </c>
      <c r="J284" s="65"/>
      <c r="K284" s="69"/>
      <c r="L284" s="69"/>
      <c r="M284" s="69"/>
      <c r="N284" s="69">
        <v>3.3270226190476202</v>
      </c>
      <c r="O284" s="69">
        <v>0.25944482488003601</v>
      </c>
      <c r="P284" s="70">
        <v>143.72</v>
      </c>
      <c r="Q284" s="69">
        <v>7.5499447220573996</v>
      </c>
      <c r="R284" s="69">
        <v>70.610416666666694</v>
      </c>
      <c r="S284" s="69">
        <v>5.7522037401892003</v>
      </c>
      <c r="T284" s="69"/>
      <c r="U284" s="69"/>
    </row>
    <row r="285" spans="1:21" x14ac:dyDescent="0.2">
      <c r="A285" s="65" t="s">
        <v>297</v>
      </c>
      <c r="B285" s="71" t="s">
        <v>208</v>
      </c>
      <c r="C285" s="67" t="s">
        <v>316</v>
      </c>
      <c r="D285" s="68">
        <v>43879</v>
      </c>
      <c r="E285" s="69"/>
      <c r="F285" s="65">
        <v>31</v>
      </c>
      <c r="G285" s="70">
        <v>6145.1290322580599</v>
      </c>
      <c r="H285" s="64">
        <v>-57.219354838709698</v>
      </c>
      <c r="I285" s="69">
        <v>43.360340488722599</v>
      </c>
      <c r="J285" s="65"/>
      <c r="K285" s="69"/>
      <c r="L285" s="69"/>
      <c r="M285" s="69"/>
      <c r="N285" s="69"/>
      <c r="O285" s="69"/>
      <c r="P285" s="70">
        <v>121.48387096774201</v>
      </c>
      <c r="Q285" s="69">
        <v>8.3311658645000293</v>
      </c>
      <c r="R285" s="69">
        <v>27.906896551724099</v>
      </c>
      <c r="S285" s="69">
        <v>3.2279602484202501</v>
      </c>
      <c r="T285" s="69"/>
      <c r="U285" s="69"/>
    </row>
    <row r="286" spans="1:21" x14ac:dyDescent="0.2">
      <c r="A286" s="65" t="s">
        <v>297</v>
      </c>
      <c r="B286" s="71" t="s">
        <v>69</v>
      </c>
      <c r="C286" s="67" t="s">
        <v>245</v>
      </c>
      <c r="D286" s="68">
        <v>44053</v>
      </c>
      <c r="E286" s="69"/>
      <c r="F286" s="65">
        <v>184</v>
      </c>
      <c r="G286" s="70">
        <v>6275.9891304347802</v>
      </c>
      <c r="H286" s="64">
        <v>-57.248369565217402</v>
      </c>
      <c r="I286" s="69">
        <v>24.140789149191999</v>
      </c>
      <c r="J286" s="65"/>
      <c r="K286" s="69"/>
      <c r="L286" s="69"/>
      <c r="M286" s="69"/>
      <c r="N286" s="69">
        <v>3.0799494307029098</v>
      </c>
      <c r="O286" s="69">
        <v>0.166782602199121</v>
      </c>
      <c r="P286" s="70">
        <v>111.032608695652</v>
      </c>
      <c r="Q286" s="69">
        <v>3.2297756257077399</v>
      </c>
      <c r="R286" s="69">
        <v>56.024719101123601</v>
      </c>
      <c r="S286" s="69">
        <v>2.3483284386526502</v>
      </c>
      <c r="T286" s="69"/>
      <c r="U286" s="69"/>
    </row>
    <row r="287" spans="1:21" x14ac:dyDescent="0.2">
      <c r="A287" s="65" t="s">
        <v>297</v>
      </c>
      <c r="B287" s="71" t="s">
        <v>67</v>
      </c>
      <c r="C287" s="67" t="s">
        <v>103</v>
      </c>
      <c r="D287" s="68">
        <v>43665</v>
      </c>
      <c r="E287" s="69">
        <v>0.20996062992125999</v>
      </c>
      <c r="F287" s="65">
        <v>508</v>
      </c>
      <c r="G287" s="70">
        <v>4780.4566929133898</v>
      </c>
      <c r="H287" s="64">
        <v>-58.511220472440897</v>
      </c>
      <c r="I287" s="69">
        <v>13.8063282947244</v>
      </c>
      <c r="J287" s="65"/>
      <c r="K287" s="69"/>
      <c r="L287" s="69"/>
      <c r="M287" s="69"/>
      <c r="N287" s="69"/>
      <c r="O287" s="69"/>
      <c r="P287" s="70">
        <v>122.562992125984</v>
      </c>
      <c r="Q287" s="69">
        <v>2.7639672987816999</v>
      </c>
      <c r="R287" s="69">
        <v>34.950099403578498</v>
      </c>
      <c r="S287" s="69">
        <v>1.16692030538378</v>
      </c>
      <c r="T287" s="69"/>
      <c r="U287" s="69"/>
    </row>
    <row r="288" spans="1:21" x14ac:dyDescent="0.2">
      <c r="A288" s="65" t="s">
        <v>297</v>
      </c>
      <c r="B288" s="71" t="s">
        <v>67</v>
      </c>
      <c r="C288" s="67" t="s">
        <v>133</v>
      </c>
      <c r="D288" s="68">
        <v>44040</v>
      </c>
      <c r="E288" s="69"/>
      <c r="F288" s="65">
        <v>52</v>
      </c>
      <c r="G288" s="70">
        <v>3682.4423076923099</v>
      </c>
      <c r="H288" s="64">
        <v>-60.024999999999999</v>
      </c>
      <c r="I288" s="69">
        <v>40.247749426507703</v>
      </c>
      <c r="J288" s="65">
        <v>50</v>
      </c>
      <c r="K288" s="69">
        <v>160.19999999999999</v>
      </c>
      <c r="L288" s="69">
        <v>122.82</v>
      </c>
      <c r="M288" s="69">
        <v>478.52</v>
      </c>
      <c r="N288" s="69">
        <v>3.2239844764037602</v>
      </c>
      <c r="O288" s="69">
        <v>0.14192923258141901</v>
      </c>
      <c r="P288" s="70">
        <v>137.80769230769201</v>
      </c>
      <c r="Q288" s="69">
        <v>6.1979682399008302</v>
      </c>
      <c r="R288" s="69">
        <v>35.109615384615402</v>
      </c>
      <c r="S288" s="69">
        <v>4.5809307507429402</v>
      </c>
      <c r="T288" s="69">
        <v>34.638461538461499</v>
      </c>
      <c r="U288" s="69">
        <v>15.414887261179</v>
      </c>
    </row>
    <row r="289" spans="1:21" x14ac:dyDescent="0.2">
      <c r="A289" s="65" t="s">
        <v>297</v>
      </c>
      <c r="B289" s="71" t="s">
        <v>67</v>
      </c>
      <c r="C289" s="67" t="s">
        <v>156</v>
      </c>
      <c r="D289" s="68">
        <v>44000</v>
      </c>
      <c r="E289" s="69">
        <v>3.125E-2</v>
      </c>
      <c r="F289" s="65">
        <v>40</v>
      </c>
      <c r="G289" s="70">
        <v>5683.4</v>
      </c>
      <c r="H289" s="64">
        <v>-62.1875</v>
      </c>
      <c r="I289" s="69">
        <v>39.3756709649793</v>
      </c>
      <c r="J289" s="65"/>
      <c r="K289" s="69"/>
      <c r="L289" s="69"/>
      <c r="M289" s="69">
        <v>771.78260869565202</v>
      </c>
      <c r="N289" s="69">
        <v>3.85395045247793</v>
      </c>
      <c r="O289" s="69">
        <v>0.25311842798499001</v>
      </c>
      <c r="P289" s="70">
        <v>121.825</v>
      </c>
      <c r="Q289" s="69">
        <v>9.9091959038833508</v>
      </c>
      <c r="R289" s="69">
        <v>42.497435897435899</v>
      </c>
      <c r="S289" s="69">
        <v>5.27059098978848</v>
      </c>
      <c r="T289" s="69"/>
      <c r="U289" s="69"/>
    </row>
    <row r="290" spans="1:21" x14ac:dyDescent="0.2">
      <c r="A290" s="65" t="s">
        <v>297</v>
      </c>
      <c r="B290" s="71" t="s">
        <v>69</v>
      </c>
      <c r="C290" s="67" t="s">
        <v>92</v>
      </c>
      <c r="D290" s="68">
        <v>44062</v>
      </c>
      <c r="E290" s="69"/>
      <c r="F290" s="65">
        <v>43</v>
      </c>
      <c r="G290" s="70">
        <v>5755.3953488372099</v>
      </c>
      <c r="H290" s="64">
        <v>-62.9255813953488</v>
      </c>
      <c r="I290" s="69">
        <v>29.494304327125999</v>
      </c>
      <c r="J290" s="65"/>
      <c r="K290" s="69"/>
      <c r="L290" s="69"/>
      <c r="M290" s="69">
        <v>719</v>
      </c>
      <c r="N290" s="69">
        <v>3.3947298436837299</v>
      </c>
      <c r="O290" s="69">
        <v>0.259512875413137</v>
      </c>
      <c r="P290" s="70">
        <v>112.255813953488</v>
      </c>
      <c r="Q290" s="69">
        <v>9.4542725915939005</v>
      </c>
      <c r="R290" s="69">
        <v>41.235714285714302</v>
      </c>
      <c r="S290" s="69">
        <v>4.9728097174347896</v>
      </c>
      <c r="T290" s="69"/>
      <c r="U290" s="69"/>
    </row>
    <row r="291" spans="1:21" x14ac:dyDescent="0.2">
      <c r="A291" s="65" t="s">
        <v>297</v>
      </c>
      <c r="B291" s="71" t="s">
        <v>65</v>
      </c>
      <c r="C291" s="67" t="s">
        <v>132</v>
      </c>
      <c r="D291" s="68">
        <v>44033</v>
      </c>
      <c r="E291" s="69">
        <v>3.9558823529411799E-2</v>
      </c>
      <c r="F291" s="65">
        <v>68</v>
      </c>
      <c r="G291" s="70">
        <v>7183.1617647058802</v>
      </c>
      <c r="H291" s="64">
        <v>-66.316176470588204</v>
      </c>
      <c r="I291" s="69">
        <v>41.424364822205199</v>
      </c>
      <c r="J291" s="65">
        <v>62</v>
      </c>
      <c r="K291" s="69">
        <v>287.03225806451599</v>
      </c>
      <c r="L291" s="69">
        <v>247.77419354838699</v>
      </c>
      <c r="M291" s="69">
        <v>927.51612903225805</v>
      </c>
      <c r="N291" s="69">
        <v>2.9517533184324498</v>
      </c>
      <c r="O291" s="69">
        <v>0.17456574269895</v>
      </c>
      <c r="P291" s="70">
        <v>131.14705882352899</v>
      </c>
      <c r="Q291" s="69">
        <v>6.0611192237820299</v>
      </c>
      <c r="R291" s="69">
        <v>51.019402985074599</v>
      </c>
      <c r="S291" s="69">
        <v>4.9327458969778704</v>
      </c>
      <c r="T291" s="69">
        <v>-13.5984126984127</v>
      </c>
      <c r="U291" s="69">
        <v>13.756027118664001</v>
      </c>
    </row>
    <row r="292" spans="1:21" x14ac:dyDescent="0.2">
      <c r="A292" s="65" t="s">
        <v>297</v>
      </c>
      <c r="B292" s="66" t="s">
        <v>72</v>
      </c>
      <c r="C292" s="67" t="s">
        <v>251</v>
      </c>
      <c r="D292" s="68">
        <v>43666</v>
      </c>
      <c r="E292" s="69"/>
      <c r="F292" s="65">
        <v>36</v>
      </c>
      <c r="G292" s="70">
        <v>6262.4722222222199</v>
      </c>
      <c r="H292" s="64">
        <v>-71.108333333333306</v>
      </c>
      <c r="I292" s="69">
        <v>38.066397792186898</v>
      </c>
      <c r="J292" s="65"/>
      <c r="K292" s="69"/>
      <c r="L292" s="69"/>
      <c r="M292" s="69"/>
      <c r="N292" s="69"/>
      <c r="O292" s="69"/>
      <c r="P292" s="70">
        <v>118.666666666667</v>
      </c>
      <c r="Q292" s="69">
        <v>8.7457926392574006</v>
      </c>
      <c r="R292" s="69">
        <v>42.769444444444403</v>
      </c>
      <c r="S292" s="69">
        <v>5.0668010938377099</v>
      </c>
      <c r="T292" s="69"/>
      <c r="U292" s="69"/>
    </row>
    <row r="293" spans="1:21" x14ac:dyDescent="0.2">
      <c r="A293" s="65" t="s">
        <v>297</v>
      </c>
      <c r="B293" s="71" t="s">
        <v>69</v>
      </c>
      <c r="C293" s="67" t="s">
        <v>317</v>
      </c>
      <c r="D293" s="68">
        <v>43767</v>
      </c>
      <c r="E293" s="69">
        <v>2.66666666666667E-3</v>
      </c>
      <c r="F293" s="65">
        <v>75</v>
      </c>
      <c r="G293" s="70">
        <v>6548.4533333333302</v>
      </c>
      <c r="H293" s="64">
        <v>-73.195999999999998</v>
      </c>
      <c r="I293" s="69">
        <v>33.192242849337198</v>
      </c>
      <c r="J293" s="65"/>
      <c r="K293" s="69"/>
      <c r="L293" s="69"/>
      <c r="M293" s="69"/>
      <c r="N293" s="69"/>
      <c r="O293" s="69"/>
      <c r="P293" s="70">
        <v>101.4</v>
      </c>
      <c r="Q293" s="69">
        <v>5.4294824135712298</v>
      </c>
      <c r="R293" s="69">
        <v>39.665517241379298</v>
      </c>
      <c r="S293" s="69">
        <v>3.97965375266135</v>
      </c>
      <c r="T293" s="69"/>
      <c r="U293" s="69"/>
    </row>
    <row r="294" spans="1:21" x14ac:dyDescent="0.2">
      <c r="A294" s="65" t="s">
        <v>297</v>
      </c>
      <c r="B294" s="66" t="s">
        <v>67</v>
      </c>
      <c r="C294" s="67" t="s">
        <v>290</v>
      </c>
      <c r="D294" s="68">
        <v>43846</v>
      </c>
      <c r="E294" s="69">
        <v>4.5121951219512201E-2</v>
      </c>
      <c r="F294" s="65">
        <v>41</v>
      </c>
      <c r="G294" s="70">
        <v>5243.8048780487798</v>
      </c>
      <c r="H294" s="64">
        <v>-73.863414634146295</v>
      </c>
      <c r="I294" s="69">
        <v>45.743023425955698</v>
      </c>
      <c r="J294" s="65"/>
      <c r="K294" s="69"/>
      <c r="L294" s="69"/>
      <c r="M294" s="69"/>
      <c r="N294" s="69"/>
      <c r="O294" s="69"/>
      <c r="P294" s="70">
        <v>155.63414634146301</v>
      </c>
      <c r="Q294" s="69">
        <v>8.6662195387946692</v>
      </c>
      <c r="R294" s="69">
        <v>41.095121951219497</v>
      </c>
      <c r="S294" s="69">
        <v>4.5066616696969799</v>
      </c>
      <c r="T294" s="69"/>
      <c r="U294" s="69"/>
    </row>
    <row r="295" spans="1:21" x14ac:dyDescent="0.2">
      <c r="A295" s="65" t="s">
        <v>297</v>
      </c>
      <c r="B295" s="71" t="s">
        <v>72</v>
      </c>
      <c r="C295" s="67" t="s">
        <v>163</v>
      </c>
      <c r="D295" s="68">
        <v>44018</v>
      </c>
      <c r="E295" s="69">
        <v>0.65030303030303005</v>
      </c>
      <c r="F295" s="65">
        <v>33</v>
      </c>
      <c r="G295" s="70">
        <v>7899.7878787878799</v>
      </c>
      <c r="H295" s="64">
        <v>-75.915151515151507</v>
      </c>
      <c r="I295" s="69">
        <v>73.184236576986294</v>
      </c>
      <c r="J295" s="65"/>
      <c r="K295" s="69"/>
      <c r="L295" s="69"/>
      <c r="M295" s="69"/>
      <c r="N295" s="69"/>
      <c r="O295" s="69"/>
      <c r="P295" s="70">
        <v>138.45454545454501</v>
      </c>
      <c r="Q295" s="69">
        <v>11.526820742023</v>
      </c>
      <c r="R295" s="69">
        <v>40.976666666666702</v>
      </c>
      <c r="S295" s="69">
        <v>5.4872677775770402</v>
      </c>
      <c r="T295" s="69"/>
      <c r="U295" s="69"/>
    </row>
    <row r="296" spans="1:21" x14ac:dyDescent="0.2">
      <c r="A296" s="65" t="s">
        <v>297</v>
      </c>
      <c r="B296" s="71" t="s">
        <v>72</v>
      </c>
      <c r="C296" s="67" t="s">
        <v>239</v>
      </c>
      <c r="D296" s="68">
        <v>44049</v>
      </c>
      <c r="E296" s="69"/>
      <c r="F296" s="65">
        <v>40</v>
      </c>
      <c r="G296" s="70">
        <v>6495.2749999999996</v>
      </c>
      <c r="H296" s="64">
        <v>-76.045000000000002</v>
      </c>
      <c r="I296" s="69">
        <v>39.679377345649797</v>
      </c>
      <c r="J296" s="65"/>
      <c r="K296" s="69"/>
      <c r="L296" s="69"/>
      <c r="M296" s="69"/>
      <c r="N296" s="69"/>
      <c r="O296" s="69"/>
      <c r="P296" s="70">
        <v>109.175</v>
      </c>
      <c r="Q296" s="69">
        <v>10.5140862472868</v>
      </c>
      <c r="R296" s="69">
        <v>43.822222222222202</v>
      </c>
      <c r="S296" s="69">
        <v>4.5316262736796098</v>
      </c>
      <c r="T296" s="69"/>
      <c r="U296" s="69"/>
    </row>
    <row r="297" spans="1:21" x14ac:dyDescent="0.2">
      <c r="A297" s="65" t="s">
        <v>297</v>
      </c>
      <c r="B297" s="66" t="s">
        <v>75</v>
      </c>
      <c r="C297" s="67" t="s">
        <v>318</v>
      </c>
      <c r="D297" s="68">
        <v>44047</v>
      </c>
      <c r="E297" s="69">
        <v>7.3472222222222203E-2</v>
      </c>
      <c r="F297" s="65">
        <v>72</v>
      </c>
      <c r="G297" s="70">
        <v>6026.4027777777801</v>
      </c>
      <c r="H297" s="64">
        <v>-77.011267605633805</v>
      </c>
      <c r="I297" s="69">
        <v>30.565778430518701</v>
      </c>
      <c r="J297" s="65"/>
      <c r="K297" s="69"/>
      <c r="L297" s="69"/>
      <c r="M297" s="69"/>
      <c r="N297" s="69">
        <v>3.4633548387096802</v>
      </c>
      <c r="O297" s="69">
        <v>0.50931743497196702</v>
      </c>
      <c r="P297" s="70">
        <v>129.527777777778</v>
      </c>
      <c r="Q297" s="69">
        <v>6.5679002029557996</v>
      </c>
      <c r="R297" s="69">
        <v>46.2</v>
      </c>
      <c r="S297" s="69">
        <v>3.6094957580428302</v>
      </c>
      <c r="T297" s="69"/>
      <c r="U297" s="69"/>
    </row>
    <row r="298" spans="1:21" x14ac:dyDescent="0.2">
      <c r="A298" s="65" t="s">
        <v>297</v>
      </c>
      <c r="B298" s="71" t="s">
        <v>67</v>
      </c>
      <c r="C298" s="67" t="s">
        <v>171</v>
      </c>
      <c r="D298" s="68">
        <v>44025</v>
      </c>
      <c r="E298" s="69">
        <v>9.2929292929292903E-3</v>
      </c>
      <c r="F298" s="65">
        <v>99</v>
      </c>
      <c r="G298" s="70">
        <v>5201.1111111111104</v>
      </c>
      <c r="H298" s="64">
        <v>-77.946464646464705</v>
      </c>
      <c r="I298" s="69">
        <v>29.842183791452999</v>
      </c>
      <c r="J298" s="65"/>
      <c r="K298" s="69"/>
      <c r="L298" s="69"/>
      <c r="M298" s="69"/>
      <c r="N298" s="69"/>
      <c r="O298" s="69"/>
      <c r="P298" s="70">
        <v>144.141414141414</v>
      </c>
      <c r="Q298" s="69">
        <v>6.5408191388711598</v>
      </c>
      <c r="R298" s="69">
        <v>33.229473684210497</v>
      </c>
      <c r="S298" s="69">
        <v>2.86208323320326</v>
      </c>
      <c r="T298" s="69"/>
      <c r="U298" s="69"/>
    </row>
    <row r="299" spans="1:21" x14ac:dyDescent="0.2">
      <c r="A299" s="65" t="s">
        <v>297</v>
      </c>
      <c r="B299" s="71" t="s">
        <v>72</v>
      </c>
      <c r="C299" s="67" t="s">
        <v>319</v>
      </c>
      <c r="D299" s="68">
        <v>44058</v>
      </c>
      <c r="E299" s="69">
        <v>2.70212765957447E-2</v>
      </c>
      <c r="F299" s="65">
        <v>47</v>
      </c>
      <c r="G299" s="70">
        <v>5668.5744680851103</v>
      </c>
      <c r="H299" s="64">
        <v>-78.646808510638294</v>
      </c>
      <c r="I299" s="69">
        <v>33.700598524327503</v>
      </c>
      <c r="J299" s="65"/>
      <c r="K299" s="69"/>
      <c r="L299" s="69"/>
      <c r="M299" s="69"/>
      <c r="N299" s="69"/>
      <c r="O299" s="69"/>
      <c r="P299" s="70">
        <v>118.48936170212799</v>
      </c>
      <c r="Q299" s="69">
        <v>9.6095308234113102</v>
      </c>
      <c r="R299" s="69">
        <v>29.911627906976801</v>
      </c>
      <c r="S299" s="69">
        <v>3.6957762388675102</v>
      </c>
      <c r="T299" s="69"/>
      <c r="U299" s="69"/>
    </row>
    <row r="300" spans="1:21" x14ac:dyDescent="0.2">
      <c r="A300" s="65" t="s">
        <v>297</v>
      </c>
      <c r="B300" s="71" t="s">
        <v>67</v>
      </c>
      <c r="C300" s="67" t="s">
        <v>320</v>
      </c>
      <c r="D300" s="68">
        <v>43560</v>
      </c>
      <c r="E300" s="69">
        <v>1.01515151515152E-2</v>
      </c>
      <c r="F300" s="65">
        <v>264</v>
      </c>
      <c r="G300" s="70">
        <v>4456.2878787878799</v>
      </c>
      <c r="H300" s="64">
        <v>-78.665530303030295</v>
      </c>
      <c r="I300" s="69">
        <v>18.044877841646301</v>
      </c>
      <c r="J300" s="65"/>
      <c r="K300" s="69"/>
      <c r="L300" s="69"/>
      <c r="M300" s="69"/>
      <c r="N300" s="69"/>
      <c r="O300" s="69"/>
      <c r="P300" s="70">
        <v>129.58712121212099</v>
      </c>
      <c r="Q300" s="69">
        <v>3.5524439790161799</v>
      </c>
      <c r="R300" s="69">
        <v>34.0748091603053</v>
      </c>
      <c r="S300" s="69">
        <v>1.57877283737264</v>
      </c>
      <c r="T300" s="69"/>
      <c r="U300" s="69"/>
    </row>
    <row r="301" spans="1:21" x14ac:dyDescent="0.2">
      <c r="A301" s="65" t="s">
        <v>297</v>
      </c>
      <c r="B301" s="71" t="s">
        <v>67</v>
      </c>
      <c r="C301" s="67" t="s">
        <v>129</v>
      </c>
      <c r="D301" s="68">
        <v>43865</v>
      </c>
      <c r="E301" s="69">
        <v>3.8953488372093E-3</v>
      </c>
      <c r="F301" s="65">
        <v>516</v>
      </c>
      <c r="G301" s="70">
        <v>4524.6220930232603</v>
      </c>
      <c r="H301" s="64">
        <v>-82.662790697674396</v>
      </c>
      <c r="I301" s="69">
        <v>12.6718082772492</v>
      </c>
      <c r="J301" s="65"/>
      <c r="K301" s="69"/>
      <c r="L301" s="69"/>
      <c r="M301" s="69"/>
      <c r="N301" s="69"/>
      <c r="O301" s="69"/>
      <c r="P301" s="70">
        <v>180.232558139535</v>
      </c>
      <c r="Q301" s="69">
        <v>3.5161060535801201</v>
      </c>
      <c r="R301" s="69">
        <v>19.000582524271799</v>
      </c>
      <c r="S301" s="69">
        <v>0.72894922111541205</v>
      </c>
      <c r="T301" s="69"/>
      <c r="U301" s="69"/>
    </row>
    <row r="302" spans="1:21" x14ac:dyDescent="0.2">
      <c r="A302" s="65" t="s">
        <v>297</v>
      </c>
      <c r="B302" s="71" t="s">
        <v>138</v>
      </c>
      <c r="C302" s="67" t="s">
        <v>321</v>
      </c>
      <c r="D302" s="68">
        <v>43852</v>
      </c>
      <c r="E302" s="69">
        <v>0.10793893129771</v>
      </c>
      <c r="F302" s="65">
        <v>131</v>
      </c>
      <c r="G302" s="70">
        <v>6552.0229007633598</v>
      </c>
      <c r="H302" s="64">
        <v>-83.700763358778602</v>
      </c>
      <c r="I302" s="69">
        <v>24.001595109846601</v>
      </c>
      <c r="J302" s="65"/>
      <c r="K302" s="69"/>
      <c r="L302" s="69"/>
      <c r="M302" s="69"/>
      <c r="N302" s="69"/>
      <c r="O302" s="69"/>
      <c r="P302" s="70">
        <v>134.77862595419799</v>
      </c>
      <c r="Q302" s="69">
        <v>4.43397826452766</v>
      </c>
      <c r="R302" s="69">
        <v>43.041860465116301</v>
      </c>
      <c r="S302" s="69">
        <v>2.2697317124721499</v>
      </c>
      <c r="T302" s="69"/>
      <c r="U302" s="69"/>
    </row>
    <row r="303" spans="1:21" x14ac:dyDescent="0.2">
      <c r="A303" s="65" t="s">
        <v>297</v>
      </c>
      <c r="B303" s="71" t="s">
        <v>208</v>
      </c>
      <c r="C303" s="67" t="s">
        <v>322</v>
      </c>
      <c r="D303" s="68">
        <v>44052</v>
      </c>
      <c r="E303" s="69">
        <v>2.3134328358209002E-3</v>
      </c>
      <c r="F303" s="65">
        <v>134</v>
      </c>
      <c r="G303" s="70">
        <v>6466.1268656716402</v>
      </c>
      <c r="H303" s="64">
        <v>-83.8589552238805</v>
      </c>
      <c r="I303" s="69">
        <v>24.549306311357501</v>
      </c>
      <c r="J303" s="65"/>
      <c r="K303" s="69"/>
      <c r="L303" s="69"/>
      <c r="M303" s="69"/>
      <c r="N303" s="69">
        <v>3.61603846153846</v>
      </c>
      <c r="O303" s="69">
        <v>0.46897643201655898</v>
      </c>
      <c r="P303" s="70">
        <v>132.33582089552201</v>
      </c>
      <c r="Q303" s="69">
        <v>5.0188617864462</v>
      </c>
      <c r="R303" s="69">
        <v>43.633628318584101</v>
      </c>
      <c r="S303" s="69">
        <v>2.51689349422703</v>
      </c>
      <c r="T303" s="69"/>
      <c r="U303" s="69"/>
    </row>
    <row r="304" spans="1:21" x14ac:dyDescent="0.2">
      <c r="A304" s="65" t="s">
        <v>297</v>
      </c>
      <c r="B304" s="71" t="s">
        <v>67</v>
      </c>
      <c r="C304" s="67" t="s">
        <v>323</v>
      </c>
      <c r="D304" s="68">
        <v>43850</v>
      </c>
      <c r="E304" s="69">
        <v>0.20281250000000001</v>
      </c>
      <c r="F304" s="65">
        <v>192</v>
      </c>
      <c r="G304" s="70">
        <v>5439.734375</v>
      </c>
      <c r="H304" s="64">
        <v>-83.916145833333303</v>
      </c>
      <c r="I304" s="69">
        <v>20.932715044094302</v>
      </c>
      <c r="J304" s="65"/>
      <c r="K304" s="69"/>
      <c r="L304" s="69"/>
      <c r="M304" s="69"/>
      <c r="N304" s="69"/>
      <c r="O304" s="69"/>
      <c r="P304" s="70">
        <v>117.083333333333</v>
      </c>
      <c r="Q304" s="69">
        <v>3.64976072434454</v>
      </c>
      <c r="R304" s="69">
        <v>38.160638297872303</v>
      </c>
      <c r="S304" s="69">
        <v>1.9583572073330699</v>
      </c>
      <c r="T304" s="69"/>
      <c r="U304" s="69"/>
    </row>
    <row r="305" spans="1:21" x14ac:dyDescent="0.2">
      <c r="A305" s="65" t="s">
        <v>297</v>
      </c>
      <c r="B305" s="71" t="s">
        <v>67</v>
      </c>
      <c r="C305" s="67" t="s">
        <v>324</v>
      </c>
      <c r="D305" s="68">
        <v>43556</v>
      </c>
      <c r="E305" s="69"/>
      <c r="F305" s="65">
        <v>84</v>
      </c>
      <c r="G305" s="70">
        <v>4185.1666666666697</v>
      </c>
      <c r="H305" s="64">
        <v>-84.232142857142804</v>
      </c>
      <c r="I305" s="69">
        <v>27.4243571965516</v>
      </c>
      <c r="J305" s="65"/>
      <c r="K305" s="69"/>
      <c r="L305" s="69"/>
      <c r="M305" s="69">
        <v>654.4</v>
      </c>
      <c r="N305" s="69">
        <v>4.1168756038647398</v>
      </c>
      <c r="O305" s="69">
        <v>0.22477010178572601</v>
      </c>
      <c r="P305" s="70">
        <v>149.833333333333</v>
      </c>
      <c r="Q305" s="69">
        <v>7.64683821155994</v>
      </c>
      <c r="R305" s="69">
        <v>29.417073170731701</v>
      </c>
      <c r="S305" s="69">
        <v>2.4199299245517798</v>
      </c>
      <c r="T305" s="69"/>
      <c r="U305" s="69"/>
    </row>
    <row r="306" spans="1:21" x14ac:dyDescent="0.2">
      <c r="A306" s="65" t="s">
        <v>297</v>
      </c>
      <c r="B306" s="71" t="s">
        <v>138</v>
      </c>
      <c r="C306" s="67" t="s">
        <v>224</v>
      </c>
      <c r="D306" s="68">
        <v>44029</v>
      </c>
      <c r="E306" s="69"/>
      <c r="F306" s="65">
        <v>55</v>
      </c>
      <c r="G306" s="70">
        <v>3748.47272727273</v>
      </c>
      <c r="H306" s="64">
        <v>-84.974545454545506</v>
      </c>
      <c r="I306" s="69">
        <v>25.4083816890234</v>
      </c>
      <c r="J306" s="65"/>
      <c r="K306" s="69"/>
      <c r="L306" s="69"/>
      <c r="M306" s="69">
        <v>576</v>
      </c>
      <c r="N306" s="69">
        <v>3.69837996512747</v>
      </c>
      <c r="O306" s="69">
        <v>0.32209673816159401</v>
      </c>
      <c r="P306" s="70">
        <v>135.41818181818201</v>
      </c>
      <c r="Q306" s="69">
        <v>8.6000818612144503</v>
      </c>
      <c r="R306" s="69">
        <v>22.341818181818201</v>
      </c>
      <c r="S306" s="69">
        <v>2.4451996412528598</v>
      </c>
      <c r="T306" s="69"/>
      <c r="U306" s="69"/>
    </row>
    <row r="307" spans="1:21" x14ac:dyDescent="0.2">
      <c r="A307" s="65" t="s">
        <v>297</v>
      </c>
      <c r="B307" s="71" t="s">
        <v>65</v>
      </c>
      <c r="C307" s="67" t="s">
        <v>325</v>
      </c>
      <c r="D307" s="68">
        <v>43831</v>
      </c>
      <c r="E307" s="69"/>
      <c r="F307" s="65">
        <v>89</v>
      </c>
      <c r="G307" s="70">
        <v>7253.6516853932599</v>
      </c>
      <c r="H307" s="64">
        <v>-85.825842696629294</v>
      </c>
      <c r="I307" s="69">
        <v>40.250770760360503</v>
      </c>
      <c r="J307" s="65"/>
      <c r="K307" s="69"/>
      <c r="L307" s="69"/>
      <c r="M307" s="69"/>
      <c r="N307" s="69"/>
      <c r="O307" s="69"/>
      <c r="P307" s="70">
        <v>95.921348314606703</v>
      </c>
      <c r="Q307" s="69">
        <v>4.7492331707001396</v>
      </c>
      <c r="R307" s="69">
        <v>37.977499999999999</v>
      </c>
      <c r="S307" s="69">
        <v>3.1852577618606701</v>
      </c>
      <c r="T307" s="69"/>
      <c r="U307" s="69"/>
    </row>
    <row r="308" spans="1:21" x14ac:dyDescent="0.2">
      <c r="A308" s="65" t="s">
        <v>297</v>
      </c>
      <c r="B308" s="71" t="s">
        <v>69</v>
      </c>
      <c r="C308" s="67" t="s">
        <v>242</v>
      </c>
      <c r="D308" s="68">
        <v>43991</v>
      </c>
      <c r="E308" s="69">
        <v>7.6190476190476203E-4</v>
      </c>
      <c r="F308" s="65">
        <v>315</v>
      </c>
      <c r="G308" s="70">
        <v>5355.0476190476202</v>
      </c>
      <c r="H308" s="64">
        <v>-86.848888888888894</v>
      </c>
      <c r="I308" s="69">
        <v>16.662400766501701</v>
      </c>
      <c r="J308" s="65"/>
      <c r="K308" s="69"/>
      <c r="L308" s="69"/>
      <c r="M308" s="69"/>
      <c r="N308" s="69">
        <v>3.2558478964401298</v>
      </c>
      <c r="O308" s="69">
        <v>0.15515995856436901</v>
      </c>
      <c r="P308" s="70">
        <v>110.52380952381</v>
      </c>
      <c r="Q308" s="69">
        <v>3.0618940777777102</v>
      </c>
      <c r="R308" s="69">
        <v>46.283333333333402</v>
      </c>
      <c r="S308" s="69">
        <v>1.71174276251549</v>
      </c>
      <c r="T308" s="69"/>
      <c r="U308" s="69"/>
    </row>
    <row r="309" spans="1:21" x14ac:dyDescent="0.2">
      <c r="A309" s="65" t="s">
        <v>297</v>
      </c>
      <c r="B309" s="71" t="s">
        <v>69</v>
      </c>
      <c r="C309" s="67" t="s">
        <v>131</v>
      </c>
      <c r="D309" s="68">
        <v>44036</v>
      </c>
      <c r="E309" s="69">
        <v>1.9712230215827301E-2</v>
      </c>
      <c r="F309" s="65">
        <v>139</v>
      </c>
      <c r="G309" s="70">
        <v>7134.2086330935299</v>
      </c>
      <c r="H309" s="64">
        <v>-87.927338129496405</v>
      </c>
      <c r="I309" s="69">
        <v>25.963163972027399</v>
      </c>
      <c r="J309" s="65">
        <v>74</v>
      </c>
      <c r="K309" s="69">
        <v>265.98648648648702</v>
      </c>
      <c r="L309" s="69">
        <v>261.64</v>
      </c>
      <c r="M309" s="69">
        <v>955.77333333333297</v>
      </c>
      <c r="N309" s="69">
        <v>3.60923368465131</v>
      </c>
      <c r="O309" s="69">
        <v>0.14097296670696499</v>
      </c>
      <c r="P309" s="70">
        <v>112.43884892086299</v>
      </c>
      <c r="Q309" s="69">
        <v>4.6409742476393898</v>
      </c>
      <c r="R309" s="69">
        <v>50.354687499999997</v>
      </c>
      <c r="S309" s="69">
        <v>2.9065524796818001</v>
      </c>
      <c r="T309" s="69">
        <v>-48.259166666666701</v>
      </c>
      <c r="U309" s="69">
        <v>8.1232352098333607</v>
      </c>
    </row>
    <row r="310" spans="1:21" x14ac:dyDescent="0.2">
      <c r="A310" s="65" t="s">
        <v>297</v>
      </c>
      <c r="B310" s="71" t="s">
        <v>65</v>
      </c>
      <c r="C310" s="67" t="s">
        <v>326</v>
      </c>
      <c r="D310" s="68">
        <v>43832</v>
      </c>
      <c r="E310" s="69"/>
      <c r="F310" s="65">
        <v>30</v>
      </c>
      <c r="G310" s="70">
        <v>5658.3666666666704</v>
      </c>
      <c r="H310" s="64">
        <v>-88.096666666666707</v>
      </c>
      <c r="I310" s="69">
        <v>40.008759811894002</v>
      </c>
      <c r="J310" s="65"/>
      <c r="K310" s="69"/>
      <c r="L310" s="69"/>
      <c r="M310" s="69"/>
      <c r="N310" s="69"/>
      <c r="O310" s="69"/>
      <c r="P310" s="70">
        <v>105.066666666667</v>
      </c>
      <c r="Q310" s="69">
        <v>9.9157292129099002</v>
      </c>
      <c r="R310" s="69">
        <v>46.031034482758599</v>
      </c>
      <c r="S310" s="69">
        <v>6.7470831198974297</v>
      </c>
      <c r="T310" s="69"/>
      <c r="U310" s="69"/>
    </row>
    <row r="311" spans="1:21" x14ac:dyDescent="0.2">
      <c r="A311" s="65" t="s">
        <v>297</v>
      </c>
      <c r="B311" s="66" t="s">
        <v>75</v>
      </c>
      <c r="C311" s="67" t="s">
        <v>327</v>
      </c>
      <c r="D311" s="68">
        <v>43853</v>
      </c>
      <c r="E311" s="69"/>
      <c r="F311" s="65">
        <v>260</v>
      </c>
      <c r="G311" s="70">
        <v>3878.4307692307698</v>
      </c>
      <c r="H311" s="64">
        <v>-88.565769230769206</v>
      </c>
      <c r="I311" s="69">
        <v>21.921859285729202</v>
      </c>
      <c r="J311" s="65"/>
      <c r="K311" s="69"/>
      <c r="L311" s="69"/>
      <c r="M311" s="69"/>
      <c r="N311" s="69"/>
      <c r="O311" s="69"/>
      <c r="P311" s="70">
        <v>129.361538461538</v>
      </c>
      <c r="Q311" s="69">
        <v>4.0701234126701999</v>
      </c>
      <c r="R311" s="69">
        <v>28.779766536964999</v>
      </c>
      <c r="S311" s="69">
        <v>1.53012646775553</v>
      </c>
      <c r="T311" s="69"/>
      <c r="U311" s="69"/>
    </row>
    <row r="312" spans="1:21" x14ac:dyDescent="0.2">
      <c r="A312" s="65" t="s">
        <v>297</v>
      </c>
      <c r="B312" s="71" t="s">
        <v>72</v>
      </c>
      <c r="C312" s="67" t="s">
        <v>328</v>
      </c>
      <c r="D312" s="68">
        <v>43992</v>
      </c>
      <c r="E312" s="69">
        <v>1.52777777777778E-2</v>
      </c>
      <c r="F312" s="65">
        <v>36</v>
      </c>
      <c r="G312" s="70">
        <v>4685.9166666666697</v>
      </c>
      <c r="H312" s="64">
        <v>-88.5694444444444</v>
      </c>
      <c r="I312" s="69">
        <v>36.796253868041198</v>
      </c>
      <c r="J312" s="65"/>
      <c r="K312" s="69"/>
      <c r="L312" s="69"/>
      <c r="M312" s="69"/>
      <c r="N312" s="69"/>
      <c r="O312" s="69"/>
      <c r="P312" s="70">
        <v>117.888888888889</v>
      </c>
      <c r="Q312" s="69">
        <v>10.746485418666699</v>
      </c>
      <c r="R312" s="69">
        <v>28.4481481481481</v>
      </c>
      <c r="S312" s="69">
        <v>3.1534604082126001</v>
      </c>
      <c r="T312" s="69"/>
      <c r="U312" s="69"/>
    </row>
    <row r="313" spans="1:21" x14ac:dyDescent="0.2">
      <c r="A313" s="65" t="s">
        <v>297</v>
      </c>
      <c r="B313" s="71" t="s">
        <v>72</v>
      </c>
      <c r="C313" s="67" t="s">
        <v>329</v>
      </c>
      <c r="D313" s="68">
        <v>43795</v>
      </c>
      <c r="E313" s="69">
        <v>0.11972350230414699</v>
      </c>
      <c r="F313" s="65">
        <v>217</v>
      </c>
      <c r="G313" s="70">
        <v>4266.2304147465402</v>
      </c>
      <c r="H313" s="64">
        <v>-89.143317972350303</v>
      </c>
      <c r="I313" s="69">
        <v>19.555573450953201</v>
      </c>
      <c r="J313" s="65"/>
      <c r="K313" s="69"/>
      <c r="L313" s="69"/>
      <c r="M313" s="69"/>
      <c r="N313" s="69">
        <v>4.0462692307692301</v>
      </c>
      <c r="O313" s="69">
        <v>0.20405883333286201</v>
      </c>
      <c r="P313" s="70">
        <v>161.63594470046101</v>
      </c>
      <c r="Q313" s="69">
        <v>4.4615284803077104</v>
      </c>
      <c r="R313" s="69">
        <v>25.0851851851852</v>
      </c>
      <c r="S313" s="69">
        <v>1.6370719525392099</v>
      </c>
      <c r="T313" s="69"/>
      <c r="U313" s="69"/>
    </row>
    <row r="314" spans="1:21" x14ac:dyDescent="0.2">
      <c r="A314" s="65" t="s">
        <v>297</v>
      </c>
      <c r="B314" s="71" t="s">
        <v>208</v>
      </c>
      <c r="C314" s="67" t="s">
        <v>330</v>
      </c>
      <c r="D314" s="68">
        <v>44052</v>
      </c>
      <c r="E314" s="69"/>
      <c r="F314" s="65">
        <v>75</v>
      </c>
      <c r="G314" s="70">
        <v>6059.38666666667</v>
      </c>
      <c r="H314" s="64">
        <v>-89.650666666666694</v>
      </c>
      <c r="I314" s="69">
        <v>31.878029168812901</v>
      </c>
      <c r="J314" s="65"/>
      <c r="K314" s="69"/>
      <c r="L314" s="69"/>
      <c r="M314" s="69"/>
      <c r="N314" s="69"/>
      <c r="O314" s="69"/>
      <c r="P314" s="70">
        <v>102.45333333333301</v>
      </c>
      <c r="Q314" s="69">
        <v>4.3889826576062898</v>
      </c>
      <c r="R314" s="69">
        <v>43.778378378378399</v>
      </c>
      <c r="S314" s="69">
        <v>4.0924711534339799</v>
      </c>
      <c r="T314" s="69"/>
      <c r="U314" s="69"/>
    </row>
    <row r="315" spans="1:21" x14ac:dyDescent="0.2">
      <c r="A315" s="65" t="s">
        <v>297</v>
      </c>
      <c r="B315" s="71" t="s">
        <v>72</v>
      </c>
      <c r="C315" s="67" t="s">
        <v>180</v>
      </c>
      <c r="D315" s="68">
        <v>43558</v>
      </c>
      <c r="E315" s="69"/>
      <c r="F315" s="65">
        <v>234</v>
      </c>
      <c r="G315" s="70">
        <v>4036.9871794871801</v>
      </c>
      <c r="H315" s="64">
        <v>-90.178632478632494</v>
      </c>
      <c r="I315" s="69">
        <v>19.300283361769001</v>
      </c>
      <c r="J315" s="65"/>
      <c r="K315" s="69"/>
      <c r="L315" s="69"/>
      <c r="M315" s="69"/>
      <c r="N315" s="69"/>
      <c r="O315" s="69"/>
      <c r="P315" s="70">
        <v>131.03418803418799</v>
      </c>
      <c r="Q315" s="69">
        <v>4.1015898006113103</v>
      </c>
      <c r="R315" s="69">
        <v>24.470512820512798</v>
      </c>
      <c r="S315" s="69">
        <v>1.45450785201313</v>
      </c>
      <c r="T315" s="69"/>
      <c r="U315" s="69"/>
    </row>
    <row r="316" spans="1:21" x14ac:dyDescent="0.2">
      <c r="A316" s="65" t="s">
        <v>297</v>
      </c>
      <c r="B316" s="71" t="s">
        <v>67</v>
      </c>
      <c r="C316" s="67" t="s">
        <v>331</v>
      </c>
      <c r="D316" s="68">
        <v>43671</v>
      </c>
      <c r="E316" s="69"/>
      <c r="F316" s="65">
        <v>86</v>
      </c>
      <c r="G316" s="70">
        <v>3839.8023255814001</v>
      </c>
      <c r="H316" s="64">
        <v>-90.5267441860465</v>
      </c>
      <c r="I316" s="69">
        <v>23.084084474320299</v>
      </c>
      <c r="J316" s="65"/>
      <c r="K316" s="69"/>
      <c r="L316" s="69"/>
      <c r="M316" s="69"/>
      <c r="N316" s="69"/>
      <c r="O316" s="69"/>
      <c r="P316" s="70">
        <v>132.732558139535</v>
      </c>
      <c r="Q316" s="69">
        <v>6.7240390852014897</v>
      </c>
      <c r="R316" s="69">
        <v>27.9918604651163</v>
      </c>
      <c r="S316" s="69">
        <v>2.6295309226352801</v>
      </c>
      <c r="T316" s="69"/>
      <c r="U316" s="69"/>
    </row>
    <row r="317" spans="1:21" x14ac:dyDescent="0.2">
      <c r="A317" s="65" t="s">
        <v>297</v>
      </c>
      <c r="B317" s="71" t="s">
        <v>67</v>
      </c>
      <c r="C317" s="67" t="s">
        <v>250</v>
      </c>
      <c r="D317" s="68">
        <v>43549</v>
      </c>
      <c r="E317" s="69"/>
      <c r="F317" s="65">
        <v>137</v>
      </c>
      <c r="G317" s="70">
        <v>3841.9781021897802</v>
      </c>
      <c r="H317" s="64">
        <v>-91.054744525547406</v>
      </c>
      <c r="I317" s="69">
        <v>24.0783542319468</v>
      </c>
      <c r="J317" s="65"/>
      <c r="K317" s="69"/>
      <c r="L317" s="69"/>
      <c r="M317" s="69"/>
      <c r="N317" s="69"/>
      <c r="O317" s="69"/>
      <c r="P317" s="70">
        <v>173.642335766423</v>
      </c>
      <c r="Q317" s="69">
        <v>4.9159502538658799</v>
      </c>
      <c r="R317" s="69">
        <v>23.7080291970803</v>
      </c>
      <c r="S317" s="69">
        <v>1.75268182486505</v>
      </c>
      <c r="T317" s="69"/>
      <c r="U317" s="69"/>
    </row>
    <row r="318" spans="1:21" x14ac:dyDescent="0.2">
      <c r="A318" s="65" t="s">
        <v>297</v>
      </c>
      <c r="B318" s="66" t="s">
        <v>67</v>
      </c>
      <c r="C318" s="67" t="s">
        <v>332</v>
      </c>
      <c r="D318" s="68">
        <v>43808</v>
      </c>
      <c r="E318" s="69">
        <v>1.6290322580645202E-2</v>
      </c>
      <c r="F318" s="65">
        <v>62</v>
      </c>
      <c r="G318" s="70">
        <v>5675.4677419354803</v>
      </c>
      <c r="H318" s="64">
        <v>-91.334426229508196</v>
      </c>
      <c r="I318" s="69">
        <v>24.389396702339202</v>
      </c>
      <c r="J318" s="65"/>
      <c r="K318" s="69"/>
      <c r="L318" s="69"/>
      <c r="M318" s="69"/>
      <c r="N318" s="69"/>
      <c r="O318" s="69"/>
      <c r="P318" s="70">
        <v>112.11290322580599</v>
      </c>
      <c r="Q318" s="69">
        <v>7.2671360548949497</v>
      </c>
      <c r="R318" s="69">
        <v>48.105263157894697</v>
      </c>
      <c r="S318" s="69">
        <v>4.4557764464716199</v>
      </c>
      <c r="T318" s="69"/>
      <c r="U318" s="69"/>
    </row>
    <row r="319" spans="1:21" x14ac:dyDescent="0.2">
      <c r="A319" s="65" t="s">
        <v>297</v>
      </c>
      <c r="B319" s="71" t="s">
        <v>75</v>
      </c>
      <c r="C319" s="67" t="s">
        <v>164</v>
      </c>
      <c r="D319" s="68">
        <v>43974</v>
      </c>
      <c r="E319" s="69">
        <v>9.7142857142857204E-3</v>
      </c>
      <c r="F319" s="65">
        <v>35</v>
      </c>
      <c r="G319" s="70">
        <v>6197.8857142857096</v>
      </c>
      <c r="H319" s="64">
        <v>-92.374285714285705</v>
      </c>
      <c r="I319" s="69">
        <v>44.486321633564998</v>
      </c>
      <c r="J319" s="65"/>
      <c r="K319" s="69"/>
      <c r="L319" s="69"/>
      <c r="M319" s="69">
        <v>792.9375</v>
      </c>
      <c r="N319" s="69">
        <v>3.2403850413663502</v>
      </c>
      <c r="O319" s="69">
        <v>0.23026520657607799</v>
      </c>
      <c r="P319" s="70">
        <v>136.94285714285701</v>
      </c>
      <c r="Q319" s="69">
        <v>10.852559846510401</v>
      </c>
      <c r="R319" s="69">
        <v>33.839393939393901</v>
      </c>
      <c r="S319" s="69">
        <v>4.8042416142947699</v>
      </c>
      <c r="T319" s="69"/>
      <c r="U319" s="69"/>
    </row>
    <row r="320" spans="1:21" x14ac:dyDescent="0.2">
      <c r="A320" s="65" t="s">
        <v>297</v>
      </c>
      <c r="B320" s="71" t="s">
        <v>75</v>
      </c>
      <c r="C320" s="67" t="s">
        <v>295</v>
      </c>
      <c r="D320" s="68">
        <v>44055</v>
      </c>
      <c r="E320" s="69"/>
      <c r="F320" s="65">
        <v>51</v>
      </c>
      <c r="G320" s="70">
        <v>5073.9215686274501</v>
      </c>
      <c r="H320" s="64">
        <v>-94.145098039215696</v>
      </c>
      <c r="I320" s="69">
        <v>42.357904585708198</v>
      </c>
      <c r="J320" s="65"/>
      <c r="K320" s="69"/>
      <c r="L320" s="69"/>
      <c r="M320" s="69"/>
      <c r="N320" s="69"/>
      <c r="O320" s="69"/>
      <c r="P320" s="70">
        <v>147.64705882352899</v>
      </c>
      <c r="Q320" s="69">
        <v>9.6250825727820093</v>
      </c>
      <c r="R320" s="69">
        <v>38.009803921568597</v>
      </c>
      <c r="S320" s="69">
        <v>3.7365720422175799</v>
      </c>
      <c r="T320" s="69"/>
      <c r="U320" s="69"/>
    </row>
    <row r="321" spans="1:21" x14ac:dyDescent="0.2">
      <c r="A321" s="65" t="s">
        <v>297</v>
      </c>
      <c r="B321" s="71" t="s">
        <v>69</v>
      </c>
      <c r="C321" s="67" t="s">
        <v>333</v>
      </c>
      <c r="D321" s="68">
        <v>44021</v>
      </c>
      <c r="E321" s="69">
        <v>0.16883720930232601</v>
      </c>
      <c r="F321" s="65">
        <v>43</v>
      </c>
      <c r="G321" s="70">
        <v>5222.1162790697699</v>
      </c>
      <c r="H321" s="64">
        <v>-94.595348837209301</v>
      </c>
      <c r="I321" s="69">
        <v>47.559278620198</v>
      </c>
      <c r="J321" s="65"/>
      <c r="K321" s="69"/>
      <c r="L321" s="69"/>
      <c r="M321" s="69"/>
      <c r="N321" s="69"/>
      <c r="O321" s="69"/>
      <c r="P321" s="70">
        <v>148.83720930232599</v>
      </c>
      <c r="Q321" s="69">
        <v>9.4316290188745704</v>
      </c>
      <c r="R321" s="69">
        <v>48.381395348837202</v>
      </c>
      <c r="S321" s="69">
        <v>6.9431557285436103</v>
      </c>
      <c r="T321" s="69"/>
      <c r="U321" s="69"/>
    </row>
    <row r="322" spans="1:21" x14ac:dyDescent="0.2">
      <c r="A322" s="65" t="s">
        <v>297</v>
      </c>
      <c r="B322" s="71" t="s">
        <v>67</v>
      </c>
      <c r="C322" s="67" t="s">
        <v>334</v>
      </c>
      <c r="D322" s="68">
        <v>43569</v>
      </c>
      <c r="E322" s="69"/>
      <c r="F322" s="65">
        <v>30</v>
      </c>
      <c r="G322" s="70">
        <v>5535.8</v>
      </c>
      <c r="H322" s="64">
        <v>-94.95</v>
      </c>
      <c r="I322" s="69">
        <v>42.331992398891103</v>
      </c>
      <c r="J322" s="65"/>
      <c r="K322" s="69"/>
      <c r="L322" s="69"/>
      <c r="M322" s="69"/>
      <c r="N322" s="69"/>
      <c r="O322" s="69"/>
      <c r="P322" s="70">
        <v>114.166666666667</v>
      </c>
      <c r="Q322" s="69">
        <v>8.9053881834155906</v>
      </c>
      <c r="R322" s="69">
        <v>39.663333333333298</v>
      </c>
      <c r="S322" s="69">
        <v>5.2121420648534302</v>
      </c>
      <c r="T322" s="69"/>
      <c r="U322" s="69"/>
    </row>
    <row r="323" spans="1:21" x14ac:dyDescent="0.2">
      <c r="A323" s="65" t="s">
        <v>297</v>
      </c>
      <c r="B323" s="71" t="s">
        <v>82</v>
      </c>
      <c r="C323" s="67" t="s">
        <v>335</v>
      </c>
      <c r="D323" s="68">
        <v>44052</v>
      </c>
      <c r="E323" s="69">
        <v>0.33835294117647102</v>
      </c>
      <c r="F323" s="65">
        <v>85</v>
      </c>
      <c r="G323" s="70">
        <v>6590.6</v>
      </c>
      <c r="H323" s="64">
        <v>-95.150588235294094</v>
      </c>
      <c r="I323" s="69">
        <v>24.3265595665729</v>
      </c>
      <c r="J323" s="65"/>
      <c r="K323" s="69"/>
      <c r="L323" s="69"/>
      <c r="M323" s="69"/>
      <c r="N323" s="69">
        <v>2.9511303692905702</v>
      </c>
      <c r="O323" s="69">
        <v>0.23545211281287501</v>
      </c>
      <c r="P323" s="70">
        <v>103.67058823529401</v>
      </c>
      <c r="Q323" s="69">
        <v>5.6882203760315804</v>
      </c>
      <c r="R323" s="69">
        <v>40.031707317073199</v>
      </c>
      <c r="S323" s="69">
        <v>3.4178058461994199</v>
      </c>
      <c r="T323" s="69"/>
      <c r="U323" s="69"/>
    </row>
    <row r="324" spans="1:21" x14ac:dyDescent="0.2">
      <c r="A324" s="65" t="s">
        <v>297</v>
      </c>
      <c r="B324" s="71" t="s">
        <v>67</v>
      </c>
      <c r="C324" s="67" t="s">
        <v>162</v>
      </c>
      <c r="D324" s="68">
        <v>44038</v>
      </c>
      <c r="E324" s="69">
        <v>0.25004424778761097</v>
      </c>
      <c r="F324" s="65">
        <v>226</v>
      </c>
      <c r="G324" s="70">
        <v>4867.7168141592902</v>
      </c>
      <c r="H324" s="64">
        <v>-95.744690265486796</v>
      </c>
      <c r="I324" s="69">
        <v>16.935678976406798</v>
      </c>
      <c r="J324" s="65"/>
      <c r="K324" s="69"/>
      <c r="L324" s="69"/>
      <c r="M324" s="69"/>
      <c r="N324" s="69"/>
      <c r="O324" s="69"/>
      <c r="P324" s="70">
        <v>112.10176991150399</v>
      </c>
      <c r="Q324" s="69">
        <v>3.0238600793667199</v>
      </c>
      <c r="R324" s="69">
        <v>35.774336283185903</v>
      </c>
      <c r="S324" s="69">
        <v>1.65405999797514</v>
      </c>
      <c r="T324" s="69"/>
      <c r="U324" s="69"/>
    </row>
    <row r="325" spans="1:21" x14ac:dyDescent="0.2">
      <c r="A325" s="65" t="s">
        <v>297</v>
      </c>
      <c r="B325" s="71" t="s">
        <v>72</v>
      </c>
      <c r="C325" s="67" t="s">
        <v>200</v>
      </c>
      <c r="D325" s="68">
        <v>43689</v>
      </c>
      <c r="E325" s="69"/>
      <c r="F325" s="65">
        <v>149</v>
      </c>
      <c r="G325" s="70">
        <v>4975.4496644295295</v>
      </c>
      <c r="H325" s="64">
        <v>-96.828859060402706</v>
      </c>
      <c r="I325" s="69">
        <v>26.052156387436099</v>
      </c>
      <c r="J325" s="65"/>
      <c r="K325" s="69"/>
      <c r="L325" s="69"/>
      <c r="M325" s="69"/>
      <c r="N325" s="69"/>
      <c r="O325" s="69"/>
      <c r="P325" s="70">
        <v>114.214765100671</v>
      </c>
      <c r="Q325" s="69">
        <v>4.6308941710388902</v>
      </c>
      <c r="R325" s="69">
        <v>34.995945945945998</v>
      </c>
      <c r="S325" s="69">
        <v>1.9473934659566301</v>
      </c>
      <c r="T325" s="69"/>
      <c r="U325" s="69"/>
    </row>
    <row r="326" spans="1:21" x14ac:dyDescent="0.2">
      <c r="A326" s="65" t="s">
        <v>297</v>
      </c>
      <c r="B326" s="71" t="s">
        <v>67</v>
      </c>
      <c r="C326" s="67" t="s">
        <v>102</v>
      </c>
      <c r="D326" s="68">
        <v>44042</v>
      </c>
      <c r="E326" s="69">
        <v>5.83333333333333E-2</v>
      </c>
      <c r="F326" s="65">
        <v>114</v>
      </c>
      <c r="G326" s="70">
        <v>4317.0964912280697</v>
      </c>
      <c r="H326" s="64">
        <v>-97.607017543859698</v>
      </c>
      <c r="I326" s="69">
        <v>22.133090034141201</v>
      </c>
      <c r="J326" s="65"/>
      <c r="K326" s="69"/>
      <c r="L326" s="69"/>
      <c r="M326" s="69"/>
      <c r="N326" s="69"/>
      <c r="O326" s="69"/>
      <c r="P326" s="70">
        <v>131.57017543859601</v>
      </c>
      <c r="Q326" s="69">
        <v>6.4638289833705196</v>
      </c>
      <c r="R326" s="69">
        <v>25.533636363636401</v>
      </c>
      <c r="S326" s="69">
        <v>1.6227203948990201</v>
      </c>
      <c r="T326" s="69"/>
      <c r="U326" s="69"/>
    </row>
    <row r="327" spans="1:21" x14ac:dyDescent="0.2">
      <c r="A327" s="65" t="s">
        <v>297</v>
      </c>
      <c r="B327" s="71" t="s">
        <v>72</v>
      </c>
      <c r="C327" s="67" t="s">
        <v>336</v>
      </c>
      <c r="D327" s="68">
        <v>44057</v>
      </c>
      <c r="E327" s="69"/>
      <c r="F327" s="65">
        <v>29</v>
      </c>
      <c r="G327" s="70">
        <v>4662.0344827586196</v>
      </c>
      <c r="H327" s="64">
        <v>-97.717857142857099</v>
      </c>
      <c r="I327" s="69">
        <v>41.753390083055699</v>
      </c>
      <c r="J327" s="65"/>
      <c r="K327" s="69"/>
      <c r="L327" s="69"/>
      <c r="M327" s="69"/>
      <c r="N327" s="69"/>
      <c r="O327" s="69"/>
      <c r="P327" s="70">
        <v>107.344827586207</v>
      </c>
      <c r="Q327" s="69">
        <v>8.4598844543211893</v>
      </c>
      <c r="R327" s="69">
        <v>42.0448275862069</v>
      </c>
      <c r="S327" s="69">
        <v>4.1814173304987703</v>
      </c>
      <c r="T327" s="69"/>
      <c r="U327" s="69"/>
    </row>
    <row r="328" spans="1:21" x14ac:dyDescent="0.2">
      <c r="A328" s="65" t="s">
        <v>297</v>
      </c>
      <c r="B328" s="71" t="s">
        <v>75</v>
      </c>
      <c r="C328" s="67" t="s">
        <v>337</v>
      </c>
      <c r="D328" s="68">
        <v>44055</v>
      </c>
      <c r="E328" s="69"/>
      <c r="F328" s="65">
        <v>190</v>
      </c>
      <c r="G328" s="70">
        <v>4804.3789473684201</v>
      </c>
      <c r="H328" s="64">
        <v>-98.551578947368398</v>
      </c>
      <c r="I328" s="69">
        <v>18.3001714315165</v>
      </c>
      <c r="J328" s="65"/>
      <c r="K328" s="69"/>
      <c r="L328" s="69"/>
      <c r="M328" s="69"/>
      <c r="N328" s="69"/>
      <c r="O328" s="69"/>
      <c r="P328" s="70">
        <v>159</v>
      </c>
      <c r="Q328" s="69">
        <v>4.7613675553287003</v>
      </c>
      <c r="R328" s="69">
        <v>36.522872340425501</v>
      </c>
      <c r="S328" s="69">
        <v>1.92193913270859</v>
      </c>
      <c r="T328" s="69"/>
      <c r="U328" s="69"/>
    </row>
    <row r="329" spans="1:21" x14ac:dyDescent="0.2">
      <c r="A329" s="65" t="s">
        <v>297</v>
      </c>
      <c r="B329" s="71" t="s">
        <v>67</v>
      </c>
      <c r="C329" s="67" t="s">
        <v>153</v>
      </c>
      <c r="D329" s="68">
        <v>43895</v>
      </c>
      <c r="E329" s="69">
        <v>1.44897959183673E-2</v>
      </c>
      <c r="F329" s="65">
        <v>147</v>
      </c>
      <c r="G329" s="70">
        <v>6493.2857142857101</v>
      </c>
      <c r="H329" s="64">
        <v>-98.991836734693905</v>
      </c>
      <c r="I329" s="69">
        <v>23.979983722611099</v>
      </c>
      <c r="J329" s="65">
        <v>36</v>
      </c>
      <c r="K329" s="69">
        <v>300.194444444444</v>
      </c>
      <c r="L329" s="69">
        <v>231.333333333333</v>
      </c>
      <c r="M329" s="69">
        <v>896.27777777777806</v>
      </c>
      <c r="N329" s="69">
        <v>2.3828779439018399</v>
      </c>
      <c r="O329" s="69">
        <v>0.13379041559097499</v>
      </c>
      <c r="P329" s="70">
        <v>92.081632653061206</v>
      </c>
      <c r="Q329" s="69">
        <v>3.4338878953890002</v>
      </c>
      <c r="R329" s="69">
        <v>66.888028169014106</v>
      </c>
      <c r="S329" s="69">
        <v>3.2083896804500802</v>
      </c>
      <c r="T329" s="69">
        <v>-26.5739436619718</v>
      </c>
      <c r="U329" s="69">
        <v>7.6322892147149997</v>
      </c>
    </row>
    <row r="330" spans="1:21" x14ac:dyDescent="0.2">
      <c r="A330" s="65" t="s">
        <v>297</v>
      </c>
      <c r="B330" s="71" t="s">
        <v>72</v>
      </c>
      <c r="C330" s="67" t="s">
        <v>338</v>
      </c>
      <c r="D330" s="68">
        <v>43679</v>
      </c>
      <c r="E330" s="69">
        <v>1.9350649350649399E-2</v>
      </c>
      <c r="F330" s="65">
        <v>231</v>
      </c>
      <c r="G330" s="70">
        <v>4834.6017316017296</v>
      </c>
      <c r="H330" s="64">
        <v>-99.669696969696901</v>
      </c>
      <c r="I330" s="69">
        <v>18.982539981911099</v>
      </c>
      <c r="J330" s="65"/>
      <c r="K330" s="69"/>
      <c r="L330" s="69"/>
      <c r="M330" s="69"/>
      <c r="N330" s="69"/>
      <c r="O330" s="69"/>
      <c r="P330" s="70">
        <v>118.454545454545</v>
      </c>
      <c r="Q330" s="69">
        <v>4.1261111701491702</v>
      </c>
      <c r="R330" s="69">
        <v>26.247391304347801</v>
      </c>
      <c r="S330" s="69">
        <v>1.51756761196901</v>
      </c>
      <c r="T330" s="69"/>
      <c r="U330" s="69"/>
    </row>
    <row r="331" spans="1:21" x14ac:dyDescent="0.2">
      <c r="A331" s="65" t="s">
        <v>297</v>
      </c>
      <c r="B331" s="71" t="s">
        <v>72</v>
      </c>
      <c r="C331" s="67" t="s">
        <v>339</v>
      </c>
      <c r="D331" s="68">
        <v>43539</v>
      </c>
      <c r="E331" s="69">
        <v>0.32467532467532501</v>
      </c>
      <c r="F331" s="65">
        <v>77</v>
      </c>
      <c r="G331" s="70">
        <v>3664.7272727272698</v>
      </c>
      <c r="H331" s="64">
        <v>-100.336363636364</v>
      </c>
      <c r="I331" s="69">
        <v>21.9929969986479</v>
      </c>
      <c r="J331" s="65"/>
      <c r="K331" s="69"/>
      <c r="L331" s="69"/>
      <c r="M331" s="69"/>
      <c r="N331" s="69">
        <v>2.7711705128205102</v>
      </c>
      <c r="O331" s="69">
        <v>0.28068379675830302</v>
      </c>
      <c r="P331" s="70">
        <v>126.246753246753</v>
      </c>
      <c r="Q331" s="69">
        <v>7.7474039451497498</v>
      </c>
      <c r="R331" s="69">
        <v>29.409333333333301</v>
      </c>
      <c r="S331" s="69">
        <v>3.3822143039135799</v>
      </c>
      <c r="T331" s="69"/>
      <c r="U331" s="69"/>
    </row>
    <row r="332" spans="1:21" x14ac:dyDescent="0.2">
      <c r="A332" s="65" t="s">
        <v>297</v>
      </c>
      <c r="B332" s="71" t="s">
        <v>72</v>
      </c>
      <c r="C332" s="67" t="s">
        <v>246</v>
      </c>
      <c r="D332" s="68">
        <v>44043</v>
      </c>
      <c r="E332" s="69"/>
      <c r="F332" s="65">
        <v>93</v>
      </c>
      <c r="G332" s="70">
        <v>5956.1612903225796</v>
      </c>
      <c r="H332" s="64">
        <v>-100.379569892473</v>
      </c>
      <c r="I332" s="69">
        <v>29.995202341913799</v>
      </c>
      <c r="J332" s="65"/>
      <c r="K332" s="69"/>
      <c r="L332" s="69"/>
      <c r="M332" s="69"/>
      <c r="N332" s="69"/>
      <c r="O332" s="69"/>
      <c r="P332" s="70">
        <v>110.677419354839</v>
      </c>
      <c r="Q332" s="69">
        <v>5.3203184164957502</v>
      </c>
      <c r="R332" s="69">
        <v>51.508695652173898</v>
      </c>
      <c r="S332" s="69">
        <v>3.5569446659125701</v>
      </c>
      <c r="T332" s="69"/>
      <c r="U332" s="69"/>
    </row>
    <row r="333" spans="1:21" x14ac:dyDescent="0.2">
      <c r="A333" s="65" t="s">
        <v>297</v>
      </c>
      <c r="B333" s="66" t="s">
        <v>109</v>
      </c>
      <c r="C333" s="67" t="s">
        <v>282</v>
      </c>
      <c r="D333" s="68">
        <v>43936</v>
      </c>
      <c r="E333" s="69"/>
      <c r="F333" s="65">
        <v>112</v>
      </c>
      <c r="G333" s="70">
        <v>6314.6875</v>
      </c>
      <c r="H333" s="64">
        <v>-101.060714285714</v>
      </c>
      <c r="I333" s="69">
        <v>31.867249262250098</v>
      </c>
      <c r="J333" s="65"/>
      <c r="K333" s="69"/>
      <c r="L333" s="69"/>
      <c r="M333" s="69"/>
      <c r="N333" s="69">
        <v>4.06381569950765</v>
      </c>
      <c r="O333" s="69">
        <v>0.16964398438791201</v>
      </c>
      <c r="P333" s="70">
        <v>105.97321428571399</v>
      </c>
      <c r="Q333" s="69">
        <v>3.6210555209517898</v>
      </c>
      <c r="R333" s="69">
        <v>45.351886792452802</v>
      </c>
      <c r="S333" s="69">
        <v>3.29265381546334</v>
      </c>
      <c r="T333" s="69"/>
      <c r="U333" s="69"/>
    </row>
    <row r="334" spans="1:21" x14ac:dyDescent="0.2">
      <c r="A334" s="65" t="s">
        <v>297</v>
      </c>
      <c r="B334" s="71" t="s">
        <v>67</v>
      </c>
      <c r="C334" s="67" t="s">
        <v>340</v>
      </c>
      <c r="D334" s="68">
        <v>44043</v>
      </c>
      <c r="E334" s="69">
        <v>1.7464788732394401E-2</v>
      </c>
      <c r="F334" s="65">
        <v>71</v>
      </c>
      <c r="G334" s="70">
        <v>4705.1267605633802</v>
      </c>
      <c r="H334" s="64">
        <v>-101.287323943662</v>
      </c>
      <c r="I334" s="69">
        <v>27.195941075539501</v>
      </c>
      <c r="J334" s="65"/>
      <c r="K334" s="69"/>
      <c r="L334" s="69"/>
      <c r="M334" s="69"/>
      <c r="N334" s="69">
        <v>3.09097386489479</v>
      </c>
      <c r="O334" s="69">
        <v>0.24099698872981101</v>
      </c>
      <c r="P334" s="70">
        <v>127.154929577465</v>
      </c>
      <c r="Q334" s="69">
        <v>7.3935544251160099</v>
      </c>
      <c r="R334" s="69">
        <v>27.673134328358199</v>
      </c>
      <c r="S334" s="69">
        <v>2.8590122546638699</v>
      </c>
      <c r="T334" s="69"/>
      <c r="U334" s="69"/>
    </row>
    <row r="335" spans="1:21" x14ac:dyDescent="0.2">
      <c r="A335" s="65" t="s">
        <v>297</v>
      </c>
      <c r="B335" s="66" t="s">
        <v>69</v>
      </c>
      <c r="C335" s="67" t="s">
        <v>341</v>
      </c>
      <c r="D335" s="68">
        <v>44066</v>
      </c>
      <c r="E335" s="69"/>
      <c r="F335" s="65">
        <v>47</v>
      </c>
      <c r="G335" s="70">
        <v>6426.2127659574498</v>
      </c>
      <c r="H335" s="64">
        <v>-101.297872340426</v>
      </c>
      <c r="I335" s="69">
        <v>42.514642358694601</v>
      </c>
      <c r="J335" s="65"/>
      <c r="K335" s="69"/>
      <c r="L335" s="69"/>
      <c r="M335" s="69"/>
      <c r="N335" s="69"/>
      <c r="O335" s="69"/>
      <c r="P335" s="70">
        <v>88.744680851063805</v>
      </c>
      <c r="Q335" s="69">
        <v>5.7156218475075997</v>
      </c>
      <c r="R335" s="69">
        <v>31.8857142857143</v>
      </c>
      <c r="S335" s="69">
        <v>2.5882544744460101</v>
      </c>
      <c r="T335" s="69"/>
      <c r="U335" s="69"/>
    </row>
    <row r="336" spans="1:21" x14ac:dyDescent="0.2">
      <c r="A336" s="65" t="s">
        <v>297</v>
      </c>
      <c r="B336" s="71" t="s">
        <v>67</v>
      </c>
      <c r="C336" s="67" t="s">
        <v>342</v>
      </c>
      <c r="D336" s="68">
        <v>44055</v>
      </c>
      <c r="E336" s="69"/>
      <c r="F336" s="65">
        <v>32</v>
      </c>
      <c r="G336" s="70">
        <v>2821.71875</v>
      </c>
      <c r="H336" s="64">
        <v>-101.57187500000001</v>
      </c>
      <c r="I336" s="69">
        <v>40.774340947773801</v>
      </c>
      <c r="J336" s="65"/>
      <c r="K336" s="69"/>
      <c r="L336" s="69"/>
      <c r="M336" s="69"/>
      <c r="N336" s="69"/>
      <c r="O336" s="69"/>
      <c r="P336" s="70">
        <v>134.78125</v>
      </c>
      <c r="Q336" s="69">
        <v>10.8355313048911</v>
      </c>
      <c r="R336" s="69">
        <v>14.05</v>
      </c>
      <c r="S336" s="69">
        <v>0.96556643913668505</v>
      </c>
      <c r="T336" s="69"/>
      <c r="U336" s="69"/>
    </row>
    <row r="337" spans="1:21" x14ac:dyDescent="0.2">
      <c r="A337" s="65" t="s">
        <v>297</v>
      </c>
      <c r="B337" s="71" t="s">
        <v>69</v>
      </c>
      <c r="C337" s="67" t="s">
        <v>343</v>
      </c>
      <c r="D337" s="68">
        <v>43776</v>
      </c>
      <c r="E337" s="69"/>
      <c r="F337" s="65">
        <v>110</v>
      </c>
      <c r="G337" s="70">
        <v>5823.3636363636397</v>
      </c>
      <c r="H337" s="64">
        <v>-102.904587155963</v>
      </c>
      <c r="I337" s="69">
        <v>23.186072160046301</v>
      </c>
      <c r="J337" s="65"/>
      <c r="K337" s="69"/>
      <c r="L337" s="69"/>
      <c r="M337" s="69"/>
      <c r="N337" s="69">
        <v>2.9222608695652199</v>
      </c>
      <c r="O337" s="69">
        <v>0.33861687331482698</v>
      </c>
      <c r="P337" s="70">
        <v>125.08181818181799</v>
      </c>
      <c r="Q337" s="69">
        <v>5.6450193834532802</v>
      </c>
      <c r="R337" s="69">
        <v>55.3419047619048</v>
      </c>
      <c r="S337" s="69">
        <v>3.77538460330112</v>
      </c>
      <c r="T337" s="69"/>
      <c r="U337" s="69"/>
    </row>
    <row r="338" spans="1:21" x14ac:dyDescent="0.2">
      <c r="A338" s="65" t="s">
        <v>297</v>
      </c>
      <c r="B338" s="71" t="s">
        <v>69</v>
      </c>
      <c r="C338" s="67" t="s">
        <v>168</v>
      </c>
      <c r="D338" s="68">
        <v>44067</v>
      </c>
      <c r="E338" s="69">
        <v>1.0816326530612199E-2</v>
      </c>
      <c r="F338" s="65">
        <v>49</v>
      </c>
      <c r="G338" s="70">
        <v>6694.7959183673502</v>
      </c>
      <c r="H338" s="64">
        <v>-104.0125</v>
      </c>
      <c r="I338" s="69">
        <v>35.538256484815001</v>
      </c>
      <c r="J338" s="65"/>
      <c r="K338" s="69"/>
      <c r="L338" s="69"/>
      <c r="M338" s="69"/>
      <c r="N338" s="69"/>
      <c r="O338" s="72"/>
      <c r="P338" s="70">
        <v>122.102040816327</v>
      </c>
      <c r="Q338" s="69">
        <v>6.7296711325804299</v>
      </c>
      <c r="R338" s="69">
        <v>44.138095238095197</v>
      </c>
      <c r="S338" s="69">
        <v>4.16992850589335</v>
      </c>
      <c r="T338" s="69"/>
      <c r="U338" s="69"/>
    </row>
    <row r="339" spans="1:21" x14ac:dyDescent="0.2">
      <c r="A339" s="65" t="s">
        <v>297</v>
      </c>
      <c r="B339" s="71" t="s">
        <v>75</v>
      </c>
      <c r="C339" s="67" t="s">
        <v>344</v>
      </c>
      <c r="D339" s="68">
        <v>44015</v>
      </c>
      <c r="E339" s="69"/>
      <c r="F339" s="65">
        <v>69</v>
      </c>
      <c r="G339" s="70">
        <v>5305.8405797101505</v>
      </c>
      <c r="H339" s="64">
        <v>-105.220588235294</v>
      </c>
      <c r="I339" s="69">
        <v>27.6470612916332</v>
      </c>
      <c r="J339" s="65"/>
      <c r="K339" s="69"/>
      <c r="L339" s="69"/>
      <c r="M339" s="69"/>
      <c r="N339" s="69">
        <v>3.0699852941176502</v>
      </c>
      <c r="O339" s="69">
        <v>0.36116836709814099</v>
      </c>
      <c r="P339" s="70">
        <v>143.81159420289899</v>
      </c>
      <c r="Q339" s="69">
        <v>7.8005091796753199</v>
      </c>
      <c r="R339" s="69">
        <v>31.0044117647059</v>
      </c>
      <c r="S339" s="69">
        <v>2.77497157190157</v>
      </c>
      <c r="T339" s="69"/>
      <c r="U339" s="69"/>
    </row>
    <row r="340" spans="1:21" x14ac:dyDescent="0.2">
      <c r="A340" s="65" t="s">
        <v>297</v>
      </c>
      <c r="B340" s="66" t="s">
        <v>67</v>
      </c>
      <c r="C340" s="67" t="s">
        <v>345</v>
      </c>
      <c r="D340" s="68">
        <v>43776</v>
      </c>
      <c r="E340" s="69"/>
      <c r="F340" s="65">
        <v>77</v>
      </c>
      <c r="G340" s="70">
        <v>3854.53246753247</v>
      </c>
      <c r="H340" s="64">
        <v>-105.588311688312</v>
      </c>
      <c r="I340" s="69">
        <v>28.017873712114699</v>
      </c>
      <c r="J340" s="65"/>
      <c r="K340" s="69"/>
      <c r="L340" s="69"/>
      <c r="M340" s="69"/>
      <c r="N340" s="69"/>
      <c r="O340" s="69"/>
      <c r="P340" s="70">
        <v>120.02597402597399</v>
      </c>
      <c r="Q340" s="69">
        <v>7.2994717462117604</v>
      </c>
      <c r="R340" s="69">
        <v>19.3688311688312</v>
      </c>
      <c r="S340" s="69">
        <v>2.0009219164821799</v>
      </c>
      <c r="T340" s="69"/>
      <c r="U340" s="69"/>
    </row>
    <row r="341" spans="1:21" x14ac:dyDescent="0.2">
      <c r="A341" s="65" t="s">
        <v>297</v>
      </c>
      <c r="B341" s="71" t="s">
        <v>82</v>
      </c>
      <c r="C341" s="67" t="s">
        <v>346</v>
      </c>
      <c r="D341" s="68">
        <v>43822</v>
      </c>
      <c r="E341" s="69"/>
      <c r="F341" s="65">
        <v>98</v>
      </c>
      <c r="G341" s="70">
        <v>5916.6530612244896</v>
      </c>
      <c r="H341" s="64">
        <v>-106.04693877551</v>
      </c>
      <c r="I341" s="69">
        <v>26.562477121598199</v>
      </c>
      <c r="J341" s="65"/>
      <c r="K341" s="69"/>
      <c r="L341" s="69"/>
      <c r="M341" s="69">
        <v>704.25</v>
      </c>
      <c r="N341" s="69">
        <v>4.1185980519480498</v>
      </c>
      <c r="O341" s="69">
        <v>0.23213970122142299</v>
      </c>
      <c r="P341" s="70">
        <v>123.87755102040801</v>
      </c>
      <c r="Q341" s="69">
        <v>4.0686633843229201</v>
      </c>
      <c r="R341" s="69">
        <v>69.084693877551004</v>
      </c>
      <c r="S341" s="69">
        <v>3.3322226625794702</v>
      </c>
      <c r="T341" s="69"/>
      <c r="U341" s="69"/>
    </row>
    <row r="342" spans="1:21" x14ac:dyDescent="0.2">
      <c r="A342" s="65" t="s">
        <v>297</v>
      </c>
      <c r="B342" s="71" t="s">
        <v>67</v>
      </c>
      <c r="C342" s="67" t="s">
        <v>347</v>
      </c>
      <c r="D342" s="68">
        <v>44022</v>
      </c>
      <c r="E342" s="69"/>
      <c r="F342" s="65">
        <v>27</v>
      </c>
      <c r="G342" s="70">
        <v>3881.25925925926</v>
      </c>
      <c r="H342" s="64">
        <v>-106.33461538461501</v>
      </c>
      <c r="I342" s="69">
        <v>26.6399416390604</v>
      </c>
      <c r="J342" s="65"/>
      <c r="K342" s="69"/>
      <c r="L342" s="69"/>
      <c r="M342" s="69"/>
      <c r="N342" s="69"/>
      <c r="O342" s="69"/>
      <c r="P342" s="70">
        <v>140.92592592592601</v>
      </c>
      <c r="Q342" s="69">
        <v>14.1524992936301</v>
      </c>
      <c r="R342" s="69">
        <v>22.248000000000001</v>
      </c>
      <c r="S342" s="69">
        <v>3.4945677844334302</v>
      </c>
      <c r="T342" s="69"/>
      <c r="U342" s="69"/>
    </row>
    <row r="343" spans="1:21" x14ac:dyDescent="0.2">
      <c r="A343" s="65" t="s">
        <v>297</v>
      </c>
      <c r="B343" s="71" t="s">
        <v>72</v>
      </c>
      <c r="C343" s="67" t="s">
        <v>98</v>
      </c>
      <c r="D343" s="68">
        <v>44043</v>
      </c>
      <c r="E343" s="69"/>
      <c r="F343" s="65">
        <v>62</v>
      </c>
      <c r="G343" s="70">
        <v>6734.4354838709696</v>
      </c>
      <c r="H343" s="64">
        <v>-106.343548387097</v>
      </c>
      <c r="I343" s="69">
        <v>29.192238308792898</v>
      </c>
      <c r="J343" s="65"/>
      <c r="K343" s="69"/>
      <c r="L343" s="69"/>
      <c r="M343" s="69"/>
      <c r="N343" s="69"/>
      <c r="O343" s="69"/>
      <c r="P343" s="70">
        <v>136.741935483871</v>
      </c>
      <c r="Q343" s="69">
        <v>7.8213438156047701</v>
      </c>
      <c r="R343" s="69">
        <v>53.305084745762699</v>
      </c>
      <c r="S343" s="69">
        <v>4.8710114878573396</v>
      </c>
      <c r="T343" s="69"/>
      <c r="U343" s="69"/>
    </row>
    <row r="344" spans="1:21" x14ac:dyDescent="0.2">
      <c r="A344" s="65" t="s">
        <v>297</v>
      </c>
      <c r="B344" s="71" t="s">
        <v>75</v>
      </c>
      <c r="C344" s="67" t="s">
        <v>348</v>
      </c>
      <c r="D344" s="68">
        <v>43589</v>
      </c>
      <c r="E344" s="69">
        <v>0.34690476190476199</v>
      </c>
      <c r="F344" s="65">
        <v>42</v>
      </c>
      <c r="G344" s="70">
        <v>6190.8095238095202</v>
      </c>
      <c r="H344" s="64">
        <v>-106.890243902439</v>
      </c>
      <c r="I344" s="69">
        <v>53.827231503013401</v>
      </c>
      <c r="J344" s="65"/>
      <c r="K344" s="69"/>
      <c r="L344" s="69"/>
      <c r="M344" s="69"/>
      <c r="N344" s="69"/>
      <c r="O344" s="69"/>
      <c r="P344" s="70">
        <v>120.71428571428601</v>
      </c>
      <c r="Q344" s="69">
        <v>9.1193713306383906</v>
      </c>
      <c r="R344" s="69">
        <v>44.5864864864865</v>
      </c>
      <c r="S344" s="69">
        <v>5.7858143835170601</v>
      </c>
      <c r="T344" s="69"/>
      <c r="U344" s="69"/>
    </row>
    <row r="345" spans="1:21" x14ac:dyDescent="0.2">
      <c r="A345" s="65" t="s">
        <v>297</v>
      </c>
      <c r="B345" s="71" t="s">
        <v>75</v>
      </c>
      <c r="C345" s="67" t="s">
        <v>244</v>
      </c>
      <c r="D345" s="68">
        <v>43852</v>
      </c>
      <c r="E345" s="69"/>
      <c r="F345" s="65">
        <v>82</v>
      </c>
      <c r="G345" s="70">
        <v>4687.2195121951199</v>
      </c>
      <c r="H345" s="64">
        <v>-107.25365853658499</v>
      </c>
      <c r="I345" s="69">
        <v>29.070851274817901</v>
      </c>
      <c r="J345" s="65"/>
      <c r="K345" s="69"/>
      <c r="L345" s="69"/>
      <c r="M345" s="69"/>
      <c r="N345" s="69">
        <v>4.6234762982482396</v>
      </c>
      <c r="O345" s="69">
        <v>0.23133191091445099</v>
      </c>
      <c r="P345" s="70">
        <v>174.01219512195101</v>
      </c>
      <c r="Q345" s="69">
        <v>7.9777335019726703</v>
      </c>
      <c r="R345" s="69">
        <v>27.74625</v>
      </c>
      <c r="S345" s="69">
        <v>2.1167871401435701</v>
      </c>
      <c r="T345" s="69"/>
      <c r="U345" s="69"/>
    </row>
    <row r="346" spans="1:21" x14ac:dyDescent="0.2">
      <c r="A346" s="65" t="s">
        <v>297</v>
      </c>
      <c r="B346" s="71" t="s">
        <v>67</v>
      </c>
      <c r="C346" s="67" t="s">
        <v>349</v>
      </c>
      <c r="D346" s="68">
        <v>43839</v>
      </c>
      <c r="E346" s="69">
        <v>0.17764444444444399</v>
      </c>
      <c r="F346" s="65">
        <v>225</v>
      </c>
      <c r="G346" s="70">
        <v>7134.20444444444</v>
      </c>
      <c r="H346" s="64">
        <v>-110.102222222222</v>
      </c>
      <c r="I346" s="69">
        <v>17.376651336903301</v>
      </c>
      <c r="J346" s="65"/>
      <c r="K346" s="69"/>
      <c r="L346" s="69"/>
      <c r="M346" s="69"/>
      <c r="N346" s="69">
        <v>4.9379886363636398</v>
      </c>
      <c r="O346" s="69">
        <v>0.45736689005266601</v>
      </c>
      <c r="P346" s="70">
        <v>135.45333333333301</v>
      </c>
      <c r="Q346" s="69">
        <v>4.02682414545417</v>
      </c>
      <c r="R346" s="69">
        <v>43.382222222222197</v>
      </c>
      <c r="S346" s="69">
        <v>2.18761960620356</v>
      </c>
      <c r="T346" s="69"/>
      <c r="U346" s="69"/>
    </row>
    <row r="347" spans="1:21" x14ac:dyDescent="0.2">
      <c r="A347" s="65" t="s">
        <v>297</v>
      </c>
      <c r="B347" s="71" t="s">
        <v>67</v>
      </c>
      <c r="C347" s="67" t="s">
        <v>115</v>
      </c>
      <c r="D347" s="68">
        <v>44059</v>
      </c>
      <c r="E347" s="69"/>
      <c r="F347" s="65">
        <v>45</v>
      </c>
      <c r="G347" s="70">
        <v>4430.2222222222199</v>
      </c>
      <c r="H347" s="64">
        <v>-110.135555555556</v>
      </c>
      <c r="I347" s="69">
        <v>35.561167839891397</v>
      </c>
      <c r="J347" s="65"/>
      <c r="K347" s="69"/>
      <c r="L347" s="69"/>
      <c r="M347" s="69"/>
      <c r="N347" s="69"/>
      <c r="O347" s="69"/>
      <c r="P347" s="70">
        <v>114.422222222222</v>
      </c>
      <c r="Q347" s="69">
        <v>6.9928888041467197</v>
      </c>
      <c r="R347" s="69">
        <v>36.655000000000001</v>
      </c>
      <c r="S347" s="69">
        <v>5.4266400687623904</v>
      </c>
      <c r="T347" s="69"/>
      <c r="U347" s="69"/>
    </row>
    <row r="348" spans="1:21" x14ac:dyDescent="0.2">
      <c r="A348" s="65" t="s">
        <v>297</v>
      </c>
      <c r="B348" s="71" t="s">
        <v>67</v>
      </c>
      <c r="C348" s="67" t="s">
        <v>350</v>
      </c>
      <c r="D348" s="68">
        <v>43858</v>
      </c>
      <c r="E348" s="69"/>
      <c r="F348" s="65">
        <v>34</v>
      </c>
      <c r="G348" s="70">
        <v>4162.7352941176496</v>
      </c>
      <c r="H348" s="64">
        <v>-110.42647058823501</v>
      </c>
      <c r="I348" s="69">
        <v>38.137255006209102</v>
      </c>
      <c r="J348" s="65"/>
      <c r="K348" s="69"/>
      <c r="L348" s="69"/>
      <c r="M348" s="69"/>
      <c r="N348" s="69"/>
      <c r="O348" s="69"/>
      <c r="P348" s="70">
        <v>186.67647058823499</v>
      </c>
      <c r="Q348" s="69">
        <v>12.735182966256099</v>
      </c>
      <c r="R348" s="69">
        <v>27.366666666666699</v>
      </c>
      <c r="S348" s="69">
        <v>3.23039737055942</v>
      </c>
      <c r="T348" s="69"/>
      <c r="U348" s="69"/>
    </row>
    <row r="349" spans="1:21" x14ac:dyDescent="0.2">
      <c r="A349" s="65" t="s">
        <v>297</v>
      </c>
      <c r="B349" s="71" t="s">
        <v>67</v>
      </c>
      <c r="C349" s="67" t="s">
        <v>351</v>
      </c>
      <c r="D349" s="68">
        <v>43768</v>
      </c>
      <c r="E349" s="69"/>
      <c r="F349" s="65">
        <v>48</v>
      </c>
      <c r="G349" s="70">
        <v>4025.875</v>
      </c>
      <c r="H349" s="64">
        <v>-110.970833333333</v>
      </c>
      <c r="I349" s="69">
        <v>28.682100356080799</v>
      </c>
      <c r="J349" s="65"/>
      <c r="K349" s="69"/>
      <c r="L349" s="69"/>
      <c r="M349" s="69"/>
      <c r="N349" s="69"/>
      <c r="O349" s="69"/>
      <c r="P349" s="70">
        <v>153.979166666667</v>
      </c>
      <c r="Q349" s="69">
        <v>11.292433353757501</v>
      </c>
      <c r="R349" s="69">
        <v>18.361702127659601</v>
      </c>
      <c r="S349" s="69">
        <v>2.20405301790796</v>
      </c>
      <c r="T349" s="69"/>
      <c r="U349" s="69"/>
    </row>
    <row r="350" spans="1:21" x14ac:dyDescent="0.2">
      <c r="A350" s="65" t="s">
        <v>297</v>
      </c>
      <c r="B350" s="71" t="s">
        <v>67</v>
      </c>
      <c r="C350" s="67" t="s">
        <v>278</v>
      </c>
      <c r="D350" s="68">
        <v>43798</v>
      </c>
      <c r="E350" s="69"/>
      <c r="F350" s="65">
        <v>34</v>
      </c>
      <c r="G350" s="70">
        <v>5020.8823529411802</v>
      </c>
      <c r="H350" s="64">
        <v>-111.69696969697</v>
      </c>
      <c r="I350" s="69">
        <v>40.849776640845597</v>
      </c>
      <c r="J350" s="65"/>
      <c r="K350" s="69"/>
      <c r="L350" s="69"/>
      <c r="M350" s="69"/>
      <c r="N350" s="69"/>
      <c r="O350" s="69"/>
      <c r="P350" s="70">
        <v>190.529411764706</v>
      </c>
      <c r="Q350" s="69">
        <v>10.8029865889416</v>
      </c>
      <c r="R350" s="69">
        <v>34.008823529411799</v>
      </c>
      <c r="S350" s="69">
        <v>3.5533252926547498</v>
      </c>
      <c r="T350" s="69"/>
      <c r="U350" s="69"/>
    </row>
    <row r="351" spans="1:21" x14ac:dyDescent="0.2">
      <c r="A351" s="65" t="s">
        <v>297</v>
      </c>
      <c r="B351" s="66" t="s">
        <v>67</v>
      </c>
      <c r="C351" s="67" t="s">
        <v>352</v>
      </c>
      <c r="D351" s="68">
        <v>44055</v>
      </c>
      <c r="E351" s="69">
        <v>0.17985611510791399</v>
      </c>
      <c r="F351" s="65">
        <v>139</v>
      </c>
      <c r="G351" s="70">
        <v>5783.2517985611503</v>
      </c>
      <c r="H351" s="64">
        <v>-112.00719424460399</v>
      </c>
      <c r="I351" s="69">
        <v>22.4881651155466</v>
      </c>
      <c r="J351" s="65"/>
      <c r="K351" s="69"/>
      <c r="L351" s="69"/>
      <c r="M351" s="69"/>
      <c r="N351" s="69">
        <v>3.4515110949141601</v>
      </c>
      <c r="O351" s="72">
        <v>0.19855861650597201</v>
      </c>
      <c r="P351" s="70">
        <v>120.28776978417299</v>
      </c>
      <c r="Q351" s="69">
        <v>4.9399822391826804</v>
      </c>
      <c r="R351" s="69">
        <v>42.516030534351103</v>
      </c>
      <c r="S351" s="69">
        <v>2.4501627486284998</v>
      </c>
      <c r="T351" s="69"/>
      <c r="U351" s="69"/>
    </row>
    <row r="352" spans="1:21" x14ac:dyDescent="0.2">
      <c r="A352" s="65" t="s">
        <v>297</v>
      </c>
      <c r="B352" s="71" t="s">
        <v>75</v>
      </c>
      <c r="C352" s="67" t="s">
        <v>217</v>
      </c>
      <c r="D352" s="68">
        <v>43840</v>
      </c>
      <c r="E352" s="69">
        <v>2.6241134751773098E-3</v>
      </c>
      <c r="F352" s="65">
        <v>141</v>
      </c>
      <c r="G352" s="70">
        <v>5057.1276595744703</v>
      </c>
      <c r="H352" s="64">
        <v>-112.129078014184</v>
      </c>
      <c r="I352" s="69">
        <v>23.244033595969199</v>
      </c>
      <c r="J352" s="65"/>
      <c r="K352" s="69"/>
      <c r="L352" s="69"/>
      <c r="M352" s="69"/>
      <c r="N352" s="69"/>
      <c r="O352" s="69"/>
      <c r="P352" s="70">
        <v>160.49645390070901</v>
      </c>
      <c r="Q352" s="69">
        <v>6.8041544025757297</v>
      </c>
      <c r="R352" s="69">
        <v>31.784397163120602</v>
      </c>
      <c r="S352" s="69">
        <v>1.8565815138627699</v>
      </c>
      <c r="T352" s="69"/>
      <c r="U352" s="69"/>
    </row>
    <row r="353" spans="1:21" x14ac:dyDescent="0.2">
      <c r="A353" s="65" t="s">
        <v>297</v>
      </c>
      <c r="B353" s="66" t="s">
        <v>67</v>
      </c>
      <c r="C353" s="67" t="s">
        <v>353</v>
      </c>
      <c r="D353" s="68">
        <v>43561</v>
      </c>
      <c r="E353" s="69">
        <v>7.0000000000000001E-3</v>
      </c>
      <c r="F353" s="65">
        <v>120</v>
      </c>
      <c r="G353" s="70">
        <v>4822.1583333333301</v>
      </c>
      <c r="H353" s="64">
        <v>-112.555462184874</v>
      </c>
      <c r="I353" s="69">
        <v>29.080979170572501</v>
      </c>
      <c r="J353" s="65"/>
      <c r="K353" s="69"/>
      <c r="L353" s="69"/>
      <c r="M353" s="69"/>
      <c r="N353" s="69"/>
      <c r="O353" s="69"/>
      <c r="P353" s="70">
        <v>151.666666666667</v>
      </c>
      <c r="Q353" s="69">
        <v>5.5208331351408502</v>
      </c>
      <c r="R353" s="69">
        <v>34.174999999999997</v>
      </c>
      <c r="S353" s="69">
        <v>2.2154326454944799</v>
      </c>
      <c r="T353" s="69"/>
      <c r="U353" s="69"/>
    </row>
    <row r="354" spans="1:21" x14ac:dyDescent="0.2">
      <c r="A354" s="65" t="s">
        <v>297</v>
      </c>
      <c r="B354" s="71" t="s">
        <v>69</v>
      </c>
      <c r="C354" s="67" t="s">
        <v>219</v>
      </c>
      <c r="D354" s="68">
        <v>43795</v>
      </c>
      <c r="E354" s="69"/>
      <c r="F354" s="65">
        <v>75</v>
      </c>
      <c r="G354" s="70">
        <v>6900.92</v>
      </c>
      <c r="H354" s="64">
        <v>-112.916</v>
      </c>
      <c r="I354" s="69">
        <v>32.341220903260798</v>
      </c>
      <c r="J354" s="65"/>
      <c r="K354" s="69"/>
      <c r="L354" s="69"/>
      <c r="M354" s="69"/>
      <c r="N354" s="69"/>
      <c r="O354" s="69"/>
      <c r="P354" s="70">
        <v>97.826666666666696</v>
      </c>
      <c r="Q354" s="69">
        <v>4.4008751518422002</v>
      </c>
      <c r="R354" s="69">
        <v>43.810769230769203</v>
      </c>
      <c r="S354" s="69">
        <v>4.43683073126188</v>
      </c>
      <c r="T354" s="69"/>
      <c r="U354" s="69"/>
    </row>
    <row r="355" spans="1:21" x14ac:dyDescent="0.2">
      <c r="A355" s="65" t="s">
        <v>297</v>
      </c>
      <c r="B355" s="71" t="s">
        <v>67</v>
      </c>
      <c r="C355" s="67" t="s">
        <v>354</v>
      </c>
      <c r="D355" s="68">
        <v>43837</v>
      </c>
      <c r="E355" s="69"/>
      <c r="F355" s="65">
        <v>38</v>
      </c>
      <c r="G355" s="70">
        <v>2897.89473684211</v>
      </c>
      <c r="H355" s="64">
        <v>-114.728947368421</v>
      </c>
      <c r="I355" s="69">
        <v>36.0007633686836</v>
      </c>
      <c r="J355" s="65"/>
      <c r="K355" s="69"/>
      <c r="L355" s="69"/>
      <c r="M355" s="69"/>
      <c r="N355" s="69"/>
      <c r="O355" s="69"/>
      <c r="P355" s="70">
        <v>130.157894736842</v>
      </c>
      <c r="Q355" s="69">
        <v>9.7536896265534896</v>
      </c>
      <c r="R355" s="69">
        <v>28.121052631578898</v>
      </c>
      <c r="S355" s="69">
        <v>2.06106684901604</v>
      </c>
      <c r="T355" s="69"/>
      <c r="U355" s="69"/>
    </row>
    <row r="356" spans="1:21" x14ac:dyDescent="0.2">
      <c r="A356" s="65" t="s">
        <v>297</v>
      </c>
      <c r="B356" s="71" t="s">
        <v>67</v>
      </c>
      <c r="C356" s="67" t="s">
        <v>355</v>
      </c>
      <c r="D356" s="68">
        <v>43785</v>
      </c>
      <c r="E356" s="69"/>
      <c r="F356" s="65">
        <v>49</v>
      </c>
      <c r="G356" s="70">
        <v>5657.6530612244896</v>
      </c>
      <c r="H356" s="64">
        <v>-114.78979591836701</v>
      </c>
      <c r="I356" s="69">
        <v>34.663080283430197</v>
      </c>
      <c r="J356" s="65"/>
      <c r="K356" s="69"/>
      <c r="L356" s="69"/>
      <c r="M356" s="69"/>
      <c r="N356" s="69"/>
      <c r="O356" s="69"/>
      <c r="P356" s="70">
        <v>159.65306122448999</v>
      </c>
      <c r="Q356" s="69">
        <v>12.4774133018198</v>
      </c>
      <c r="R356" s="69">
        <v>40.436734693877597</v>
      </c>
      <c r="S356" s="69">
        <v>3.7199815460618102</v>
      </c>
      <c r="T356" s="69"/>
      <c r="U356" s="69"/>
    </row>
    <row r="357" spans="1:21" x14ac:dyDescent="0.2">
      <c r="A357" s="65" t="s">
        <v>297</v>
      </c>
      <c r="B357" s="71" t="s">
        <v>67</v>
      </c>
      <c r="C357" s="67" t="s">
        <v>183</v>
      </c>
      <c r="D357" s="68">
        <v>43688</v>
      </c>
      <c r="E357" s="69"/>
      <c r="F357" s="65">
        <v>135</v>
      </c>
      <c r="G357" s="70">
        <v>3932.9703703703699</v>
      </c>
      <c r="H357" s="64">
        <v>-115.754074074074</v>
      </c>
      <c r="I357" s="69">
        <v>19.3479318350578</v>
      </c>
      <c r="J357" s="65"/>
      <c r="K357" s="69"/>
      <c r="L357" s="69"/>
      <c r="M357" s="69"/>
      <c r="N357" s="69"/>
      <c r="O357" s="69"/>
      <c r="P357" s="70">
        <v>112.577777777778</v>
      </c>
      <c r="Q357" s="69">
        <v>4.7265813457491799</v>
      </c>
      <c r="R357" s="69">
        <v>42.186046511628</v>
      </c>
      <c r="S357" s="69">
        <v>2.8282782533075399</v>
      </c>
      <c r="T357" s="69"/>
      <c r="U357" s="69"/>
    </row>
    <row r="358" spans="1:21" x14ac:dyDescent="0.2">
      <c r="A358" s="65" t="s">
        <v>297</v>
      </c>
      <c r="B358" s="71" t="s">
        <v>72</v>
      </c>
      <c r="C358" s="67" t="s">
        <v>111</v>
      </c>
      <c r="D358" s="68">
        <v>43745</v>
      </c>
      <c r="E358" s="69">
        <v>7.0000000000000001E-3</v>
      </c>
      <c r="F358" s="65">
        <v>100</v>
      </c>
      <c r="G358" s="70">
        <v>7155.86</v>
      </c>
      <c r="H358" s="64">
        <v>-116.334</v>
      </c>
      <c r="I358" s="69">
        <v>26.337516246992699</v>
      </c>
      <c r="J358" s="65"/>
      <c r="K358" s="69"/>
      <c r="L358" s="69"/>
      <c r="M358" s="69"/>
      <c r="N358" s="69">
        <v>2.04803703703704</v>
      </c>
      <c r="O358" s="69">
        <v>0.44119004594663902</v>
      </c>
      <c r="P358" s="70">
        <v>100.27</v>
      </c>
      <c r="Q358" s="69">
        <v>4.1028163522392802</v>
      </c>
      <c r="R358" s="69">
        <v>49.615306122448999</v>
      </c>
      <c r="S358" s="69">
        <v>3.6489629018215299</v>
      </c>
      <c r="T358" s="69"/>
      <c r="U358" s="69"/>
    </row>
    <row r="359" spans="1:21" x14ac:dyDescent="0.2">
      <c r="A359" s="65" t="s">
        <v>297</v>
      </c>
      <c r="B359" s="71" t="s">
        <v>67</v>
      </c>
      <c r="C359" s="67" t="s">
        <v>155</v>
      </c>
      <c r="D359" s="68">
        <v>43777</v>
      </c>
      <c r="E359" s="69">
        <v>0.41599999999999998</v>
      </c>
      <c r="F359" s="65">
        <v>65</v>
      </c>
      <c r="G359" s="70">
        <v>5556.6769230769196</v>
      </c>
      <c r="H359" s="64">
        <v>-116.835384615385</v>
      </c>
      <c r="I359" s="69">
        <v>34.401073218861399</v>
      </c>
      <c r="J359" s="65"/>
      <c r="K359" s="69"/>
      <c r="L359" s="69"/>
      <c r="M359" s="69"/>
      <c r="N359" s="69"/>
      <c r="O359" s="69"/>
      <c r="P359" s="70">
        <v>115.246153846154</v>
      </c>
      <c r="Q359" s="69">
        <v>5.83041720573231</v>
      </c>
      <c r="R359" s="69">
        <v>49.826984126984101</v>
      </c>
      <c r="S359" s="69">
        <v>5.09342879891254</v>
      </c>
      <c r="T359" s="69"/>
      <c r="U359" s="69"/>
    </row>
    <row r="360" spans="1:21" x14ac:dyDescent="0.2">
      <c r="A360" s="65" t="s">
        <v>297</v>
      </c>
      <c r="B360" s="71" t="s">
        <v>75</v>
      </c>
      <c r="C360" s="67" t="s">
        <v>95</v>
      </c>
      <c r="D360" s="68">
        <v>43850</v>
      </c>
      <c r="E360" s="69">
        <v>2.8571428571428602E-3</v>
      </c>
      <c r="F360" s="65">
        <v>140</v>
      </c>
      <c r="G360" s="70">
        <v>3960.0214285714301</v>
      </c>
      <c r="H360" s="64">
        <v>-117.07214285714301</v>
      </c>
      <c r="I360" s="69">
        <v>22.1027090708623</v>
      </c>
      <c r="J360" s="65"/>
      <c r="K360" s="69"/>
      <c r="L360" s="69"/>
      <c r="M360" s="69"/>
      <c r="N360" s="69"/>
      <c r="O360" s="69"/>
      <c r="P360" s="70">
        <v>93.378571428571405</v>
      </c>
      <c r="Q360" s="69">
        <v>4.6279843609651898</v>
      </c>
      <c r="R360" s="69">
        <v>27.393283582089602</v>
      </c>
      <c r="S360" s="69">
        <v>2.0743930425729</v>
      </c>
      <c r="T360" s="69"/>
      <c r="U360" s="69"/>
    </row>
    <row r="361" spans="1:21" x14ac:dyDescent="0.2">
      <c r="A361" s="65" t="s">
        <v>297</v>
      </c>
      <c r="B361" s="71" t="s">
        <v>65</v>
      </c>
      <c r="C361" s="67" t="s">
        <v>113</v>
      </c>
      <c r="D361" s="68">
        <v>43831</v>
      </c>
      <c r="E361" s="69"/>
      <c r="F361" s="65">
        <v>127</v>
      </c>
      <c r="G361" s="70">
        <v>6902.2047244094501</v>
      </c>
      <c r="H361" s="64">
        <v>-117.08425196850401</v>
      </c>
      <c r="I361" s="69">
        <v>23.879189916486201</v>
      </c>
      <c r="J361" s="65"/>
      <c r="K361" s="69"/>
      <c r="L361" s="69"/>
      <c r="M361" s="69"/>
      <c r="N361" s="69"/>
      <c r="O361" s="69"/>
      <c r="P361" s="70">
        <v>109.141732283465</v>
      </c>
      <c r="Q361" s="69">
        <v>4.0128951687312604</v>
      </c>
      <c r="R361" s="69">
        <v>47.644628099173602</v>
      </c>
      <c r="S361" s="69">
        <v>2.8369319920101899</v>
      </c>
      <c r="T361" s="69"/>
      <c r="U361" s="69"/>
    </row>
    <row r="362" spans="1:21" x14ac:dyDescent="0.2">
      <c r="A362" s="65" t="s">
        <v>297</v>
      </c>
      <c r="B362" s="66" t="s">
        <v>67</v>
      </c>
      <c r="C362" s="67" t="s">
        <v>356</v>
      </c>
      <c r="D362" s="68">
        <v>44053</v>
      </c>
      <c r="E362" s="69"/>
      <c r="F362" s="65">
        <v>86</v>
      </c>
      <c r="G362" s="70">
        <v>4471.8139534883703</v>
      </c>
      <c r="H362" s="64">
        <v>-117.196511627907</v>
      </c>
      <c r="I362" s="69">
        <v>31.563468704000002</v>
      </c>
      <c r="J362" s="65"/>
      <c r="K362" s="69"/>
      <c r="L362" s="69"/>
      <c r="M362" s="69"/>
      <c r="N362" s="69"/>
      <c r="O362" s="69"/>
      <c r="P362" s="70">
        <v>140.755813953488</v>
      </c>
      <c r="Q362" s="69">
        <v>5.6995436504989598</v>
      </c>
      <c r="R362" s="69">
        <v>32.1011627906977</v>
      </c>
      <c r="S362" s="69">
        <v>2.47339910456602</v>
      </c>
      <c r="T362" s="69"/>
      <c r="U362" s="69"/>
    </row>
    <row r="363" spans="1:21" x14ac:dyDescent="0.2">
      <c r="A363" s="65" t="s">
        <v>297</v>
      </c>
      <c r="B363" s="66" t="s">
        <v>72</v>
      </c>
      <c r="C363" s="67" t="s">
        <v>357</v>
      </c>
      <c r="D363" s="68">
        <v>43619</v>
      </c>
      <c r="E363" s="69"/>
      <c r="F363" s="65">
        <v>56</v>
      </c>
      <c r="G363" s="70">
        <v>5782.5357142857101</v>
      </c>
      <c r="H363" s="64">
        <v>-119.207142857143</v>
      </c>
      <c r="I363" s="69">
        <v>30.123394806309101</v>
      </c>
      <c r="J363" s="65"/>
      <c r="K363" s="69"/>
      <c r="L363" s="69"/>
      <c r="M363" s="69"/>
      <c r="N363" s="69"/>
      <c r="O363" s="69"/>
      <c r="P363" s="70">
        <v>100.125</v>
      </c>
      <c r="Q363" s="69">
        <v>7.0359034024289802</v>
      </c>
      <c r="R363" s="69">
        <v>46.436363636363602</v>
      </c>
      <c r="S363" s="69">
        <v>4.0035080270687304</v>
      </c>
      <c r="T363" s="69"/>
      <c r="U363" s="69"/>
    </row>
    <row r="364" spans="1:21" x14ac:dyDescent="0.2">
      <c r="A364" s="65" t="s">
        <v>297</v>
      </c>
      <c r="B364" s="71" t="s">
        <v>72</v>
      </c>
      <c r="C364" s="67" t="s">
        <v>358</v>
      </c>
      <c r="D364" s="68">
        <v>44056</v>
      </c>
      <c r="E364" s="69"/>
      <c r="F364" s="65">
        <v>48</v>
      </c>
      <c r="G364" s="70">
        <v>4914.125</v>
      </c>
      <c r="H364" s="64">
        <v>-119.222916666667</v>
      </c>
      <c r="I364" s="69">
        <v>37.706943793948497</v>
      </c>
      <c r="J364" s="65"/>
      <c r="K364" s="69"/>
      <c r="L364" s="69"/>
      <c r="M364" s="69"/>
      <c r="N364" s="69"/>
      <c r="O364" s="69"/>
      <c r="P364" s="70">
        <v>107.125</v>
      </c>
      <c r="Q364" s="69">
        <v>9.8253194144386296</v>
      </c>
      <c r="R364" s="69">
        <v>40.619999999999997</v>
      </c>
      <c r="S364" s="69">
        <v>4.8268238296863801</v>
      </c>
      <c r="T364" s="69"/>
      <c r="U364" s="69"/>
    </row>
    <row r="365" spans="1:21" x14ac:dyDescent="0.2">
      <c r="A365" s="65" t="s">
        <v>297</v>
      </c>
      <c r="B365" s="71" t="s">
        <v>72</v>
      </c>
      <c r="C365" s="67" t="s">
        <v>260</v>
      </c>
      <c r="D365" s="68">
        <v>43653</v>
      </c>
      <c r="E365" s="69">
        <v>7.6923076923076901E-3</v>
      </c>
      <c r="F365" s="65">
        <v>117</v>
      </c>
      <c r="G365" s="70">
        <v>3401.3760683760702</v>
      </c>
      <c r="H365" s="64">
        <v>-120.980341880342</v>
      </c>
      <c r="I365" s="69">
        <v>19.962677201422999</v>
      </c>
      <c r="J365" s="65"/>
      <c r="K365" s="69"/>
      <c r="L365" s="69"/>
      <c r="M365" s="69"/>
      <c r="N365" s="69">
        <v>4.47544230769231</v>
      </c>
      <c r="O365" s="69">
        <v>0.55315269162454495</v>
      </c>
      <c r="P365" s="70">
        <v>135.19658119658101</v>
      </c>
      <c r="Q365" s="69">
        <v>5.32020986121044</v>
      </c>
      <c r="R365" s="69">
        <v>18.413675213675202</v>
      </c>
      <c r="S365" s="69">
        <v>1.5893127385186701</v>
      </c>
      <c r="T365" s="69"/>
      <c r="U365" s="69"/>
    </row>
    <row r="366" spans="1:21" x14ac:dyDescent="0.2">
      <c r="A366" s="65" t="s">
        <v>297</v>
      </c>
      <c r="B366" s="71" t="s">
        <v>138</v>
      </c>
      <c r="C366" s="67" t="s">
        <v>359</v>
      </c>
      <c r="D366" s="68">
        <v>43507</v>
      </c>
      <c r="E366" s="69"/>
      <c r="F366" s="65">
        <v>197</v>
      </c>
      <c r="G366" s="70">
        <v>4498.7360406091402</v>
      </c>
      <c r="H366" s="64">
        <v>-121.35380710659901</v>
      </c>
      <c r="I366" s="69">
        <v>16.0530838091505</v>
      </c>
      <c r="J366" s="65"/>
      <c r="K366" s="69"/>
      <c r="L366" s="69"/>
      <c r="M366" s="69"/>
      <c r="N366" s="69">
        <v>3.5136111111111101</v>
      </c>
      <c r="O366" s="69">
        <v>0.43263912204518301</v>
      </c>
      <c r="P366" s="70">
        <v>138.46700507614199</v>
      </c>
      <c r="Q366" s="69">
        <v>5.2728000016476804</v>
      </c>
      <c r="R366" s="69">
        <v>19.6964467005076</v>
      </c>
      <c r="S366" s="69">
        <v>1.29656715421544</v>
      </c>
      <c r="T366" s="69"/>
      <c r="U366" s="69"/>
    </row>
    <row r="367" spans="1:21" x14ac:dyDescent="0.2">
      <c r="A367" s="65" t="s">
        <v>297</v>
      </c>
      <c r="B367" s="71" t="s">
        <v>138</v>
      </c>
      <c r="C367" s="67" t="s">
        <v>360</v>
      </c>
      <c r="D367" s="68">
        <v>43675</v>
      </c>
      <c r="E367" s="69">
        <v>0.16722656250000001</v>
      </c>
      <c r="F367" s="65">
        <v>256</v>
      </c>
      <c r="G367" s="70">
        <v>4993.84375</v>
      </c>
      <c r="H367" s="64">
        <v>-121.77578124999999</v>
      </c>
      <c r="I367" s="69">
        <v>18.5278943824935</v>
      </c>
      <c r="J367" s="65"/>
      <c r="K367" s="69"/>
      <c r="L367" s="69"/>
      <c r="M367" s="69"/>
      <c r="N367" s="69"/>
      <c r="O367" s="72"/>
      <c r="P367" s="70">
        <v>139.92578125</v>
      </c>
      <c r="Q367" s="69">
        <v>3.6536427352133201</v>
      </c>
      <c r="R367" s="69">
        <v>31.2761904761905</v>
      </c>
      <c r="S367" s="69">
        <v>1.32370609653171</v>
      </c>
      <c r="T367" s="69"/>
      <c r="U367" s="69"/>
    </row>
    <row r="368" spans="1:21" x14ac:dyDescent="0.2">
      <c r="A368" s="65" t="s">
        <v>297</v>
      </c>
      <c r="B368" s="71" t="s">
        <v>138</v>
      </c>
      <c r="C368" s="67" t="s">
        <v>247</v>
      </c>
      <c r="D368" s="68">
        <v>43894</v>
      </c>
      <c r="E368" s="69"/>
      <c r="F368" s="65">
        <v>40</v>
      </c>
      <c r="G368" s="70">
        <v>5329.15</v>
      </c>
      <c r="H368" s="64">
        <v>-123.0925</v>
      </c>
      <c r="I368" s="69">
        <v>42.451253399921697</v>
      </c>
      <c r="J368" s="65"/>
      <c r="K368" s="69"/>
      <c r="L368" s="69"/>
      <c r="M368" s="69"/>
      <c r="N368" s="69"/>
      <c r="O368" s="69"/>
      <c r="P368" s="70">
        <v>112.1</v>
      </c>
      <c r="Q368" s="69">
        <v>8.4934967580783294</v>
      </c>
      <c r="R368" s="69">
        <v>42.257894736842097</v>
      </c>
      <c r="S368" s="69">
        <v>4.4923589807192998</v>
      </c>
      <c r="T368" s="69"/>
      <c r="U368" s="69"/>
    </row>
    <row r="369" spans="1:21" x14ac:dyDescent="0.2">
      <c r="A369" s="65" t="s">
        <v>297</v>
      </c>
      <c r="B369" s="71" t="s">
        <v>75</v>
      </c>
      <c r="C369" s="67" t="s">
        <v>238</v>
      </c>
      <c r="D369" s="68">
        <v>43848</v>
      </c>
      <c r="E369" s="69"/>
      <c r="F369" s="65">
        <v>101</v>
      </c>
      <c r="G369" s="70">
        <v>4317.1386138613898</v>
      </c>
      <c r="H369" s="64">
        <v>-123.160396039604</v>
      </c>
      <c r="I369" s="69">
        <v>32.401385958598098</v>
      </c>
      <c r="J369" s="65"/>
      <c r="K369" s="69"/>
      <c r="L369" s="69"/>
      <c r="M369" s="69"/>
      <c r="N369" s="69"/>
      <c r="O369" s="72"/>
      <c r="P369" s="70">
        <v>136.73267326732699</v>
      </c>
      <c r="Q369" s="69">
        <v>4.4816212388527896</v>
      </c>
      <c r="R369" s="69">
        <v>39.307920792079202</v>
      </c>
      <c r="S369" s="69">
        <v>3.1330078178121301</v>
      </c>
      <c r="T369" s="69"/>
      <c r="U369" s="69"/>
    </row>
    <row r="370" spans="1:21" x14ac:dyDescent="0.2">
      <c r="A370" s="65" t="s">
        <v>297</v>
      </c>
      <c r="B370" s="71" t="s">
        <v>67</v>
      </c>
      <c r="C370" s="67" t="s">
        <v>161</v>
      </c>
      <c r="D370" s="68">
        <v>44060</v>
      </c>
      <c r="E370" s="69"/>
      <c r="F370" s="65">
        <v>97</v>
      </c>
      <c r="G370" s="70">
        <v>3389.4639175257698</v>
      </c>
      <c r="H370" s="64">
        <v>-123.746391752577</v>
      </c>
      <c r="I370" s="69">
        <v>28.386278472973899</v>
      </c>
      <c r="J370" s="65"/>
      <c r="K370" s="69"/>
      <c r="L370" s="69"/>
      <c r="M370" s="69"/>
      <c r="N370" s="69"/>
      <c r="O370" s="72"/>
      <c r="P370" s="70">
        <v>157.371134020619</v>
      </c>
      <c r="Q370" s="69">
        <v>6.9638135546658004</v>
      </c>
      <c r="R370" s="69">
        <v>23.120833333333302</v>
      </c>
      <c r="S370" s="69">
        <v>1.9265054017223799</v>
      </c>
      <c r="T370" s="69"/>
      <c r="U370" s="69"/>
    </row>
    <row r="371" spans="1:21" x14ac:dyDescent="0.2">
      <c r="A371" s="65" t="s">
        <v>297</v>
      </c>
      <c r="B371" s="71" t="s">
        <v>75</v>
      </c>
      <c r="C371" s="67" t="s">
        <v>361</v>
      </c>
      <c r="D371" s="68">
        <v>44022</v>
      </c>
      <c r="E371" s="69"/>
      <c r="F371" s="65">
        <v>76</v>
      </c>
      <c r="G371" s="70">
        <v>5062</v>
      </c>
      <c r="H371" s="64">
        <v>-123.94605263157899</v>
      </c>
      <c r="I371" s="69">
        <v>21.2130507198959</v>
      </c>
      <c r="J371" s="65"/>
      <c r="K371" s="69"/>
      <c r="L371" s="69"/>
      <c r="M371" s="69"/>
      <c r="N371" s="69"/>
      <c r="O371" s="72"/>
      <c r="P371" s="70">
        <v>132.605263157895</v>
      </c>
      <c r="Q371" s="69">
        <v>8.7476729526655195</v>
      </c>
      <c r="R371" s="69">
        <v>30.6055555555556</v>
      </c>
      <c r="S371" s="69">
        <v>2.6619992081864599</v>
      </c>
      <c r="T371" s="69"/>
      <c r="U371" s="69"/>
    </row>
    <row r="372" spans="1:21" x14ac:dyDescent="0.2">
      <c r="A372" s="65" t="s">
        <v>297</v>
      </c>
      <c r="B372" s="66" t="s">
        <v>65</v>
      </c>
      <c r="C372" s="67" t="s">
        <v>362</v>
      </c>
      <c r="D372" s="68">
        <v>43753</v>
      </c>
      <c r="E372" s="69"/>
      <c r="F372" s="65">
        <v>42</v>
      </c>
      <c r="G372" s="70">
        <v>6115.5238095238101</v>
      </c>
      <c r="H372" s="64">
        <v>-124.154761904762</v>
      </c>
      <c r="I372" s="69">
        <v>45.900548733227502</v>
      </c>
      <c r="J372" s="65"/>
      <c r="K372" s="69"/>
      <c r="L372" s="69"/>
      <c r="M372" s="69"/>
      <c r="N372" s="69"/>
      <c r="O372" s="69"/>
      <c r="P372" s="70">
        <v>116.52380952381</v>
      </c>
      <c r="Q372" s="69">
        <v>8.2371385049303001</v>
      </c>
      <c r="R372" s="69">
        <v>44.545000000000002</v>
      </c>
      <c r="S372" s="69">
        <v>6.0864919267472102</v>
      </c>
      <c r="T372" s="69"/>
      <c r="U372" s="69"/>
    </row>
    <row r="373" spans="1:21" x14ac:dyDescent="0.2">
      <c r="A373" s="65" t="s">
        <v>297</v>
      </c>
      <c r="B373" s="71" t="s">
        <v>208</v>
      </c>
      <c r="C373" s="67" t="s">
        <v>363</v>
      </c>
      <c r="D373" s="68">
        <v>43933</v>
      </c>
      <c r="E373" s="69"/>
      <c r="F373" s="65">
        <v>35</v>
      </c>
      <c r="G373" s="70">
        <v>5076.9142857142897</v>
      </c>
      <c r="H373" s="64">
        <v>-125.12352941176501</v>
      </c>
      <c r="I373" s="69">
        <v>27.878293889884201</v>
      </c>
      <c r="J373" s="65"/>
      <c r="K373" s="69"/>
      <c r="L373" s="69"/>
      <c r="M373" s="69"/>
      <c r="N373" s="69">
        <v>4.20047741935484</v>
      </c>
      <c r="O373" s="69">
        <v>0.50308666546319303</v>
      </c>
      <c r="P373" s="70">
        <v>93.857142857142904</v>
      </c>
      <c r="Q373" s="69">
        <v>8.8724048502720407</v>
      </c>
      <c r="R373" s="69">
        <v>39.926470588235297</v>
      </c>
      <c r="S373" s="69">
        <v>4.9817533527305997</v>
      </c>
      <c r="T373" s="69"/>
      <c r="U373" s="69"/>
    </row>
    <row r="374" spans="1:21" x14ac:dyDescent="0.2">
      <c r="A374" s="65" t="s">
        <v>297</v>
      </c>
      <c r="B374" s="71" t="s">
        <v>72</v>
      </c>
      <c r="C374" s="67" t="s">
        <v>364</v>
      </c>
      <c r="D374" s="68">
        <v>43815</v>
      </c>
      <c r="E374" s="69">
        <v>8.6942148760330601E-2</v>
      </c>
      <c r="F374" s="65">
        <v>121</v>
      </c>
      <c r="G374" s="70">
        <v>4870.3471074380204</v>
      </c>
      <c r="H374" s="64">
        <v>-125.785123966942</v>
      </c>
      <c r="I374" s="69">
        <v>27.675966507473699</v>
      </c>
      <c r="J374" s="65"/>
      <c r="K374" s="69"/>
      <c r="L374" s="69"/>
      <c r="M374" s="69"/>
      <c r="N374" s="69">
        <v>3.9752430033416899</v>
      </c>
      <c r="O374" s="69">
        <v>0.280927757876966</v>
      </c>
      <c r="P374" s="70">
        <v>132.661157024793</v>
      </c>
      <c r="Q374" s="69">
        <v>5.5791642308696101</v>
      </c>
      <c r="R374" s="69">
        <v>27.4587719298246</v>
      </c>
      <c r="S374" s="69">
        <v>1.98810810612626</v>
      </c>
      <c r="T374" s="69"/>
      <c r="U374" s="69"/>
    </row>
    <row r="375" spans="1:21" x14ac:dyDescent="0.2">
      <c r="A375" s="65" t="s">
        <v>297</v>
      </c>
      <c r="B375" s="71" t="s">
        <v>67</v>
      </c>
      <c r="C375" s="67" t="s">
        <v>365</v>
      </c>
      <c r="D375" s="68">
        <v>44036</v>
      </c>
      <c r="E375" s="69"/>
      <c r="F375" s="65">
        <v>133</v>
      </c>
      <c r="G375" s="70">
        <v>5192.8796992481202</v>
      </c>
      <c r="H375" s="64">
        <v>-125.96165413533799</v>
      </c>
      <c r="I375" s="69">
        <v>18.9025254973375</v>
      </c>
      <c r="J375" s="65"/>
      <c r="K375" s="69"/>
      <c r="L375" s="69"/>
      <c r="M375" s="69">
        <v>588.45833333333303</v>
      </c>
      <c r="N375" s="69">
        <v>3.8676285273173301</v>
      </c>
      <c r="O375" s="69">
        <v>0.18802814707836699</v>
      </c>
      <c r="P375" s="70">
        <v>116.338345864662</v>
      </c>
      <c r="Q375" s="69">
        <v>4.7704290481560596</v>
      </c>
      <c r="R375" s="69">
        <v>35.578740157480297</v>
      </c>
      <c r="S375" s="69">
        <v>2.4911877258379902</v>
      </c>
      <c r="T375" s="69"/>
      <c r="U375" s="69"/>
    </row>
    <row r="376" spans="1:21" x14ac:dyDescent="0.2">
      <c r="A376" s="65" t="s">
        <v>297</v>
      </c>
      <c r="B376" s="71" t="s">
        <v>67</v>
      </c>
      <c r="C376" s="67" t="s">
        <v>262</v>
      </c>
      <c r="D376" s="68">
        <v>43662</v>
      </c>
      <c r="E376" s="69">
        <v>4.6445497630331796E-3</v>
      </c>
      <c r="F376" s="65">
        <v>211</v>
      </c>
      <c r="G376" s="70">
        <v>4236.5165876777301</v>
      </c>
      <c r="H376" s="64">
        <v>-126.027014218009</v>
      </c>
      <c r="I376" s="69">
        <v>20.055956148384801</v>
      </c>
      <c r="J376" s="65"/>
      <c r="K376" s="69"/>
      <c r="L376" s="69"/>
      <c r="M376" s="69"/>
      <c r="N376" s="69"/>
      <c r="O376" s="69"/>
      <c r="P376" s="70">
        <v>126.440758293839</v>
      </c>
      <c r="Q376" s="69">
        <v>4.0670470060107702</v>
      </c>
      <c r="R376" s="69">
        <v>25.582608695652201</v>
      </c>
      <c r="S376" s="69">
        <v>1.5364300083832301</v>
      </c>
      <c r="T376" s="69"/>
      <c r="U376" s="69"/>
    </row>
    <row r="377" spans="1:21" x14ac:dyDescent="0.2">
      <c r="A377" s="65" t="s">
        <v>297</v>
      </c>
      <c r="B377" s="71" t="s">
        <v>72</v>
      </c>
      <c r="C377" s="67" t="s">
        <v>366</v>
      </c>
      <c r="D377" s="68">
        <v>44016</v>
      </c>
      <c r="E377" s="69"/>
      <c r="F377" s="65">
        <v>166</v>
      </c>
      <c r="G377" s="70">
        <v>4488.3734939758997</v>
      </c>
      <c r="H377" s="64">
        <v>-126.570481927711</v>
      </c>
      <c r="I377" s="69">
        <v>25.043851723339401</v>
      </c>
      <c r="J377" s="65"/>
      <c r="K377" s="69"/>
      <c r="L377" s="69"/>
      <c r="M377" s="69"/>
      <c r="N377" s="69"/>
      <c r="O377" s="69"/>
      <c r="P377" s="70">
        <v>152.12650602409599</v>
      </c>
      <c r="Q377" s="69">
        <v>5.2354785116045104</v>
      </c>
      <c r="R377" s="69">
        <v>29.115662650602399</v>
      </c>
      <c r="S377" s="69">
        <v>2.1898716311969402</v>
      </c>
      <c r="T377" s="69"/>
      <c r="U377" s="69"/>
    </row>
    <row r="378" spans="1:21" x14ac:dyDescent="0.2">
      <c r="A378" s="65" t="s">
        <v>297</v>
      </c>
      <c r="B378" s="71" t="s">
        <v>75</v>
      </c>
      <c r="C378" s="67" t="s">
        <v>367</v>
      </c>
      <c r="D378" s="68">
        <v>43819</v>
      </c>
      <c r="E378" s="69"/>
      <c r="F378" s="65">
        <v>51</v>
      </c>
      <c r="G378" s="70">
        <v>3928.50980392157</v>
      </c>
      <c r="H378" s="64">
        <v>-127.86470588235299</v>
      </c>
      <c r="I378" s="69">
        <v>34.596717947423301</v>
      </c>
      <c r="J378" s="65"/>
      <c r="K378" s="69"/>
      <c r="L378" s="69"/>
      <c r="M378" s="69"/>
      <c r="N378" s="69"/>
      <c r="O378" s="72"/>
      <c r="P378" s="70">
        <v>91</v>
      </c>
      <c r="Q378" s="69">
        <v>8.3805563950250992</v>
      </c>
      <c r="R378" s="69">
        <v>25.411764705882401</v>
      </c>
      <c r="S378" s="69">
        <v>3.2731967309767702</v>
      </c>
      <c r="T378" s="69"/>
      <c r="U378" s="69"/>
    </row>
    <row r="379" spans="1:21" x14ac:dyDescent="0.2">
      <c r="A379" s="65" t="s">
        <v>297</v>
      </c>
      <c r="B379" s="66" t="s">
        <v>72</v>
      </c>
      <c r="C379" s="67" t="s">
        <v>225</v>
      </c>
      <c r="D379" s="68">
        <v>43815</v>
      </c>
      <c r="E379" s="69">
        <v>4.8333333333333301E-3</v>
      </c>
      <c r="F379" s="65">
        <v>120</v>
      </c>
      <c r="G379" s="70">
        <v>3732.88333333333</v>
      </c>
      <c r="H379" s="64">
        <v>-128.07333333333301</v>
      </c>
      <c r="I379" s="69">
        <v>25.522543221859198</v>
      </c>
      <c r="J379" s="65"/>
      <c r="K379" s="69"/>
      <c r="L379" s="69"/>
      <c r="M379" s="69"/>
      <c r="N379" s="69"/>
      <c r="O379" s="72"/>
      <c r="P379" s="70">
        <v>139.82499999999999</v>
      </c>
      <c r="Q379" s="69">
        <v>5.5379599447937604</v>
      </c>
      <c r="R379" s="69">
        <v>22.35</v>
      </c>
      <c r="S379" s="69">
        <v>1.76537186312857</v>
      </c>
      <c r="T379" s="69"/>
      <c r="U379" s="69"/>
    </row>
    <row r="380" spans="1:21" x14ac:dyDescent="0.2">
      <c r="A380" s="65" t="s">
        <v>297</v>
      </c>
      <c r="B380" s="71" t="s">
        <v>72</v>
      </c>
      <c r="C380" s="67" t="s">
        <v>368</v>
      </c>
      <c r="D380" s="68">
        <v>43640</v>
      </c>
      <c r="E380" s="69"/>
      <c r="F380" s="65">
        <v>32</v>
      </c>
      <c r="G380" s="70">
        <v>4110.46875</v>
      </c>
      <c r="H380" s="64">
        <v>-128.72812500000001</v>
      </c>
      <c r="I380" s="69">
        <v>43.375535284039003</v>
      </c>
      <c r="J380" s="65"/>
      <c r="K380" s="69"/>
      <c r="L380" s="69"/>
      <c r="M380" s="69"/>
      <c r="N380" s="69"/>
      <c r="O380" s="69"/>
      <c r="P380" s="70">
        <v>114.8125</v>
      </c>
      <c r="Q380" s="69">
        <v>9.6959250565179609</v>
      </c>
      <c r="R380" s="69">
        <v>28.3806451612903</v>
      </c>
      <c r="S380" s="69">
        <v>4.7445598034023204</v>
      </c>
      <c r="T380" s="69"/>
      <c r="U380" s="69"/>
    </row>
    <row r="381" spans="1:21" x14ac:dyDescent="0.2">
      <c r="A381" s="65" t="s">
        <v>297</v>
      </c>
      <c r="B381" s="71" t="s">
        <v>75</v>
      </c>
      <c r="C381" s="67" t="s">
        <v>178</v>
      </c>
      <c r="D381" s="68">
        <v>43827</v>
      </c>
      <c r="E381" s="69"/>
      <c r="F381" s="65">
        <v>176</v>
      </c>
      <c r="G381" s="70">
        <v>3889.4772727272698</v>
      </c>
      <c r="H381" s="64">
        <v>-128.896590909091</v>
      </c>
      <c r="I381" s="69">
        <v>20.798589579705101</v>
      </c>
      <c r="J381" s="65"/>
      <c r="K381" s="69"/>
      <c r="L381" s="69"/>
      <c r="M381" s="69"/>
      <c r="N381" s="69"/>
      <c r="O381" s="69"/>
      <c r="P381" s="70">
        <v>133.93181818181799</v>
      </c>
      <c r="Q381" s="69">
        <v>4.7526178084354598</v>
      </c>
      <c r="R381" s="69">
        <v>20.617045454545501</v>
      </c>
      <c r="S381" s="69">
        <v>1.3125360707923599</v>
      </c>
      <c r="T381" s="69"/>
      <c r="U381" s="69"/>
    </row>
    <row r="382" spans="1:21" x14ac:dyDescent="0.2">
      <c r="A382" s="65" t="s">
        <v>297</v>
      </c>
      <c r="B382" s="66" t="s">
        <v>75</v>
      </c>
      <c r="C382" s="67" t="s">
        <v>369</v>
      </c>
      <c r="D382" s="68">
        <v>43767</v>
      </c>
      <c r="E382" s="69">
        <v>2.8857142857142901E-2</v>
      </c>
      <c r="F382" s="65">
        <v>35</v>
      </c>
      <c r="G382" s="70">
        <v>5671.8</v>
      </c>
      <c r="H382" s="64">
        <v>-128.91714285714301</v>
      </c>
      <c r="I382" s="69">
        <v>33.032221978479399</v>
      </c>
      <c r="J382" s="65"/>
      <c r="K382" s="69"/>
      <c r="L382" s="69"/>
      <c r="M382" s="69">
        <v>686</v>
      </c>
      <c r="N382" s="69"/>
      <c r="O382" s="72"/>
      <c r="P382" s="70">
        <v>124.457142857143</v>
      </c>
      <c r="Q382" s="69">
        <v>12.1274979481587</v>
      </c>
      <c r="R382" s="69">
        <v>42.171428571428599</v>
      </c>
      <c r="S382" s="69">
        <v>5.2852650274668598</v>
      </c>
      <c r="T382" s="69"/>
      <c r="U382" s="69"/>
    </row>
    <row r="383" spans="1:21" x14ac:dyDescent="0.2">
      <c r="A383" s="65" t="s">
        <v>297</v>
      </c>
      <c r="B383" s="71" t="s">
        <v>138</v>
      </c>
      <c r="C383" s="67" t="s">
        <v>275</v>
      </c>
      <c r="D383" s="68">
        <v>43693</v>
      </c>
      <c r="E383" s="69"/>
      <c r="F383" s="65">
        <v>60</v>
      </c>
      <c r="G383" s="70">
        <v>5708.2833333333301</v>
      </c>
      <c r="H383" s="64">
        <v>-129.38333333333301</v>
      </c>
      <c r="I383" s="69">
        <v>35.323940775373202</v>
      </c>
      <c r="J383" s="65"/>
      <c r="K383" s="69"/>
      <c r="L383" s="69"/>
      <c r="M383" s="69"/>
      <c r="N383" s="69"/>
      <c r="O383" s="69"/>
      <c r="P383" s="70">
        <v>120.6</v>
      </c>
      <c r="Q383" s="69">
        <v>6.7189419398414501</v>
      </c>
      <c r="R383" s="69">
        <v>52.951666666666597</v>
      </c>
      <c r="S383" s="69">
        <v>4.8871736264034897</v>
      </c>
      <c r="T383" s="69"/>
      <c r="U383" s="69"/>
    </row>
    <row r="384" spans="1:21" x14ac:dyDescent="0.2">
      <c r="A384" s="65" t="s">
        <v>297</v>
      </c>
      <c r="B384" s="71" t="s">
        <v>82</v>
      </c>
      <c r="C384" s="67" t="s">
        <v>128</v>
      </c>
      <c r="D384" s="68">
        <v>44053</v>
      </c>
      <c r="E384" s="69"/>
      <c r="F384" s="65">
        <v>77</v>
      </c>
      <c r="G384" s="70">
        <v>6123.4025974025999</v>
      </c>
      <c r="H384" s="64">
        <v>-130.432467532468</v>
      </c>
      <c r="I384" s="69">
        <v>31.793844138304198</v>
      </c>
      <c r="J384" s="65"/>
      <c r="K384" s="69"/>
      <c r="L384" s="69"/>
      <c r="M384" s="69">
        <v>818.77777777777806</v>
      </c>
      <c r="N384" s="69"/>
      <c r="O384" s="69"/>
      <c r="P384" s="70">
        <v>86.675324675324703</v>
      </c>
      <c r="Q384" s="69">
        <v>4.67700565968057</v>
      </c>
      <c r="R384" s="69">
        <v>53.292000000000002</v>
      </c>
      <c r="S384" s="69">
        <v>4.4271703121715298</v>
      </c>
      <c r="T384" s="69"/>
      <c r="U384" s="69"/>
    </row>
    <row r="385" spans="1:21" x14ac:dyDescent="0.2">
      <c r="A385" s="65" t="s">
        <v>297</v>
      </c>
      <c r="B385" s="71" t="s">
        <v>72</v>
      </c>
      <c r="C385" s="67" t="s">
        <v>258</v>
      </c>
      <c r="D385" s="68">
        <v>43502</v>
      </c>
      <c r="E385" s="69"/>
      <c r="F385" s="65">
        <v>50</v>
      </c>
      <c r="G385" s="70">
        <v>3727.46</v>
      </c>
      <c r="H385" s="64">
        <v>-130.56041666666701</v>
      </c>
      <c r="I385" s="69">
        <v>29.154480139943299</v>
      </c>
      <c r="J385" s="65"/>
      <c r="K385" s="69"/>
      <c r="L385" s="69"/>
      <c r="M385" s="69"/>
      <c r="N385" s="69"/>
      <c r="O385" s="69"/>
      <c r="P385" s="70">
        <v>139.19999999999999</v>
      </c>
      <c r="Q385" s="69">
        <v>9.3910508855342592</v>
      </c>
      <c r="R385" s="69">
        <v>24.485106382978699</v>
      </c>
      <c r="S385" s="69">
        <v>2.9661472325892602</v>
      </c>
      <c r="T385" s="69"/>
      <c r="U385" s="69"/>
    </row>
    <row r="386" spans="1:21" x14ac:dyDescent="0.2">
      <c r="A386" s="65" t="s">
        <v>297</v>
      </c>
      <c r="B386" s="71" t="s">
        <v>72</v>
      </c>
      <c r="C386" s="67" t="s">
        <v>187</v>
      </c>
      <c r="D386" s="68">
        <v>43566</v>
      </c>
      <c r="E386" s="69"/>
      <c r="F386" s="65">
        <v>36</v>
      </c>
      <c r="G386" s="70">
        <v>2431.25</v>
      </c>
      <c r="H386" s="64">
        <v>-131.608571428571</v>
      </c>
      <c r="I386" s="69">
        <v>41.691114336820696</v>
      </c>
      <c r="J386" s="65"/>
      <c r="K386" s="69"/>
      <c r="L386" s="69"/>
      <c r="M386" s="69"/>
      <c r="N386" s="69"/>
      <c r="O386" s="69"/>
      <c r="P386" s="70">
        <v>102.027777777778</v>
      </c>
      <c r="Q386" s="69">
        <v>9.5993953274441903</v>
      </c>
      <c r="R386" s="69">
        <v>18.985294117647101</v>
      </c>
      <c r="S386" s="69">
        <v>2.51646674024835</v>
      </c>
      <c r="T386" s="69"/>
      <c r="U386" s="69"/>
    </row>
    <row r="387" spans="1:21" x14ac:dyDescent="0.2">
      <c r="A387" s="65" t="s">
        <v>297</v>
      </c>
      <c r="B387" s="71" t="s">
        <v>75</v>
      </c>
      <c r="C387" s="67" t="s">
        <v>370</v>
      </c>
      <c r="D387" s="68">
        <v>44045</v>
      </c>
      <c r="E387" s="69"/>
      <c r="F387" s="65">
        <v>26</v>
      </c>
      <c r="G387" s="70">
        <v>5113.3846153846198</v>
      </c>
      <c r="H387" s="64">
        <v>-131.68076923076899</v>
      </c>
      <c r="I387" s="69">
        <v>44.5319449796283</v>
      </c>
      <c r="J387" s="65"/>
      <c r="K387" s="69"/>
      <c r="L387" s="69"/>
      <c r="M387" s="69"/>
      <c r="N387" s="69"/>
      <c r="O387" s="69"/>
      <c r="P387" s="70">
        <v>135.92307692307699</v>
      </c>
      <c r="Q387" s="69">
        <v>15.066307094555601</v>
      </c>
      <c r="R387" s="69">
        <v>34.7153846153846</v>
      </c>
      <c r="S387" s="69">
        <v>4.1248615540690201</v>
      </c>
      <c r="T387" s="69"/>
      <c r="U387" s="69"/>
    </row>
    <row r="388" spans="1:21" x14ac:dyDescent="0.2">
      <c r="A388" s="65" t="s">
        <v>297</v>
      </c>
      <c r="B388" s="71" t="s">
        <v>72</v>
      </c>
      <c r="C388" s="67" t="s">
        <v>231</v>
      </c>
      <c r="D388" s="68">
        <v>43972</v>
      </c>
      <c r="E388" s="69"/>
      <c r="F388" s="65">
        <v>61</v>
      </c>
      <c r="G388" s="70">
        <v>5770.2786885245896</v>
      </c>
      <c r="H388" s="64">
        <v>-131.69180327868901</v>
      </c>
      <c r="I388" s="69">
        <v>30.987739889678799</v>
      </c>
      <c r="J388" s="65"/>
      <c r="K388" s="69"/>
      <c r="L388" s="69"/>
      <c r="M388" s="69"/>
      <c r="N388" s="69"/>
      <c r="O388" s="69"/>
      <c r="P388" s="70">
        <v>137.360655737705</v>
      </c>
      <c r="Q388" s="69">
        <v>8.6472154394476295</v>
      </c>
      <c r="R388" s="69">
        <v>43.17</v>
      </c>
      <c r="S388" s="69">
        <v>4.11368276313405</v>
      </c>
      <c r="T388" s="69"/>
      <c r="U388" s="69"/>
    </row>
    <row r="389" spans="1:21" x14ac:dyDescent="0.2">
      <c r="A389" s="65" t="s">
        <v>297</v>
      </c>
      <c r="B389" s="71" t="s">
        <v>72</v>
      </c>
      <c r="C389" s="67" t="s">
        <v>371</v>
      </c>
      <c r="D389" s="68">
        <v>43770</v>
      </c>
      <c r="E389" s="69"/>
      <c r="F389" s="65">
        <v>118</v>
      </c>
      <c r="G389" s="70">
        <v>6152.3559322033898</v>
      </c>
      <c r="H389" s="64">
        <v>-132.44067796610199</v>
      </c>
      <c r="I389" s="69">
        <v>23.841510838274399</v>
      </c>
      <c r="J389" s="65"/>
      <c r="K389" s="69"/>
      <c r="L389" s="69"/>
      <c r="M389" s="69"/>
      <c r="N389" s="69">
        <v>3.8324813308913299</v>
      </c>
      <c r="O389" s="69">
        <v>0.24034795476857401</v>
      </c>
      <c r="P389" s="70">
        <v>126.059322033898</v>
      </c>
      <c r="Q389" s="69">
        <v>5.89940900126701</v>
      </c>
      <c r="R389" s="69">
        <v>51.470093457943896</v>
      </c>
      <c r="S389" s="69">
        <v>3.1085252638084002</v>
      </c>
      <c r="T389" s="69"/>
      <c r="U389" s="69"/>
    </row>
    <row r="390" spans="1:21" x14ac:dyDescent="0.2">
      <c r="A390" s="65" t="s">
        <v>297</v>
      </c>
      <c r="B390" s="71" t="s">
        <v>72</v>
      </c>
      <c r="C390" s="67" t="s">
        <v>372</v>
      </c>
      <c r="D390" s="68">
        <v>44038</v>
      </c>
      <c r="E390" s="69"/>
      <c r="F390" s="65">
        <v>30</v>
      </c>
      <c r="G390" s="70">
        <v>3975.4</v>
      </c>
      <c r="H390" s="64">
        <v>-133.13999999999999</v>
      </c>
      <c r="I390" s="69">
        <v>27.9275929964383</v>
      </c>
      <c r="J390" s="65"/>
      <c r="K390" s="69"/>
      <c r="L390" s="69"/>
      <c r="M390" s="69"/>
      <c r="N390" s="69"/>
      <c r="O390" s="69"/>
      <c r="P390" s="70">
        <v>138.4</v>
      </c>
      <c r="Q390" s="69">
        <v>12.6602464067829</v>
      </c>
      <c r="R390" s="69">
        <v>18.973333333333301</v>
      </c>
      <c r="S390" s="69">
        <v>1.6040031339245699</v>
      </c>
      <c r="T390" s="69"/>
      <c r="U390" s="69"/>
    </row>
    <row r="391" spans="1:21" x14ac:dyDescent="0.2">
      <c r="A391" s="65" t="s">
        <v>297</v>
      </c>
      <c r="B391" s="71" t="s">
        <v>72</v>
      </c>
      <c r="C391" s="67" t="s">
        <v>195</v>
      </c>
      <c r="D391" s="68">
        <v>44066</v>
      </c>
      <c r="E391" s="69"/>
      <c r="F391" s="65">
        <v>73</v>
      </c>
      <c r="G391" s="70">
        <v>3494.9178082191802</v>
      </c>
      <c r="H391" s="64">
        <v>-133.15753424657501</v>
      </c>
      <c r="I391" s="69">
        <v>34.208006503914902</v>
      </c>
      <c r="J391" s="65"/>
      <c r="K391" s="69"/>
      <c r="L391" s="69"/>
      <c r="M391" s="69"/>
      <c r="N391" s="69">
        <v>4.1632333333333298</v>
      </c>
      <c r="O391" s="72">
        <v>0.19209029489396401</v>
      </c>
      <c r="P391" s="70">
        <v>127.397260273973</v>
      </c>
      <c r="Q391" s="69">
        <v>8.0570109889060504</v>
      </c>
      <c r="R391" s="69">
        <v>28.786111111111101</v>
      </c>
      <c r="S391" s="69">
        <v>2.6249385606905999</v>
      </c>
      <c r="T391" s="69"/>
      <c r="U391" s="69"/>
    </row>
    <row r="392" spans="1:21" x14ac:dyDescent="0.2">
      <c r="A392" s="65" t="s">
        <v>297</v>
      </c>
      <c r="B392" s="71" t="s">
        <v>67</v>
      </c>
      <c r="C392" s="67" t="s">
        <v>373</v>
      </c>
      <c r="D392" s="68">
        <v>44008</v>
      </c>
      <c r="E392" s="69">
        <v>0.34722222222222199</v>
      </c>
      <c r="F392" s="65">
        <v>144</v>
      </c>
      <c r="G392" s="70">
        <v>3400.6597222222199</v>
      </c>
      <c r="H392" s="64">
        <v>-133.43819444444401</v>
      </c>
      <c r="I392" s="69">
        <v>17.948583351465899</v>
      </c>
      <c r="J392" s="65"/>
      <c r="K392" s="69"/>
      <c r="L392" s="69"/>
      <c r="M392" s="69"/>
      <c r="N392" s="69"/>
      <c r="O392" s="69"/>
      <c r="P392" s="70">
        <v>140.416666666667</v>
      </c>
      <c r="Q392" s="69">
        <v>4.7949555450596897</v>
      </c>
      <c r="R392" s="69">
        <v>24.212499999999999</v>
      </c>
      <c r="S392" s="69">
        <v>1.4775945386436</v>
      </c>
      <c r="T392" s="69"/>
      <c r="U392" s="69"/>
    </row>
    <row r="393" spans="1:21" x14ac:dyDescent="0.2">
      <c r="A393" s="65" t="s">
        <v>297</v>
      </c>
      <c r="B393" s="71" t="s">
        <v>72</v>
      </c>
      <c r="C393" s="67" t="s">
        <v>222</v>
      </c>
      <c r="D393" s="68">
        <v>43811</v>
      </c>
      <c r="E393" s="69"/>
      <c r="F393" s="65">
        <v>30</v>
      </c>
      <c r="G393" s="70">
        <v>3712.8333333333298</v>
      </c>
      <c r="H393" s="64">
        <v>-133.74482758620701</v>
      </c>
      <c r="I393" s="69">
        <v>31.320537568054199</v>
      </c>
      <c r="J393" s="65"/>
      <c r="K393" s="69"/>
      <c r="L393" s="69"/>
      <c r="M393" s="69"/>
      <c r="N393" s="69"/>
      <c r="O393" s="72"/>
      <c r="P393" s="70">
        <v>189.36666666666699</v>
      </c>
      <c r="Q393" s="69">
        <v>16.121484439604099</v>
      </c>
      <c r="R393" s="69">
        <v>18.296666666666699</v>
      </c>
      <c r="S393" s="69">
        <v>2.5043983531201901</v>
      </c>
      <c r="T393" s="69"/>
      <c r="U393" s="69"/>
    </row>
    <row r="394" spans="1:21" x14ac:dyDescent="0.2">
      <c r="A394" s="65" t="s">
        <v>297</v>
      </c>
      <c r="B394" s="66" t="s">
        <v>72</v>
      </c>
      <c r="C394" s="67" t="s">
        <v>374</v>
      </c>
      <c r="D394" s="68">
        <v>44050</v>
      </c>
      <c r="E394" s="69">
        <v>0.30214285714285699</v>
      </c>
      <c r="F394" s="65">
        <v>42</v>
      </c>
      <c r="G394" s="70">
        <v>7707.3809523809496</v>
      </c>
      <c r="H394" s="64">
        <v>-134.1275</v>
      </c>
      <c r="I394" s="69">
        <v>40.079638987623198</v>
      </c>
      <c r="J394" s="65"/>
      <c r="K394" s="69"/>
      <c r="L394" s="69"/>
      <c r="M394" s="69">
        <v>971.71428571428601</v>
      </c>
      <c r="N394" s="69">
        <v>2.3223043328695101</v>
      </c>
      <c r="O394" s="69">
        <v>0.25929823029176502</v>
      </c>
      <c r="P394" s="70">
        <v>100.142857142857</v>
      </c>
      <c r="Q394" s="69">
        <v>7.3272256871286396</v>
      </c>
      <c r="R394" s="69">
        <v>56.838461538461502</v>
      </c>
      <c r="S394" s="69">
        <v>4.8319137224411302</v>
      </c>
      <c r="T394" s="69"/>
      <c r="U394" s="69"/>
    </row>
    <row r="395" spans="1:21" x14ac:dyDescent="0.2">
      <c r="A395" s="65" t="s">
        <v>297</v>
      </c>
      <c r="B395" s="71" t="s">
        <v>72</v>
      </c>
      <c r="C395" s="67" t="s">
        <v>279</v>
      </c>
      <c r="D395" s="68">
        <v>44044</v>
      </c>
      <c r="E395" s="69"/>
      <c r="F395" s="65">
        <v>36</v>
      </c>
      <c r="G395" s="70">
        <v>3237.8888888888901</v>
      </c>
      <c r="H395" s="64">
        <v>-134.20277777777801</v>
      </c>
      <c r="I395" s="69">
        <v>33.997269378236403</v>
      </c>
      <c r="J395" s="65"/>
      <c r="K395" s="69"/>
      <c r="L395" s="69"/>
      <c r="M395" s="69"/>
      <c r="N395" s="69"/>
      <c r="O395" s="69"/>
      <c r="P395" s="70">
        <v>129.388888888889</v>
      </c>
      <c r="Q395" s="69">
        <v>9.5524681243286</v>
      </c>
      <c r="R395" s="69">
        <v>28.802777777777798</v>
      </c>
      <c r="S395" s="69">
        <v>3.6336860600106902</v>
      </c>
      <c r="T395" s="69"/>
      <c r="U395" s="69"/>
    </row>
    <row r="396" spans="1:21" x14ac:dyDescent="0.2">
      <c r="A396" s="65" t="s">
        <v>297</v>
      </c>
      <c r="B396" s="71" t="s">
        <v>72</v>
      </c>
      <c r="C396" s="67" t="s">
        <v>375</v>
      </c>
      <c r="D396" s="68">
        <v>44038</v>
      </c>
      <c r="E396" s="69"/>
      <c r="F396" s="65">
        <v>29</v>
      </c>
      <c r="G396" s="70">
        <v>3414</v>
      </c>
      <c r="H396" s="64">
        <v>-135.234482758621</v>
      </c>
      <c r="I396" s="69">
        <v>29.0628931038034</v>
      </c>
      <c r="J396" s="65"/>
      <c r="K396" s="69"/>
      <c r="L396" s="69"/>
      <c r="M396" s="69"/>
      <c r="N396" s="69"/>
      <c r="O396" s="69"/>
      <c r="P396" s="70">
        <v>108.034482758621</v>
      </c>
      <c r="Q396" s="69">
        <v>13.857338113884399</v>
      </c>
      <c r="R396" s="69">
        <v>20.1689655172414</v>
      </c>
      <c r="S396" s="69">
        <v>3.9721323064951402</v>
      </c>
      <c r="T396" s="69"/>
      <c r="U396" s="69"/>
    </row>
    <row r="397" spans="1:21" x14ac:dyDescent="0.2">
      <c r="A397" s="65" t="s">
        <v>297</v>
      </c>
      <c r="B397" s="66" t="s">
        <v>75</v>
      </c>
      <c r="C397" s="67" t="s">
        <v>157</v>
      </c>
      <c r="D397" s="68">
        <v>43852</v>
      </c>
      <c r="E397" s="69"/>
      <c r="F397" s="65">
        <v>104</v>
      </c>
      <c r="G397" s="70">
        <v>4236.3076923076896</v>
      </c>
      <c r="H397" s="64">
        <v>-135.29519230769199</v>
      </c>
      <c r="I397" s="69">
        <v>26.352313761596701</v>
      </c>
      <c r="J397" s="65"/>
      <c r="K397" s="69"/>
      <c r="L397" s="69"/>
      <c r="M397" s="69"/>
      <c r="N397" s="69">
        <v>4.1256391927516898</v>
      </c>
      <c r="O397" s="69">
        <v>0.17493651242772801</v>
      </c>
      <c r="P397" s="70">
        <v>146.30769230769201</v>
      </c>
      <c r="Q397" s="69">
        <v>5.9836732825896899</v>
      </c>
      <c r="R397" s="69">
        <v>33.181730769230803</v>
      </c>
      <c r="S397" s="69">
        <v>2.1866736738322401</v>
      </c>
      <c r="T397" s="69"/>
      <c r="U397" s="69"/>
    </row>
    <row r="398" spans="1:21" x14ac:dyDescent="0.2">
      <c r="A398" s="65" t="s">
        <v>297</v>
      </c>
      <c r="B398" s="66" t="s">
        <v>67</v>
      </c>
      <c r="C398" s="67" t="s">
        <v>376</v>
      </c>
      <c r="D398" s="68">
        <v>43803</v>
      </c>
      <c r="E398" s="69">
        <v>1.36507936507937E-2</v>
      </c>
      <c r="F398" s="65">
        <v>63</v>
      </c>
      <c r="G398" s="70">
        <v>3461.2698412698401</v>
      </c>
      <c r="H398" s="64">
        <v>-136.35873015873</v>
      </c>
      <c r="I398" s="69">
        <v>24.996752337432699</v>
      </c>
      <c r="J398" s="65"/>
      <c r="K398" s="69"/>
      <c r="L398" s="69"/>
      <c r="M398" s="69"/>
      <c r="N398" s="69"/>
      <c r="O398" s="69"/>
      <c r="P398" s="70">
        <v>142.57142857142901</v>
      </c>
      <c r="Q398" s="69">
        <v>8.1558900741140103</v>
      </c>
      <c r="R398" s="69">
        <v>23.3619047619048</v>
      </c>
      <c r="S398" s="69">
        <v>2.32009899299217</v>
      </c>
      <c r="T398" s="69"/>
      <c r="U398" s="69"/>
    </row>
    <row r="399" spans="1:21" x14ac:dyDescent="0.2">
      <c r="A399" s="65" t="s">
        <v>297</v>
      </c>
      <c r="B399" s="66" t="s">
        <v>75</v>
      </c>
      <c r="C399" s="67" t="s">
        <v>207</v>
      </c>
      <c r="D399" s="68">
        <v>43851</v>
      </c>
      <c r="E399" s="69">
        <v>0.213675213675214</v>
      </c>
      <c r="F399" s="65">
        <v>117</v>
      </c>
      <c r="G399" s="70">
        <v>4884.76068376068</v>
      </c>
      <c r="H399" s="64">
        <v>-138.30000000000001</v>
      </c>
      <c r="I399" s="69">
        <v>23.992485315328398</v>
      </c>
      <c r="J399" s="65"/>
      <c r="K399" s="69"/>
      <c r="L399" s="69"/>
      <c r="M399" s="69"/>
      <c r="N399" s="69"/>
      <c r="O399" s="69"/>
      <c r="P399" s="70">
        <v>108.30769230769199</v>
      </c>
      <c r="Q399" s="69">
        <v>5.76198582326756</v>
      </c>
      <c r="R399" s="69">
        <v>25.2834782608696</v>
      </c>
      <c r="S399" s="69">
        <v>1.5720139834142699</v>
      </c>
      <c r="T399" s="69"/>
      <c r="U399" s="69"/>
    </row>
    <row r="400" spans="1:21" x14ac:dyDescent="0.2">
      <c r="A400" s="65" t="s">
        <v>297</v>
      </c>
      <c r="B400" s="66" t="s">
        <v>67</v>
      </c>
      <c r="C400" s="67" t="s">
        <v>144</v>
      </c>
      <c r="D400" s="68">
        <v>44041</v>
      </c>
      <c r="E400" s="69">
        <v>2.9891304347826098E-2</v>
      </c>
      <c r="F400" s="65">
        <v>92</v>
      </c>
      <c r="G400" s="70">
        <v>3062.0326086956502</v>
      </c>
      <c r="H400" s="64">
        <v>-138.42717391304299</v>
      </c>
      <c r="I400" s="69">
        <v>24.045603378035899</v>
      </c>
      <c r="J400" s="65">
        <v>85</v>
      </c>
      <c r="K400" s="69">
        <v>131.31764705882401</v>
      </c>
      <c r="L400" s="69">
        <v>94.647058823529406</v>
      </c>
      <c r="M400" s="69">
        <v>383.61176470588202</v>
      </c>
      <c r="N400" s="69">
        <v>3.9657416165530801</v>
      </c>
      <c r="O400" s="72">
        <v>0.111956828697067</v>
      </c>
      <c r="P400" s="70">
        <v>118.119565217391</v>
      </c>
      <c r="Q400" s="69">
        <v>5.1043539865955703</v>
      </c>
      <c r="R400" s="69">
        <v>16.511956521739101</v>
      </c>
      <c r="S400" s="69">
        <v>1.10242949618319</v>
      </c>
      <c r="T400" s="69">
        <v>-42.051136363636402</v>
      </c>
      <c r="U400" s="69">
        <v>9.2810538062911903</v>
      </c>
    </row>
    <row r="401" spans="1:21" x14ac:dyDescent="0.2">
      <c r="A401" s="65" t="s">
        <v>297</v>
      </c>
      <c r="B401" s="66" t="s">
        <v>67</v>
      </c>
      <c r="C401" s="67" t="s">
        <v>377</v>
      </c>
      <c r="D401" s="68">
        <v>43898</v>
      </c>
      <c r="E401" s="69"/>
      <c r="F401" s="65">
        <v>26</v>
      </c>
      <c r="G401" s="70">
        <v>3870.76923076923</v>
      </c>
      <c r="H401" s="64">
        <v>-139.04400000000001</v>
      </c>
      <c r="I401" s="69">
        <v>39.364318055823098</v>
      </c>
      <c r="J401" s="65"/>
      <c r="K401" s="69"/>
      <c r="L401" s="69"/>
      <c r="M401" s="69"/>
      <c r="N401" s="69"/>
      <c r="O401" s="72"/>
      <c r="P401" s="70">
        <v>127.884615384615</v>
      </c>
      <c r="Q401" s="69">
        <v>12.329617490239601</v>
      </c>
      <c r="R401" s="69">
        <v>23.730769230769202</v>
      </c>
      <c r="S401" s="69">
        <v>4.4009151818536401</v>
      </c>
      <c r="T401" s="69"/>
      <c r="U401" s="69"/>
    </row>
    <row r="402" spans="1:21" x14ac:dyDescent="0.2">
      <c r="A402" s="65" t="s">
        <v>297</v>
      </c>
      <c r="B402" s="66" t="s">
        <v>72</v>
      </c>
      <c r="C402" s="67" t="s">
        <v>378</v>
      </c>
      <c r="D402" s="68">
        <v>43661</v>
      </c>
      <c r="E402" s="69"/>
      <c r="F402" s="65">
        <v>46</v>
      </c>
      <c r="G402" s="70">
        <v>5429.1086956521704</v>
      </c>
      <c r="H402" s="64">
        <v>-139.121739130435</v>
      </c>
      <c r="I402" s="69">
        <v>37.3625501505079</v>
      </c>
      <c r="J402" s="65"/>
      <c r="K402" s="69"/>
      <c r="L402" s="69"/>
      <c r="M402" s="69"/>
      <c r="N402" s="69"/>
      <c r="O402" s="72"/>
      <c r="P402" s="70">
        <v>111.086956521739</v>
      </c>
      <c r="Q402" s="69">
        <v>8.0401664418417607</v>
      </c>
      <c r="R402" s="69">
        <v>40.688636363636398</v>
      </c>
      <c r="S402" s="69">
        <v>3.8875529348742202</v>
      </c>
      <c r="T402" s="69"/>
      <c r="U402" s="69"/>
    </row>
    <row r="403" spans="1:21" x14ac:dyDescent="0.2">
      <c r="A403" s="65" t="s">
        <v>297</v>
      </c>
      <c r="B403" s="66" t="s">
        <v>208</v>
      </c>
      <c r="C403" s="67" t="s">
        <v>379</v>
      </c>
      <c r="D403" s="68">
        <v>44046</v>
      </c>
      <c r="E403" s="69"/>
      <c r="F403" s="65">
        <v>31</v>
      </c>
      <c r="G403" s="70">
        <v>5875.3548387096798</v>
      </c>
      <c r="H403" s="64">
        <v>-139.22999999999999</v>
      </c>
      <c r="I403" s="69">
        <v>32.968829287642301</v>
      </c>
      <c r="J403" s="65"/>
      <c r="K403" s="69"/>
      <c r="L403" s="69"/>
      <c r="M403" s="69"/>
      <c r="N403" s="69"/>
      <c r="O403" s="69"/>
      <c r="P403" s="70">
        <v>131.064516129032</v>
      </c>
      <c r="Q403" s="69">
        <v>13.443944592338701</v>
      </c>
      <c r="R403" s="69">
        <v>37.648387096774201</v>
      </c>
      <c r="S403" s="69">
        <v>3.9302900682788899</v>
      </c>
      <c r="T403" s="69"/>
      <c r="U403" s="69"/>
    </row>
    <row r="404" spans="1:21" x14ac:dyDescent="0.2">
      <c r="A404" s="65" t="s">
        <v>297</v>
      </c>
      <c r="B404" s="66" t="s">
        <v>138</v>
      </c>
      <c r="C404" s="67" t="s">
        <v>254</v>
      </c>
      <c r="D404" s="68">
        <v>44051</v>
      </c>
      <c r="E404" s="69"/>
      <c r="F404" s="65">
        <v>28</v>
      </c>
      <c r="G404" s="70">
        <v>3863.7142857142899</v>
      </c>
      <c r="H404" s="64">
        <v>-139.4</v>
      </c>
      <c r="I404" s="69">
        <v>32.045613159234797</v>
      </c>
      <c r="J404" s="65"/>
      <c r="K404" s="69"/>
      <c r="L404" s="69"/>
      <c r="M404" s="69"/>
      <c r="N404" s="69"/>
      <c r="O404" s="69"/>
      <c r="P404" s="70">
        <v>134.07142857142901</v>
      </c>
      <c r="Q404" s="69">
        <v>15.6163434070174</v>
      </c>
      <c r="R404" s="69">
        <v>32.15</v>
      </c>
      <c r="S404" s="69">
        <v>3.22066533268907</v>
      </c>
      <c r="T404" s="69"/>
      <c r="U404" s="69"/>
    </row>
    <row r="405" spans="1:21" x14ac:dyDescent="0.2">
      <c r="A405" s="65" t="s">
        <v>297</v>
      </c>
      <c r="B405" s="66" t="s">
        <v>72</v>
      </c>
      <c r="C405" s="67" t="s">
        <v>211</v>
      </c>
      <c r="D405" s="68">
        <v>43518</v>
      </c>
      <c r="E405" s="69"/>
      <c r="F405" s="65">
        <v>28</v>
      </c>
      <c r="G405" s="70">
        <v>4001.25</v>
      </c>
      <c r="H405" s="64">
        <v>-139.44074074074101</v>
      </c>
      <c r="I405" s="69">
        <v>36.418515476259699</v>
      </c>
      <c r="J405" s="65"/>
      <c r="K405" s="69"/>
      <c r="L405" s="69"/>
      <c r="M405" s="69"/>
      <c r="N405" s="69"/>
      <c r="O405" s="69"/>
      <c r="P405" s="70">
        <v>116.46428571428601</v>
      </c>
      <c r="Q405" s="69">
        <v>9.7215848511516203</v>
      </c>
      <c r="R405" s="69">
        <v>27.592592592592599</v>
      </c>
      <c r="S405" s="69">
        <v>4.1229291648262096</v>
      </c>
      <c r="T405" s="69"/>
      <c r="U405" s="69"/>
    </row>
    <row r="406" spans="1:21" x14ac:dyDescent="0.2">
      <c r="A406" s="65" t="s">
        <v>297</v>
      </c>
      <c r="B406" s="66" t="s">
        <v>75</v>
      </c>
      <c r="C406" s="67" t="s">
        <v>210</v>
      </c>
      <c r="D406" s="68">
        <v>43745</v>
      </c>
      <c r="E406" s="69"/>
      <c r="F406" s="65">
        <v>50</v>
      </c>
      <c r="G406" s="70">
        <v>5771.76</v>
      </c>
      <c r="H406" s="64">
        <v>-139.77199999999999</v>
      </c>
      <c r="I406" s="69">
        <v>33.7252121567887</v>
      </c>
      <c r="J406" s="65"/>
      <c r="K406" s="69"/>
      <c r="L406" s="69"/>
      <c r="M406" s="69"/>
      <c r="N406" s="69">
        <v>2.8535263157894701</v>
      </c>
      <c r="O406" s="69">
        <v>0.28992973528728999</v>
      </c>
      <c r="P406" s="70">
        <v>81.7</v>
      </c>
      <c r="Q406" s="69">
        <v>5.7347668671366403</v>
      </c>
      <c r="R406" s="69">
        <v>46.532653061224501</v>
      </c>
      <c r="S406" s="69">
        <v>3.7873944920926701</v>
      </c>
      <c r="T406" s="69"/>
      <c r="U406" s="69"/>
    </row>
    <row r="407" spans="1:21" x14ac:dyDescent="0.2">
      <c r="A407" s="65" t="s">
        <v>297</v>
      </c>
      <c r="B407" s="66" t="s">
        <v>67</v>
      </c>
      <c r="C407" s="67" t="s">
        <v>236</v>
      </c>
      <c r="D407" s="68">
        <v>43828</v>
      </c>
      <c r="E407" s="69"/>
      <c r="F407" s="65">
        <v>100</v>
      </c>
      <c r="G407" s="70">
        <v>3879.18</v>
      </c>
      <c r="H407" s="64">
        <v>-140.01400000000001</v>
      </c>
      <c r="I407" s="69">
        <v>25.806302417914299</v>
      </c>
      <c r="J407" s="65"/>
      <c r="K407" s="69"/>
      <c r="L407" s="69"/>
      <c r="M407" s="69"/>
      <c r="N407" s="69">
        <v>3.8655713124274098</v>
      </c>
      <c r="O407" s="69">
        <v>0.18429521265916901</v>
      </c>
      <c r="P407" s="70">
        <v>168.94</v>
      </c>
      <c r="Q407" s="69">
        <v>7.2289795583156504</v>
      </c>
      <c r="R407" s="69">
        <v>25.403030303030299</v>
      </c>
      <c r="S407" s="69">
        <v>1.92991693459835</v>
      </c>
      <c r="T407" s="69"/>
      <c r="U407" s="69"/>
    </row>
    <row r="408" spans="1:21" x14ac:dyDescent="0.2">
      <c r="A408" s="65" t="s">
        <v>297</v>
      </c>
      <c r="B408" s="66" t="s">
        <v>67</v>
      </c>
      <c r="C408" s="67" t="s">
        <v>380</v>
      </c>
      <c r="D408" s="68">
        <v>43523</v>
      </c>
      <c r="E408" s="69">
        <v>0.31882352941176501</v>
      </c>
      <c r="F408" s="65">
        <v>102</v>
      </c>
      <c r="G408" s="70">
        <v>7504.1078431372598</v>
      </c>
      <c r="H408" s="64">
        <v>-140.37058823529401</v>
      </c>
      <c r="I408" s="69">
        <v>31.3607826556585</v>
      </c>
      <c r="J408" s="65"/>
      <c r="K408" s="69"/>
      <c r="L408" s="69"/>
      <c r="M408" s="69"/>
      <c r="N408" s="69">
        <v>4.1013434343434296</v>
      </c>
      <c r="O408" s="72">
        <v>0.36502070928947999</v>
      </c>
      <c r="P408" s="70">
        <v>125.166666666667</v>
      </c>
      <c r="Q408" s="69">
        <v>5.9302730858461103</v>
      </c>
      <c r="R408" s="69">
        <v>47.873737373737399</v>
      </c>
      <c r="S408" s="69">
        <v>2.95519890160528</v>
      </c>
      <c r="T408" s="69"/>
      <c r="U408" s="69"/>
    </row>
    <row r="409" spans="1:21" x14ac:dyDescent="0.2">
      <c r="A409" s="65" t="s">
        <v>297</v>
      </c>
      <c r="B409" s="66" t="s">
        <v>75</v>
      </c>
      <c r="C409" s="67" t="s">
        <v>381</v>
      </c>
      <c r="D409" s="68">
        <v>43768</v>
      </c>
      <c r="E409" s="69"/>
      <c r="F409" s="65">
        <v>70</v>
      </c>
      <c r="G409" s="70">
        <v>4616.5571428571402</v>
      </c>
      <c r="H409" s="64">
        <v>-140.80869565217401</v>
      </c>
      <c r="I409" s="69">
        <v>23.623388837480501</v>
      </c>
      <c r="J409" s="65"/>
      <c r="K409" s="69"/>
      <c r="L409" s="69"/>
      <c r="M409" s="69"/>
      <c r="N409" s="69"/>
      <c r="O409" s="69"/>
      <c r="P409" s="70">
        <v>138.728571428571</v>
      </c>
      <c r="Q409" s="69">
        <v>7.7898357469340596</v>
      </c>
      <c r="R409" s="69">
        <v>35.871428571428602</v>
      </c>
      <c r="S409" s="69">
        <v>4.0182379989723902</v>
      </c>
      <c r="T409" s="69"/>
      <c r="U409" s="69"/>
    </row>
    <row r="410" spans="1:21" x14ac:dyDescent="0.2">
      <c r="A410" s="65" t="s">
        <v>297</v>
      </c>
      <c r="B410" s="71" t="s">
        <v>67</v>
      </c>
      <c r="C410" s="67" t="s">
        <v>382</v>
      </c>
      <c r="D410" s="68">
        <v>44034</v>
      </c>
      <c r="E410" s="69"/>
      <c r="F410" s="65">
        <v>38</v>
      </c>
      <c r="G410" s="70">
        <v>4080.1842105263199</v>
      </c>
      <c r="H410" s="64">
        <v>-141.06578947368399</v>
      </c>
      <c r="I410" s="69">
        <v>24.5883234718575</v>
      </c>
      <c r="J410" s="65"/>
      <c r="K410" s="69"/>
      <c r="L410" s="69"/>
      <c r="M410" s="69">
        <v>544.5</v>
      </c>
      <c r="N410" s="69">
        <v>3.80848656806157</v>
      </c>
      <c r="O410" s="69">
        <v>0.26638859621818001</v>
      </c>
      <c r="P410" s="70">
        <v>151.86842105263199</v>
      </c>
      <c r="Q410" s="69">
        <v>13.5754658553616</v>
      </c>
      <c r="R410" s="69">
        <v>20.6315789473684</v>
      </c>
      <c r="S410" s="69">
        <v>2.1014731176144701</v>
      </c>
      <c r="T410" s="69"/>
      <c r="U410" s="69"/>
    </row>
    <row r="411" spans="1:21" x14ac:dyDescent="0.2">
      <c r="A411" s="65" t="s">
        <v>297</v>
      </c>
      <c r="B411" s="66" t="s">
        <v>67</v>
      </c>
      <c r="C411" s="67" t="s">
        <v>383</v>
      </c>
      <c r="D411" s="68">
        <v>43636</v>
      </c>
      <c r="E411" s="69"/>
      <c r="F411" s="65">
        <v>87</v>
      </c>
      <c r="G411" s="70">
        <v>6085.2988505747098</v>
      </c>
      <c r="H411" s="64">
        <v>-141.13218390804599</v>
      </c>
      <c r="I411" s="69">
        <v>26.226170303836099</v>
      </c>
      <c r="J411" s="65"/>
      <c r="K411" s="69"/>
      <c r="L411" s="69"/>
      <c r="M411" s="69"/>
      <c r="N411" s="69"/>
      <c r="O411" s="69"/>
      <c r="P411" s="70">
        <v>143.29885057471299</v>
      </c>
      <c r="Q411" s="69">
        <v>7.1819279815998298</v>
      </c>
      <c r="R411" s="69">
        <v>43.283720930232597</v>
      </c>
      <c r="S411" s="69">
        <v>4.2098226809898396</v>
      </c>
      <c r="T411" s="69"/>
      <c r="U411" s="69"/>
    </row>
    <row r="412" spans="1:21" x14ac:dyDescent="0.2">
      <c r="A412" s="65" t="s">
        <v>297</v>
      </c>
      <c r="B412" s="66" t="s">
        <v>138</v>
      </c>
      <c r="C412" s="67" t="s">
        <v>384</v>
      </c>
      <c r="D412" s="68">
        <v>43692</v>
      </c>
      <c r="E412" s="69"/>
      <c r="F412" s="65">
        <v>68</v>
      </c>
      <c r="G412" s="70">
        <v>5535.9705882352901</v>
      </c>
      <c r="H412" s="64">
        <v>-141.62058823529401</v>
      </c>
      <c r="I412" s="69">
        <v>32.472528442036896</v>
      </c>
      <c r="J412" s="65"/>
      <c r="K412" s="69"/>
      <c r="L412" s="69"/>
      <c r="M412" s="69"/>
      <c r="N412" s="69"/>
      <c r="O412" s="69"/>
      <c r="P412" s="70">
        <v>90.088235294117695</v>
      </c>
      <c r="Q412" s="69">
        <v>4.9604553558306996</v>
      </c>
      <c r="R412" s="69">
        <v>41.449206349206399</v>
      </c>
      <c r="S412" s="69">
        <v>4.1639707856340999</v>
      </c>
      <c r="T412" s="69"/>
      <c r="U412" s="69"/>
    </row>
    <row r="413" spans="1:21" x14ac:dyDescent="0.2">
      <c r="A413" s="65" t="s">
        <v>297</v>
      </c>
      <c r="B413" s="71" t="s">
        <v>72</v>
      </c>
      <c r="C413" s="67" t="s">
        <v>385</v>
      </c>
      <c r="D413" s="68">
        <v>44061</v>
      </c>
      <c r="E413" s="69"/>
      <c r="F413" s="65">
        <v>399</v>
      </c>
      <c r="G413" s="70">
        <v>3970.1904761904798</v>
      </c>
      <c r="H413" s="64">
        <v>-142.962406015038</v>
      </c>
      <c r="I413" s="69">
        <v>14.2577091241268</v>
      </c>
      <c r="J413" s="65"/>
      <c r="K413" s="69"/>
      <c r="L413" s="69"/>
      <c r="M413" s="69"/>
      <c r="N413" s="69">
        <v>3.44592307692308</v>
      </c>
      <c r="O413" s="69">
        <v>0.25011790575817899</v>
      </c>
      <c r="P413" s="70">
        <v>149.54385964912299</v>
      </c>
      <c r="Q413" s="69">
        <v>3.60956513751443</v>
      </c>
      <c r="R413" s="69">
        <v>20.459398496240599</v>
      </c>
      <c r="S413" s="69">
        <v>0.84766468787961502</v>
      </c>
      <c r="T413" s="69"/>
      <c r="U413" s="69"/>
    </row>
    <row r="414" spans="1:21" x14ac:dyDescent="0.2">
      <c r="A414" s="65" t="s">
        <v>297</v>
      </c>
      <c r="B414" s="71" t="s">
        <v>72</v>
      </c>
      <c r="C414" s="67" t="s">
        <v>273</v>
      </c>
      <c r="D414" s="68">
        <v>43860</v>
      </c>
      <c r="E414" s="69"/>
      <c r="F414" s="65">
        <v>30</v>
      </c>
      <c r="G414" s="70">
        <v>3076.36666666667</v>
      </c>
      <c r="H414" s="64">
        <v>-143.73333333333301</v>
      </c>
      <c r="I414" s="69">
        <v>37.759887898398397</v>
      </c>
      <c r="J414" s="65"/>
      <c r="K414" s="69"/>
      <c r="L414" s="69"/>
      <c r="M414" s="69"/>
      <c r="N414" s="69"/>
      <c r="O414" s="69"/>
      <c r="P414" s="70">
        <v>170.46666666666701</v>
      </c>
      <c r="Q414" s="69">
        <v>13.997350597694901</v>
      </c>
      <c r="R414" s="69">
        <v>20.886666666666699</v>
      </c>
      <c r="S414" s="69">
        <v>3.36295482189393</v>
      </c>
      <c r="T414" s="69"/>
      <c r="U414" s="69"/>
    </row>
    <row r="415" spans="1:21" x14ac:dyDescent="0.2">
      <c r="A415" s="65" t="s">
        <v>297</v>
      </c>
      <c r="B415" s="71" t="s">
        <v>72</v>
      </c>
      <c r="C415" s="67" t="s">
        <v>166</v>
      </c>
      <c r="D415" s="68">
        <v>43536</v>
      </c>
      <c r="E415" s="69"/>
      <c r="F415" s="65">
        <v>47</v>
      </c>
      <c r="G415" s="70">
        <v>3657.72340425532</v>
      </c>
      <c r="H415" s="64">
        <v>-144.621739130435</v>
      </c>
      <c r="I415" s="69">
        <v>36.407600723807398</v>
      </c>
      <c r="J415" s="65"/>
      <c r="K415" s="69"/>
      <c r="L415" s="69"/>
      <c r="M415" s="69"/>
      <c r="N415" s="69"/>
      <c r="O415" s="69"/>
      <c r="P415" s="70">
        <v>136</v>
      </c>
      <c r="Q415" s="69">
        <v>11.9958364654966</v>
      </c>
      <c r="R415" s="69">
        <v>34.1872340425532</v>
      </c>
      <c r="S415" s="69">
        <v>3.2342976066717202</v>
      </c>
      <c r="T415" s="69"/>
      <c r="U415" s="69"/>
    </row>
    <row r="416" spans="1:21" x14ac:dyDescent="0.2">
      <c r="A416" s="65" t="s">
        <v>297</v>
      </c>
      <c r="B416" s="66" t="s">
        <v>72</v>
      </c>
      <c r="C416" s="67" t="s">
        <v>252</v>
      </c>
      <c r="D416" s="68">
        <v>43853</v>
      </c>
      <c r="E416" s="69"/>
      <c r="F416" s="65">
        <v>66</v>
      </c>
      <c r="G416" s="70">
        <v>3715.8333333333298</v>
      </c>
      <c r="H416" s="64">
        <v>-144.78939393939399</v>
      </c>
      <c r="I416" s="69">
        <v>30.690944134751899</v>
      </c>
      <c r="J416" s="65"/>
      <c r="K416" s="69"/>
      <c r="L416" s="69"/>
      <c r="M416" s="69"/>
      <c r="N416" s="69"/>
      <c r="O416" s="69"/>
      <c r="P416" s="70">
        <v>158.45454545454501</v>
      </c>
      <c r="Q416" s="69">
        <v>9.22212758593556</v>
      </c>
      <c r="R416" s="69">
        <v>34.037878787878803</v>
      </c>
      <c r="S416" s="69">
        <v>2.73017393603156</v>
      </c>
      <c r="T416" s="69"/>
      <c r="U416" s="69"/>
    </row>
    <row r="417" spans="1:21" x14ac:dyDescent="0.2">
      <c r="A417" s="65" t="s">
        <v>297</v>
      </c>
      <c r="B417" s="71" t="s">
        <v>75</v>
      </c>
      <c r="C417" s="67" t="s">
        <v>386</v>
      </c>
      <c r="D417" s="68">
        <v>43845</v>
      </c>
      <c r="E417" s="69"/>
      <c r="F417" s="65">
        <v>51</v>
      </c>
      <c r="G417" s="70">
        <v>3210.3725490196098</v>
      </c>
      <c r="H417" s="64">
        <v>-145.19800000000001</v>
      </c>
      <c r="I417" s="69">
        <v>25.8328412226114</v>
      </c>
      <c r="J417" s="65"/>
      <c r="K417" s="69"/>
      <c r="L417" s="69"/>
      <c r="M417" s="69"/>
      <c r="N417" s="69">
        <v>3.8889223577235801</v>
      </c>
      <c r="O417" s="69">
        <v>0.26936649363490001</v>
      </c>
      <c r="P417" s="70">
        <v>137.196078431373</v>
      </c>
      <c r="Q417" s="69">
        <v>8.7412486032263406</v>
      </c>
      <c r="R417" s="69">
        <v>21.035294117647101</v>
      </c>
      <c r="S417" s="69">
        <v>1.8672887412952299</v>
      </c>
      <c r="T417" s="69"/>
      <c r="U417" s="69"/>
    </row>
    <row r="418" spans="1:21" x14ac:dyDescent="0.2">
      <c r="A418" s="65" t="s">
        <v>297</v>
      </c>
      <c r="B418" s="71" t="s">
        <v>67</v>
      </c>
      <c r="C418" s="67" t="s">
        <v>387</v>
      </c>
      <c r="D418" s="68">
        <v>43861</v>
      </c>
      <c r="E418" s="69"/>
      <c r="F418" s="65">
        <v>132</v>
      </c>
      <c r="G418" s="70">
        <v>4299.9924242424204</v>
      </c>
      <c r="H418" s="64">
        <v>-145.40075757575801</v>
      </c>
      <c r="I418" s="69">
        <v>23.563683489986399</v>
      </c>
      <c r="J418" s="65"/>
      <c r="K418" s="69"/>
      <c r="L418" s="69"/>
      <c r="M418" s="69"/>
      <c r="N418" s="69"/>
      <c r="O418" s="69"/>
      <c r="P418" s="70">
        <v>159.84848484848499</v>
      </c>
      <c r="Q418" s="69">
        <v>5.2995563784207196</v>
      </c>
      <c r="R418" s="69">
        <v>29.780152671755701</v>
      </c>
      <c r="S418" s="69">
        <v>2.3678700300006201</v>
      </c>
      <c r="T418" s="69"/>
      <c r="U418" s="69"/>
    </row>
    <row r="419" spans="1:21" x14ac:dyDescent="0.2">
      <c r="A419" s="65" t="s">
        <v>297</v>
      </c>
      <c r="B419" s="71" t="s">
        <v>75</v>
      </c>
      <c r="C419" s="67" t="s">
        <v>388</v>
      </c>
      <c r="D419" s="68">
        <v>43552</v>
      </c>
      <c r="E419" s="69"/>
      <c r="F419" s="65">
        <v>142</v>
      </c>
      <c r="G419" s="70">
        <v>3421.2676056338</v>
      </c>
      <c r="H419" s="64">
        <v>-145.536170212766</v>
      </c>
      <c r="I419" s="69">
        <v>20.0693846916468</v>
      </c>
      <c r="J419" s="65"/>
      <c r="K419" s="69"/>
      <c r="L419" s="69"/>
      <c r="M419" s="69"/>
      <c r="N419" s="69"/>
      <c r="O419" s="69"/>
      <c r="P419" s="70">
        <v>160.78873239436601</v>
      </c>
      <c r="Q419" s="69">
        <v>6.11104767650495</v>
      </c>
      <c r="R419" s="69">
        <v>28.399290780141801</v>
      </c>
      <c r="S419" s="69">
        <v>2.1632589903722699</v>
      </c>
      <c r="T419" s="69"/>
      <c r="U419" s="69"/>
    </row>
    <row r="420" spans="1:21" x14ac:dyDescent="0.2">
      <c r="A420" s="65" t="s">
        <v>297</v>
      </c>
      <c r="B420" s="71" t="s">
        <v>75</v>
      </c>
      <c r="C420" s="67" t="s">
        <v>389</v>
      </c>
      <c r="D420" s="68">
        <v>43753</v>
      </c>
      <c r="E420" s="69"/>
      <c r="F420" s="65">
        <v>230</v>
      </c>
      <c r="G420" s="70">
        <v>3701.0652173912999</v>
      </c>
      <c r="H420" s="64">
        <v>-145.94391304347801</v>
      </c>
      <c r="I420" s="69">
        <v>15.034466841628999</v>
      </c>
      <c r="J420" s="65"/>
      <c r="K420" s="69"/>
      <c r="L420" s="69"/>
      <c r="M420" s="69"/>
      <c r="N420" s="69"/>
      <c r="O420" s="69"/>
      <c r="P420" s="70">
        <v>110.013043478261</v>
      </c>
      <c r="Q420" s="69">
        <v>4.1179564390485002</v>
      </c>
      <c r="R420" s="69">
        <v>26.344843049327402</v>
      </c>
      <c r="S420" s="69">
        <v>1.3256040225166501</v>
      </c>
      <c r="T420" s="69"/>
      <c r="U420" s="69"/>
    </row>
    <row r="421" spans="1:21" x14ac:dyDescent="0.2">
      <c r="A421" s="65" t="s">
        <v>297</v>
      </c>
      <c r="B421" s="71" t="s">
        <v>75</v>
      </c>
      <c r="C421" s="67" t="s">
        <v>101</v>
      </c>
      <c r="D421" s="68">
        <v>43863</v>
      </c>
      <c r="E421" s="69">
        <v>7.1022727272727307E-2</v>
      </c>
      <c r="F421" s="65">
        <v>88</v>
      </c>
      <c r="G421" s="70">
        <v>5566.9772727272702</v>
      </c>
      <c r="H421" s="64">
        <v>-146.059090909091</v>
      </c>
      <c r="I421" s="69">
        <v>34.699015417463798</v>
      </c>
      <c r="J421" s="65"/>
      <c r="K421" s="69"/>
      <c r="L421" s="69"/>
      <c r="M421" s="69"/>
      <c r="N421" s="69">
        <v>2.70305405405405</v>
      </c>
      <c r="O421" s="69">
        <v>0.231487470217692</v>
      </c>
      <c r="P421" s="70">
        <v>124.375</v>
      </c>
      <c r="Q421" s="69">
        <v>5.1957329294317303</v>
      </c>
      <c r="R421" s="69">
        <v>50.214942528735598</v>
      </c>
      <c r="S421" s="69">
        <v>2.9956756362024</v>
      </c>
      <c r="T421" s="69"/>
      <c r="U421" s="69"/>
    </row>
    <row r="422" spans="1:21" x14ac:dyDescent="0.2">
      <c r="A422" s="65" t="s">
        <v>297</v>
      </c>
      <c r="B422" s="71" t="s">
        <v>69</v>
      </c>
      <c r="C422" s="67" t="s">
        <v>390</v>
      </c>
      <c r="D422" s="68">
        <v>44053</v>
      </c>
      <c r="E422" s="69"/>
      <c r="F422" s="65">
        <v>28</v>
      </c>
      <c r="G422" s="70">
        <v>6500.4642857142899</v>
      </c>
      <c r="H422" s="64">
        <v>-146.271428571429</v>
      </c>
      <c r="I422" s="69">
        <v>54.0612177144668</v>
      </c>
      <c r="J422" s="65"/>
      <c r="K422" s="69"/>
      <c r="L422" s="69"/>
      <c r="M422" s="69"/>
      <c r="N422" s="69"/>
      <c r="O422" s="69"/>
      <c r="P422" s="70">
        <v>112.107142857143</v>
      </c>
      <c r="Q422" s="69">
        <v>12.2575254161387</v>
      </c>
      <c r="R422" s="69">
        <v>38.992307692307698</v>
      </c>
      <c r="S422" s="69">
        <v>3.0722275710827001</v>
      </c>
      <c r="T422" s="69"/>
      <c r="U422" s="69"/>
    </row>
    <row r="423" spans="1:21" x14ac:dyDescent="0.2">
      <c r="A423" s="65" t="s">
        <v>297</v>
      </c>
      <c r="B423" s="66" t="s">
        <v>72</v>
      </c>
      <c r="C423" s="67" t="s">
        <v>152</v>
      </c>
      <c r="D423" s="68">
        <v>44053</v>
      </c>
      <c r="E423" s="69"/>
      <c r="F423" s="65">
        <v>135</v>
      </c>
      <c r="G423" s="70">
        <v>5966.3481481481504</v>
      </c>
      <c r="H423" s="64">
        <v>-146.362962962963</v>
      </c>
      <c r="I423" s="69">
        <v>22.2926562246098</v>
      </c>
      <c r="J423" s="65"/>
      <c r="K423" s="69"/>
      <c r="L423" s="69"/>
      <c r="M423" s="69"/>
      <c r="N423" s="69"/>
      <c r="O423" s="69"/>
      <c r="P423" s="70">
        <v>133.696296296296</v>
      </c>
      <c r="Q423" s="69">
        <v>4.6950013298677398</v>
      </c>
      <c r="R423" s="69">
        <v>44.660740740740799</v>
      </c>
      <c r="S423" s="69">
        <v>2.7816140202302502</v>
      </c>
      <c r="T423" s="69"/>
      <c r="U423" s="69"/>
    </row>
    <row r="424" spans="1:21" x14ac:dyDescent="0.2">
      <c r="A424" s="65" t="s">
        <v>297</v>
      </c>
      <c r="B424" s="71" t="s">
        <v>67</v>
      </c>
      <c r="C424" s="67" t="s">
        <v>145</v>
      </c>
      <c r="D424" s="68">
        <v>43809</v>
      </c>
      <c r="E424" s="69">
        <v>7.9514563106796096E-2</v>
      </c>
      <c r="F424" s="65">
        <v>103</v>
      </c>
      <c r="G424" s="70">
        <v>5787.4757281553402</v>
      </c>
      <c r="H424" s="64">
        <v>-147.141747572816</v>
      </c>
      <c r="I424" s="69">
        <v>28.035244893913301</v>
      </c>
      <c r="J424" s="65"/>
      <c r="K424" s="69"/>
      <c r="L424" s="69"/>
      <c r="M424" s="69"/>
      <c r="N424" s="69">
        <v>3.4040416666666702</v>
      </c>
      <c r="O424" s="69">
        <v>0.31990181908125398</v>
      </c>
      <c r="P424" s="70">
        <v>105.368932038835</v>
      </c>
      <c r="Q424" s="69">
        <v>4.7808630489400903</v>
      </c>
      <c r="R424" s="69">
        <v>52.543689320388403</v>
      </c>
      <c r="S424" s="69">
        <v>3.0457560421776502</v>
      </c>
      <c r="T424" s="69"/>
      <c r="U424" s="69"/>
    </row>
    <row r="425" spans="1:21" x14ac:dyDescent="0.2">
      <c r="A425" s="65" t="s">
        <v>297</v>
      </c>
      <c r="B425" s="71" t="s">
        <v>75</v>
      </c>
      <c r="C425" s="67" t="s">
        <v>391</v>
      </c>
      <c r="D425" s="68">
        <v>43510</v>
      </c>
      <c r="E425" s="69"/>
      <c r="F425" s="65">
        <v>31</v>
      </c>
      <c r="G425" s="70">
        <v>3375.83870967742</v>
      </c>
      <c r="H425" s="64">
        <v>-147.14193548387101</v>
      </c>
      <c r="I425" s="69">
        <v>28.970046367615598</v>
      </c>
      <c r="J425" s="65"/>
      <c r="K425" s="69"/>
      <c r="L425" s="69"/>
      <c r="M425" s="69"/>
      <c r="N425" s="69"/>
      <c r="O425" s="72"/>
      <c r="P425" s="70">
        <v>131.38709677419399</v>
      </c>
      <c r="Q425" s="69">
        <v>10.0231642911415</v>
      </c>
      <c r="R425" s="69">
        <v>22.3266666666667</v>
      </c>
      <c r="S425" s="69">
        <v>2.9951721050212399</v>
      </c>
      <c r="T425" s="69"/>
      <c r="U425" s="69"/>
    </row>
    <row r="426" spans="1:21" x14ac:dyDescent="0.2">
      <c r="A426" s="65" t="s">
        <v>297</v>
      </c>
      <c r="B426" s="71" t="s">
        <v>67</v>
      </c>
      <c r="C426" s="67" t="s">
        <v>176</v>
      </c>
      <c r="D426" s="68">
        <v>43492</v>
      </c>
      <c r="E426" s="69"/>
      <c r="F426" s="65">
        <v>50</v>
      </c>
      <c r="G426" s="70">
        <v>3925.46</v>
      </c>
      <c r="H426" s="64">
        <v>-147.482</v>
      </c>
      <c r="I426" s="69">
        <v>37.429183712549097</v>
      </c>
      <c r="J426" s="65"/>
      <c r="K426" s="69"/>
      <c r="L426" s="69"/>
      <c r="M426" s="69"/>
      <c r="N426" s="69">
        <v>2.5946783322256399</v>
      </c>
      <c r="O426" s="69">
        <v>0.20922381179205701</v>
      </c>
      <c r="P426" s="70">
        <v>138.41999999999999</v>
      </c>
      <c r="Q426" s="69">
        <v>9.6582032384868803</v>
      </c>
      <c r="R426" s="69">
        <v>24.274000000000001</v>
      </c>
      <c r="S426" s="69">
        <v>2.7652977992193399</v>
      </c>
      <c r="T426" s="69"/>
      <c r="U426" s="69"/>
    </row>
    <row r="427" spans="1:21" x14ac:dyDescent="0.2">
      <c r="A427" s="65" t="s">
        <v>297</v>
      </c>
      <c r="B427" s="66" t="s">
        <v>75</v>
      </c>
      <c r="C427" s="67" t="s">
        <v>189</v>
      </c>
      <c r="D427" s="68">
        <v>43523</v>
      </c>
      <c r="E427" s="69"/>
      <c r="F427" s="65">
        <v>82</v>
      </c>
      <c r="G427" s="70">
        <v>3965.9390243902399</v>
      </c>
      <c r="H427" s="64">
        <v>-147.83658536585401</v>
      </c>
      <c r="I427" s="69">
        <v>24.5085883902901</v>
      </c>
      <c r="J427" s="65"/>
      <c r="K427" s="69"/>
      <c r="L427" s="69"/>
      <c r="M427" s="69">
        <v>495.9375</v>
      </c>
      <c r="N427" s="69"/>
      <c r="O427" s="69"/>
      <c r="P427" s="70">
        <v>136.829268292683</v>
      </c>
      <c r="Q427" s="69">
        <v>6.9374719441758197</v>
      </c>
      <c r="R427" s="69">
        <v>21.9256097560976</v>
      </c>
      <c r="S427" s="69">
        <v>1.91466063748822</v>
      </c>
      <c r="T427" s="69"/>
      <c r="U427" s="69"/>
    </row>
    <row r="428" spans="1:21" x14ac:dyDescent="0.2">
      <c r="A428" s="65" t="s">
        <v>297</v>
      </c>
      <c r="B428" s="66" t="s">
        <v>69</v>
      </c>
      <c r="C428" s="67" t="s">
        <v>392</v>
      </c>
      <c r="D428" s="68">
        <v>43764</v>
      </c>
      <c r="E428" s="69"/>
      <c r="F428" s="65">
        <v>28</v>
      </c>
      <c r="G428" s="70">
        <v>4770.1071428571404</v>
      </c>
      <c r="H428" s="64">
        <v>-148.52962962962999</v>
      </c>
      <c r="I428" s="69">
        <v>32.341083666596099</v>
      </c>
      <c r="J428" s="65"/>
      <c r="K428" s="69"/>
      <c r="L428" s="69"/>
      <c r="M428" s="69"/>
      <c r="N428" s="69"/>
      <c r="O428" s="69"/>
      <c r="P428" s="70">
        <v>118.071428571429</v>
      </c>
      <c r="Q428" s="69">
        <v>13.949543294512299</v>
      </c>
      <c r="R428" s="69">
        <v>39.9428571428571</v>
      </c>
      <c r="S428" s="69">
        <v>6.0891968449193197</v>
      </c>
      <c r="T428" s="69"/>
      <c r="U428" s="69"/>
    </row>
    <row r="429" spans="1:21" x14ac:dyDescent="0.2">
      <c r="A429" s="65" t="s">
        <v>297</v>
      </c>
      <c r="B429" s="71" t="s">
        <v>138</v>
      </c>
      <c r="C429" s="67" t="s">
        <v>139</v>
      </c>
      <c r="D429" s="68">
        <v>43509</v>
      </c>
      <c r="E429" s="69"/>
      <c r="F429" s="65">
        <v>315</v>
      </c>
      <c r="G429" s="70">
        <v>5122.0222222222201</v>
      </c>
      <c r="H429" s="64">
        <v>-149.689841269841</v>
      </c>
      <c r="I429" s="69">
        <v>16.005942136500401</v>
      </c>
      <c r="J429" s="65"/>
      <c r="K429" s="69"/>
      <c r="L429" s="69"/>
      <c r="M429" s="69"/>
      <c r="N429" s="69">
        <v>3.8102702702702702</v>
      </c>
      <c r="O429" s="69">
        <v>0.138345548063975</v>
      </c>
      <c r="P429" s="70">
        <v>157.06349206349199</v>
      </c>
      <c r="Q429" s="69">
        <v>4.1939226581747198</v>
      </c>
      <c r="R429" s="69">
        <v>46.323492063492097</v>
      </c>
      <c r="S429" s="69">
        <v>1.73112358315722</v>
      </c>
      <c r="T429" s="69"/>
      <c r="U429" s="69"/>
    </row>
    <row r="430" spans="1:21" x14ac:dyDescent="0.2">
      <c r="A430" s="65" t="s">
        <v>297</v>
      </c>
      <c r="B430" s="71" t="s">
        <v>72</v>
      </c>
      <c r="C430" s="67" t="s">
        <v>199</v>
      </c>
      <c r="D430" s="68">
        <v>43981</v>
      </c>
      <c r="E430" s="69"/>
      <c r="F430" s="65">
        <v>47</v>
      </c>
      <c r="G430" s="70">
        <v>3703</v>
      </c>
      <c r="H430" s="64">
        <v>-149.721276595745</v>
      </c>
      <c r="I430" s="69">
        <v>23.606826482583699</v>
      </c>
      <c r="J430" s="65"/>
      <c r="K430" s="69"/>
      <c r="L430" s="69"/>
      <c r="M430" s="69"/>
      <c r="N430" s="69"/>
      <c r="O430" s="72"/>
      <c r="P430" s="70">
        <v>120.723404255319</v>
      </c>
      <c r="Q430" s="69">
        <v>8.6949910686159608</v>
      </c>
      <c r="R430" s="69">
        <v>28.727659574468099</v>
      </c>
      <c r="S430" s="69">
        <v>2.97496601264436</v>
      </c>
      <c r="T430" s="69"/>
      <c r="U430" s="69"/>
    </row>
    <row r="431" spans="1:21" x14ac:dyDescent="0.2">
      <c r="A431" s="65" t="s">
        <v>297</v>
      </c>
      <c r="B431" s="66" t="s">
        <v>67</v>
      </c>
      <c r="C431" s="67" t="s">
        <v>393</v>
      </c>
      <c r="D431" s="68">
        <v>44061</v>
      </c>
      <c r="E431" s="69"/>
      <c r="F431" s="65">
        <v>162</v>
      </c>
      <c r="G431" s="70">
        <v>4466.1604938271603</v>
      </c>
      <c r="H431" s="64">
        <v>-150.030864197531</v>
      </c>
      <c r="I431" s="69">
        <v>21.352286289974298</v>
      </c>
      <c r="J431" s="65"/>
      <c r="K431" s="69"/>
      <c r="L431" s="69"/>
      <c r="M431" s="69"/>
      <c r="N431" s="69"/>
      <c r="O431" s="69"/>
      <c r="P431" s="70">
        <v>141.32716049382699</v>
      </c>
      <c r="Q431" s="69">
        <v>5.2939353866904701</v>
      </c>
      <c r="R431" s="69">
        <v>34.751851851851796</v>
      </c>
      <c r="S431" s="69">
        <v>2.2783172318529501</v>
      </c>
      <c r="T431" s="69"/>
      <c r="U431" s="69"/>
    </row>
    <row r="432" spans="1:21" x14ac:dyDescent="0.2">
      <c r="A432" s="65" t="s">
        <v>297</v>
      </c>
      <c r="B432" s="71" t="s">
        <v>67</v>
      </c>
      <c r="C432" s="67" t="s">
        <v>137</v>
      </c>
      <c r="D432" s="68">
        <v>43859</v>
      </c>
      <c r="E432" s="69"/>
      <c r="F432" s="65">
        <v>71</v>
      </c>
      <c r="G432" s="70">
        <v>4520.1690140845103</v>
      </c>
      <c r="H432" s="64">
        <v>-150.11267605633799</v>
      </c>
      <c r="I432" s="69">
        <v>23.703836798971299</v>
      </c>
      <c r="J432" s="65"/>
      <c r="K432" s="69"/>
      <c r="L432" s="69"/>
      <c r="M432" s="69"/>
      <c r="N432" s="69"/>
      <c r="O432" s="69"/>
      <c r="P432" s="70">
        <v>169.92957746478899</v>
      </c>
      <c r="Q432" s="69">
        <v>8.3561643397134393</v>
      </c>
      <c r="R432" s="69">
        <v>36.219718309859097</v>
      </c>
      <c r="S432" s="69">
        <v>3.1516152287635402</v>
      </c>
      <c r="T432" s="69"/>
      <c r="U432" s="69"/>
    </row>
    <row r="433" spans="1:21" x14ac:dyDescent="0.2">
      <c r="A433" s="65" t="s">
        <v>297</v>
      </c>
      <c r="B433" s="71" t="s">
        <v>75</v>
      </c>
      <c r="C433" s="67" t="s">
        <v>261</v>
      </c>
      <c r="D433" s="68">
        <v>43848</v>
      </c>
      <c r="E433" s="69"/>
      <c r="F433" s="65">
        <v>35</v>
      </c>
      <c r="G433" s="70">
        <v>5593.0857142857103</v>
      </c>
      <c r="H433" s="64">
        <v>-150.57428571428599</v>
      </c>
      <c r="I433" s="69">
        <v>40.219686500927502</v>
      </c>
      <c r="J433" s="65"/>
      <c r="K433" s="69"/>
      <c r="L433" s="69"/>
      <c r="M433" s="69"/>
      <c r="N433" s="69"/>
      <c r="O433" s="69"/>
      <c r="P433" s="70">
        <v>119.342857142857</v>
      </c>
      <c r="Q433" s="69">
        <v>7.1262260165458899</v>
      </c>
      <c r="R433" s="69">
        <v>55.235294117647101</v>
      </c>
      <c r="S433" s="69">
        <v>6.1307048187723696</v>
      </c>
      <c r="T433" s="69"/>
      <c r="U433" s="69"/>
    </row>
    <row r="434" spans="1:21" x14ac:dyDescent="0.2">
      <c r="A434" s="65" t="s">
        <v>297</v>
      </c>
      <c r="B434" s="71" t="s">
        <v>72</v>
      </c>
      <c r="C434" s="67" t="s">
        <v>394</v>
      </c>
      <c r="D434" s="68">
        <v>43552</v>
      </c>
      <c r="E434" s="69"/>
      <c r="F434" s="65">
        <v>34</v>
      </c>
      <c r="G434" s="70">
        <v>4296.2058823529396</v>
      </c>
      <c r="H434" s="64">
        <v>-151.38235294117601</v>
      </c>
      <c r="I434" s="69">
        <v>30.792649790423301</v>
      </c>
      <c r="J434" s="65"/>
      <c r="K434" s="69"/>
      <c r="L434" s="69"/>
      <c r="M434" s="69"/>
      <c r="N434" s="69"/>
      <c r="O434" s="69"/>
      <c r="P434" s="70">
        <v>149.11764705882399</v>
      </c>
      <c r="Q434" s="69">
        <v>13.2802484719122</v>
      </c>
      <c r="R434" s="69">
        <v>26.096774193548399</v>
      </c>
      <c r="S434" s="69">
        <v>3.6418608143054398</v>
      </c>
      <c r="T434" s="69"/>
      <c r="U434" s="69"/>
    </row>
    <row r="435" spans="1:21" x14ac:dyDescent="0.2">
      <c r="A435" s="65" t="s">
        <v>297</v>
      </c>
      <c r="B435" s="66" t="s">
        <v>67</v>
      </c>
      <c r="C435" s="67" t="s">
        <v>172</v>
      </c>
      <c r="D435" s="68">
        <v>43688</v>
      </c>
      <c r="E435" s="69"/>
      <c r="F435" s="65">
        <v>41</v>
      </c>
      <c r="G435" s="70">
        <v>3981.0975609756101</v>
      </c>
      <c r="H435" s="64">
        <v>-151.51219512195101</v>
      </c>
      <c r="I435" s="69">
        <v>25.370610564752202</v>
      </c>
      <c r="J435" s="65"/>
      <c r="K435" s="69"/>
      <c r="L435" s="69"/>
      <c r="M435" s="69"/>
      <c r="N435" s="69"/>
      <c r="O435" s="69"/>
      <c r="P435" s="70">
        <v>125.78048780487801</v>
      </c>
      <c r="Q435" s="69">
        <v>10.049785351131</v>
      </c>
      <c r="R435" s="69">
        <v>32.158536585365901</v>
      </c>
      <c r="S435" s="69">
        <v>4.5898628700618804</v>
      </c>
      <c r="T435" s="69"/>
      <c r="U435" s="69"/>
    </row>
    <row r="436" spans="1:21" x14ac:dyDescent="0.2">
      <c r="A436" s="65" t="s">
        <v>297</v>
      </c>
      <c r="B436" s="66" t="s">
        <v>67</v>
      </c>
      <c r="C436" s="67" t="s">
        <v>149</v>
      </c>
      <c r="D436" s="68">
        <v>43782</v>
      </c>
      <c r="E436" s="69"/>
      <c r="F436" s="65">
        <v>190</v>
      </c>
      <c r="G436" s="69">
        <v>3009.21052631579</v>
      </c>
      <c r="H436" s="64">
        <v>-152.004210526316</v>
      </c>
      <c r="I436" s="69">
        <v>18.7624457212045</v>
      </c>
      <c r="J436" s="65"/>
      <c r="K436" s="69"/>
      <c r="L436" s="69"/>
      <c r="M436" s="69"/>
      <c r="N436" s="69"/>
      <c r="O436" s="69"/>
      <c r="P436" s="70">
        <v>123.936842105263</v>
      </c>
      <c r="Q436" s="69">
        <v>5.3876754322971099</v>
      </c>
      <c r="R436" s="69">
        <v>22.4101063829787</v>
      </c>
      <c r="S436" s="69">
        <v>1.15309458127975</v>
      </c>
      <c r="T436" s="69"/>
      <c r="U436" s="69"/>
    </row>
    <row r="437" spans="1:21" x14ac:dyDescent="0.2">
      <c r="A437" s="65" t="s">
        <v>297</v>
      </c>
      <c r="B437" s="66" t="s">
        <v>67</v>
      </c>
      <c r="C437" s="67" t="s">
        <v>395</v>
      </c>
      <c r="D437" s="68">
        <v>43571</v>
      </c>
      <c r="E437" s="69"/>
      <c r="F437" s="65">
        <v>29</v>
      </c>
      <c r="G437" s="69">
        <v>3850.5172413793098</v>
      </c>
      <c r="H437" s="64">
        <v>-152.832142857143</v>
      </c>
      <c r="I437" s="69">
        <v>26.577175260051199</v>
      </c>
      <c r="J437" s="65"/>
      <c r="K437" s="69"/>
      <c r="L437" s="69"/>
      <c r="M437" s="69"/>
      <c r="N437" s="69"/>
      <c r="O437" s="69"/>
      <c r="P437" s="70">
        <v>137.31034482758599</v>
      </c>
      <c r="Q437" s="69">
        <v>14.496058870569099</v>
      </c>
      <c r="R437" s="69">
        <v>28.958620689655199</v>
      </c>
      <c r="S437" s="69">
        <v>3.3679725861296199</v>
      </c>
      <c r="T437" s="69"/>
      <c r="U437" s="69"/>
    </row>
    <row r="438" spans="1:21" x14ac:dyDescent="0.2">
      <c r="A438" s="65" t="s">
        <v>297</v>
      </c>
      <c r="B438" s="66" t="s">
        <v>67</v>
      </c>
      <c r="C438" s="67" t="s">
        <v>396</v>
      </c>
      <c r="D438" s="68">
        <v>43869</v>
      </c>
      <c r="E438" s="69"/>
      <c r="F438" s="65">
        <v>60</v>
      </c>
      <c r="G438" s="69">
        <v>6106.4666666666699</v>
      </c>
      <c r="H438" s="64">
        <v>-153.321666666667</v>
      </c>
      <c r="I438" s="69">
        <v>35.109684556692301</v>
      </c>
      <c r="J438" s="65"/>
      <c r="K438" s="69"/>
      <c r="L438" s="69"/>
      <c r="M438" s="69"/>
      <c r="N438" s="69"/>
      <c r="O438" s="69"/>
      <c r="P438" s="70">
        <v>156.15</v>
      </c>
      <c r="Q438" s="69">
        <v>7.88113764049801</v>
      </c>
      <c r="R438" s="69">
        <v>49.9</v>
      </c>
      <c r="S438" s="69">
        <v>4.0449068204892802</v>
      </c>
      <c r="T438" s="69"/>
      <c r="U438" s="69"/>
    </row>
    <row r="439" spans="1:21" x14ac:dyDescent="0.2">
      <c r="A439" s="65" t="s">
        <v>297</v>
      </c>
      <c r="B439" s="66" t="s">
        <v>72</v>
      </c>
      <c r="C439" s="67" t="s">
        <v>397</v>
      </c>
      <c r="D439" s="68">
        <v>44053</v>
      </c>
      <c r="E439" s="69"/>
      <c r="F439" s="65">
        <v>48</v>
      </c>
      <c r="G439" s="69">
        <v>4358.4791666666697</v>
      </c>
      <c r="H439" s="64">
        <v>-154.06458333333299</v>
      </c>
      <c r="I439" s="69">
        <v>29.588848425526699</v>
      </c>
      <c r="J439" s="65"/>
      <c r="K439" s="69"/>
      <c r="L439" s="69"/>
      <c r="M439" s="69"/>
      <c r="N439" s="69">
        <v>2.9555584414868599</v>
      </c>
      <c r="O439" s="69">
        <v>0.15687918051823199</v>
      </c>
      <c r="P439" s="70">
        <v>107.729166666667</v>
      </c>
      <c r="Q439" s="69">
        <v>4.9514253610240297</v>
      </c>
      <c r="R439" s="69">
        <v>33.252083333333303</v>
      </c>
      <c r="S439" s="69">
        <v>3.0730035749220099</v>
      </c>
      <c r="T439" s="69"/>
      <c r="U439" s="69"/>
    </row>
    <row r="440" spans="1:21" x14ac:dyDescent="0.2">
      <c r="A440" s="65" t="s">
        <v>297</v>
      </c>
      <c r="B440" s="66" t="s">
        <v>67</v>
      </c>
      <c r="C440" s="67" t="s">
        <v>398</v>
      </c>
      <c r="D440" s="68">
        <v>43960</v>
      </c>
      <c r="E440" s="69"/>
      <c r="F440" s="65">
        <v>56</v>
      </c>
      <c r="G440" s="69">
        <v>5384.0357142857101</v>
      </c>
      <c r="H440" s="64">
        <v>-154.88928571428599</v>
      </c>
      <c r="I440" s="69">
        <v>29.0389709799631</v>
      </c>
      <c r="J440" s="65"/>
      <c r="K440" s="69"/>
      <c r="L440" s="69"/>
      <c r="M440" s="69"/>
      <c r="N440" s="69">
        <v>3.48059827160494</v>
      </c>
      <c r="O440" s="69">
        <v>0.25238714172367699</v>
      </c>
      <c r="P440" s="70">
        <v>137.982142857143</v>
      </c>
      <c r="Q440" s="69">
        <v>9.6369988818604497</v>
      </c>
      <c r="R440" s="69">
        <v>44.325000000000003</v>
      </c>
      <c r="S440" s="69">
        <v>4.0197024910909898</v>
      </c>
      <c r="T440" s="69"/>
      <c r="U440" s="69"/>
    </row>
    <row r="441" spans="1:21" x14ac:dyDescent="0.2">
      <c r="A441" s="65" t="s">
        <v>297</v>
      </c>
      <c r="B441" s="66" t="s">
        <v>138</v>
      </c>
      <c r="C441" s="67" t="s">
        <v>399</v>
      </c>
      <c r="D441" s="68">
        <v>43688</v>
      </c>
      <c r="E441" s="69"/>
      <c r="F441" s="65">
        <v>107</v>
      </c>
      <c r="G441" s="69">
        <v>5586.0654205607498</v>
      </c>
      <c r="H441" s="64">
        <v>-155.632710280374</v>
      </c>
      <c r="I441" s="69">
        <v>23.146864287730502</v>
      </c>
      <c r="J441" s="65"/>
      <c r="K441" s="69"/>
      <c r="L441" s="69"/>
      <c r="M441" s="69"/>
      <c r="N441" s="69"/>
      <c r="O441" s="69"/>
      <c r="P441" s="70">
        <v>92.355140186915904</v>
      </c>
      <c r="Q441" s="69">
        <v>4.6257628124424599</v>
      </c>
      <c r="R441" s="69">
        <v>37.103738317756999</v>
      </c>
      <c r="S441" s="69">
        <v>2.4711778615339801</v>
      </c>
      <c r="T441" s="69"/>
      <c r="U441" s="69"/>
    </row>
    <row r="442" spans="1:21" x14ac:dyDescent="0.2">
      <c r="A442" s="65" t="s">
        <v>297</v>
      </c>
      <c r="B442" s="66" t="s">
        <v>72</v>
      </c>
      <c r="C442" s="67" t="s">
        <v>240</v>
      </c>
      <c r="D442" s="68">
        <v>43634</v>
      </c>
      <c r="E442" s="69"/>
      <c r="F442" s="65">
        <v>46</v>
      </c>
      <c r="G442" s="69">
        <v>5803.2608695652198</v>
      </c>
      <c r="H442" s="64">
        <v>-155.76086956521701</v>
      </c>
      <c r="I442" s="69">
        <v>33.713161104737999</v>
      </c>
      <c r="J442" s="65"/>
      <c r="K442" s="69"/>
      <c r="L442" s="69"/>
      <c r="M442" s="69"/>
      <c r="N442" s="69"/>
      <c r="O442" s="69"/>
      <c r="P442" s="70">
        <v>108.04347826087</v>
      </c>
      <c r="Q442" s="69">
        <v>8.5741977003436798</v>
      </c>
      <c r="R442" s="69">
        <v>50.334782608695598</v>
      </c>
      <c r="S442" s="69">
        <v>5.3108022424005803</v>
      </c>
      <c r="T442" s="69"/>
      <c r="U442" s="69"/>
    </row>
    <row r="443" spans="1:21" x14ac:dyDescent="0.2">
      <c r="A443" s="65" t="s">
        <v>297</v>
      </c>
      <c r="B443" s="66" t="s">
        <v>65</v>
      </c>
      <c r="C443" s="67" t="s">
        <v>259</v>
      </c>
      <c r="D443" s="68">
        <v>44033</v>
      </c>
      <c r="E443" s="69"/>
      <c r="F443" s="65">
        <v>29</v>
      </c>
      <c r="G443" s="69">
        <v>6030.3793103448297</v>
      </c>
      <c r="H443" s="64">
        <v>-155.789655172414</v>
      </c>
      <c r="I443" s="69">
        <v>42.257978039663499</v>
      </c>
      <c r="J443" s="65"/>
      <c r="K443" s="69"/>
      <c r="L443" s="69"/>
      <c r="M443" s="69"/>
      <c r="N443" s="69"/>
      <c r="O443" s="69"/>
      <c r="P443" s="70">
        <v>153.27586206896601</v>
      </c>
      <c r="Q443" s="69">
        <v>9.0247192759205994</v>
      </c>
      <c r="R443" s="69">
        <v>55.165517241379298</v>
      </c>
      <c r="S443" s="69">
        <v>6.5068498879706</v>
      </c>
      <c r="T443" s="69"/>
      <c r="U443" s="69"/>
    </row>
    <row r="444" spans="1:21" x14ac:dyDescent="0.2">
      <c r="A444" s="65" t="s">
        <v>297</v>
      </c>
      <c r="B444" s="66" t="s">
        <v>75</v>
      </c>
      <c r="C444" s="67" t="s">
        <v>107</v>
      </c>
      <c r="D444" s="68">
        <v>43817</v>
      </c>
      <c r="E444" s="69"/>
      <c r="F444" s="65">
        <v>41</v>
      </c>
      <c r="G444" s="69">
        <v>3712.85365853659</v>
      </c>
      <c r="H444" s="64">
        <v>-156.39512195121901</v>
      </c>
      <c r="I444" s="69">
        <v>39.203473737204099</v>
      </c>
      <c r="J444" s="65"/>
      <c r="K444" s="69"/>
      <c r="L444" s="69"/>
      <c r="M444" s="69"/>
      <c r="N444" s="69"/>
      <c r="O444" s="69"/>
      <c r="P444" s="70">
        <v>108.121951219512</v>
      </c>
      <c r="Q444" s="69">
        <v>7.5244475627338101</v>
      </c>
      <c r="R444" s="69">
        <v>35.095121951219497</v>
      </c>
      <c r="S444" s="69">
        <v>3.3576431760684402</v>
      </c>
      <c r="T444" s="69"/>
      <c r="U444" s="69"/>
    </row>
    <row r="445" spans="1:21" x14ac:dyDescent="0.2">
      <c r="A445" s="65" t="s">
        <v>297</v>
      </c>
      <c r="B445" s="66" t="s">
        <v>67</v>
      </c>
      <c r="C445" s="67" t="s">
        <v>269</v>
      </c>
      <c r="D445" s="68">
        <v>43847</v>
      </c>
      <c r="E445" s="69"/>
      <c r="F445" s="65">
        <v>47</v>
      </c>
      <c r="G445" s="69">
        <v>4752.8936170212801</v>
      </c>
      <c r="H445" s="64">
        <v>-156.44893617021299</v>
      </c>
      <c r="I445" s="69">
        <v>29.3873126217741</v>
      </c>
      <c r="J445" s="65"/>
      <c r="K445" s="69"/>
      <c r="L445" s="69"/>
      <c r="M445" s="69"/>
      <c r="N445" s="69"/>
      <c r="O445" s="69"/>
      <c r="P445" s="70">
        <v>123.936170212766</v>
      </c>
      <c r="Q445" s="69">
        <v>9.4385104940978994</v>
      </c>
      <c r="R445" s="69">
        <v>35.412765957446801</v>
      </c>
      <c r="S445" s="69">
        <v>4.1095977743554002</v>
      </c>
      <c r="T445" s="69"/>
      <c r="U445" s="69"/>
    </row>
    <row r="446" spans="1:21" x14ac:dyDescent="0.2">
      <c r="A446" s="65" t="s">
        <v>297</v>
      </c>
      <c r="B446" s="66" t="s">
        <v>72</v>
      </c>
      <c r="C446" s="67" t="s">
        <v>400</v>
      </c>
      <c r="D446" s="68">
        <v>43842</v>
      </c>
      <c r="E446" s="69"/>
      <c r="F446" s="65">
        <v>58</v>
      </c>
      <c r="G446" s="69">
        <v>3644.1551724137898</v>
      </c>
      <c r="H446" s="64">
        <v>-156.96724137931</v>
      </c>
      <c r="I446" s="69">
        <v>21.335815993046001</v>
      </c>
      <c r="J446" s="65"/>
      <c r="K446" s="69"/>
      <c r="L446" s="69"/>
      <c r="M446" s="69"/>
      <c r="N446" s="69"/>
      <c r="O446" s="69"/>
      <c r="P446" s="70">
        <v>122.879310344828</v>
      </c>
      <c r="Q446" s="69">
        <v>10.2523241160197</v>
      </c>
      <c r="R446" s="69">
        <v>25.696491228070201</v>
      </c>
      <c r="S446" s="69">
        <v>2.2287185773318501</v>
      </c>
      <c r="T446" s="69"/>
      <c r="U446" s="69"/>
    </row>
    <row r="447" spans="1:21" x14ac:dyDescent="0.2">
      <c r="A447" s="65" t="s">
        <v>297</v>
      </c>
      <c r="B447" s="66" t="s">
        <v>72</v>
      </c>
      <c r="C447" s="67" t="s">
        <v>234</v>
      </c>
      <c r="D447" s="68">
        <v>43937</v>
      </c>
      <c r="E447" s="69"/>
      <c r="F447" s="65">
        <v>42</v>
      </c>
      <c r="G447" s="69">
        <v>3264.3571428571399</v>
      </c>
      <c r="H447" s="64">
        <v>-157.13333333333301</v>
      </c>
      <c r="I447" s="69">
        <v>27.728312860822001</v>
      </c>
      <c r="J447" s="65">
        <v>26</v>
      </c>
      <c r="K447" s="69">
        <v>104.538461538462</v>
      </c>
      <c r="L447" s="69">
        <v>101.115384615385</v>
      </c>
      <c r="M447" s="69">
        <v>375.92307692307702</v>
      </c>
      <c r="N447" s="69">
        <v>3.5413461098730301</v>
      </c>
      <c r="O447" s="69">
        <v>0.24925307546741199</v>
      </c>
      <c r="P447" s="70">
        <v>134.857142857143</v>
      </c>
      <c r="Q447" s="69">
        <v>13.2311958223861</v>
      </c>
      <c r="R447" s="69">
        <v>27.064285714285699</v>
      </c>
      <c r="S447" s="69">
        <v>2.04968715617647</v>
      </c>
      <c r="T447" s="69">
        <v>-34.084615384615397</v>
      </c>
      <c r="U447" s="69">
        <v>11.8718759160468</v>
      </c>
    </row>
    <row r="448" spans="1:21" x14ac:dyDescent="0.2">
      <c r="A448" s="65" t="s">
        <v>297</v>
      </c>
      <c r="B448" s="66" t="s">
        <v>67</v>
      </c>
      <c r="C448" s="67" t="s">
        <v>401</v>
      </c>
      <c r="D448" s="68">
        <v>43864</v>
      </c>
      <c r="E448" s="69"/>
      <c r="F448" s="65">
        <v>36</v>
      </c>
      <c r="G448" s="69">
        <v>4104.6944444444398</v>
      </c>
      <c r="H448" s="64">
        <v>-157.97142857142899</v>
      </c>
      <c r="I448" s="69">
        <v>34.320749921149201</v>
      </c>
      <c r="J448" s="65"/>
      <c r="K448" s="69"/>
      <c r="L448" s="69"/>
      <c r="M448" s="69"/>
      <c r="N448" s="69"/>
      <c r="O448" s="69"/>
      <c r="P448" s="70">
        <v>135.138888888889</v>
      </c>
      <c r="Q448" s="69">
        <v>13.1005969073858</v>
      </c>
      <c r="R448" s="69">
        <v>26.6527777777778</v>
      </c>
      <c r="S448" s="69">
        <v>2.9394781042853801</v>
      </c>
      <c r="T448" s="69"/>
      <c r="U448" s="69"/>
    </row>
    <row r="449" spans="1:21" x14ac:dyDescent="0.2">
      <c r="A449" s="65" t="s">
        <v>297</v>
      </c>
      <c r="B449" s="66" t="s">
        <v>72</v>
      </c>
      <c r="C449" s="67" t="s">
        <v>402</v>
      </c>
      <c r="D449" s="68">
        <v>43608</v>
      </c>
      <c r="E449" s="69"/>
      <c r="F449" s="65">
        <v>66</v>
      </c>
      <c r="G449" s="69">
        <v>4222.4696969696997</v>
      </c>
      <c r="H449" s="64">
        <v>-159.207575757576</v>
      </c>
      <c r="I449" s="69">
        <v>18.326181903849701</v>
      </c>
      <c r="J449" s="65"/>
      <c r="K449" s="69"/>
      <c r="L449" s="69"/>
      <c r="M449" s="69"/>
      <c r="N449" s="69"/>
      <c r="O449" s="69"/>
      <c r="P449" s="70">
        <v>120.878787878788</v>
      </c>
      <c r="Q449" s="69">
        <v>9.5517609685216698</v>
      </c>
      <c r="R449" s="69">
        <v>27.4</v>
      </c>
      <c r="S449" s="69">
        <v>2.4625957082675201</v>
      </c>
      <c r="T449" s="69"/>
      <c r="U449" s="69"/>
    </row>
    <row r="450" spans="1:21" x14ac:dyDescent="0.2">
      <c r="A450" s="65" t="s">
        <v>297</v>
      </c>
      <c r="B450" s="66" t="s">
        <v>67</v>
      </c>
      <c r="C450" s="67" t="s">
        <v>235</v>
      </c>
      <c r="D450" s="68">
        <v>43507</v>
      </c>
      <c r="E450" s="69"/>
      <c r="F450" s="65">
        <v>48</v>
      </c>
      <c r="G450" s="69">
        <v>3192.7916666666702</v>
      </c>
      <c r="H450" s="64">
        <v>-159.683333333333</v>
      </c>
      <c r="I450" s="69">
        <v>41.137880652584499</v>
      </c>
      <c r="J450" s="65"/>
      <c r="K450" s="69"/>
      <c r="L450" s="69"/>
      <c r="M450" s="69"/>
      <c r="N450" s="69"/>
      <c r="O450" s="69"/>
      <c r="P450" s="70">
        <v>168.333333333333</v>
      </c>
      <c r="Q450" s="69">
        <v>7.0915575951475898</v>
      </c>
      <c r="R450" s="69">
        <v>20.516666666666701</v>
      </c>
      <c r="S450" s="69">
        <v>1.9867833096796801</v>
      </c>
      <c r="T450" s="69"/>
      <c r="U450" s="69"/>
    </row>
    <row r="451" spans="1:21" x14ac:dyDescent="0.2">
      <c r="A451" s="65" t="s">
        <v>297</v>
      </c>
      <c r="B451" s="66" t="s">
        <v>65</v>
      </c>
      <c r="C451" s="67" t="s">
        <v>403</v>
      </c>
      <c r="D451" s="68">
        <v>43960</v>
      </c>
      <c r="E451" s="69">
        <v>0.18843750000000001</v>
      </c>
      <c r="F451" s="65">
        <v>32</v>
      </c>
      <c r="G451" s="69">
        <v>7966.09375</v>
      </c>
      <c r="H451" s="64">
        <v>-160.296774193548</v>
      </c>
      <c r="I451" s="69">
        <v>48.777746001937103</v>
      </c>
      <c r="J451" s="65"/>
      <c r="K451" s="69"/>
      <c r="L451" s="69"/>
      <c r="M451" s="69">
        <v>997.16666666666697</v>
      </c>
      <c r="N451" s="69">
        <v>3.3075926060688299</v>
      </c>
      <c r="O451" s="69">
        <v>0.21322163598188101</v>
      </c>
      <c r="P451" s="70">
        <v>98.3125</v>
      </c>
      <c r="Q451" s="69">
        <v>7.8499585857752798</v>
      </c>
      <c r="R451" s="69">
        <v>71.585185185185196</v>
      </c>
      <c r="S451" s="69">
        <v>6.8914636152844402</v>
      </c>
      <c r="T451" s="69"/>
      <c r="U451" s="69"/>
    </row>
    <row r="452" spans="1:21" x14ac:dyDescent="0.2">
      <c r="A452" s="65" t="s">
        <v>297</v>
      </c>
      <c r="B452" s="66" t="s">
        <v>69</v>
      </c>
      <c r="C452" s="67" t="s">
        <v>404</v>
      </c>
      <c r="D452" s="68">
        <v>43617</v>
      </c>
      <c r="E452" s="69"/>
      <c r="F452" s="65">
        <v>32</v>
      </c>
      <c r="G452" s="70">
        <v>5303.75</v>
      </c>
      <c r="H452" s="64">
        <v>-160.55937499999999</v>
      </c>
      <c r="I452" s="69">
        <v>52.458326751355003</v>
      </c>
      <c r="J452" s="65"/>
      <c r="K452" s="69"/>
      <c r="L452" s="69"/>
      <c r="M452" s="69"/>
      <c r="N452" s="69"/>
      <c r="O452" s="69"/>
      <c r="P452" s="70">
        <v>121.28125</v>
      </c>
      <c r="Q452" s="69">
        <v>9.2510063069664099</v>
      </c>
      <c r="R452" s="69">
        <v>53.670967741935499</v>
      </c>
      <c r="S452" s="69">
        <v>6.6944146090625303</v>
      </c>
      <c r="T452" s="69"/>
      <c r="U452" s="69"/>
    </row>
    <row r="453" spans="1:21" x14ac:dyDescent="0.2">
      <c r="A453" s="65" t="s">
        <v>297</v>
      </c>
      <c r="B453" s="66" t="s">
        <v>67</v>
      </c>
      <c r="C453" s="67" t="s">
        <v>405</v>
      </c>
      <c r="D453" s="68">
        <v>44062</v>
      </c>
      <c r="E453" s="69">
        <v>0.15723270440251599</v>
      </c>
      <c r="F453" s="65">
        <v>159</v>
      </c>
      <c r="G453" s="70">
        <v>4508.7987421383696</v>
      </c>
      <c r="H453" s="64">
        <v>-162.47106918239001</v>
      </c>
      <c r="I453" s="69">
        <v>22.405779730371702</v>
      </c>
      <c r="J453" s="65"/>
      <c r="K453" s="69"/>
      <c r="L453" s="69"/>
      <c r="M453" s="69"/>
      <c r="N453" s="69"/>
      <c r="O453" s="69"/>
      <c r="P453" s="70">
        <v>137.666666666667</v>
      </c>
      <c r="Q453" s="69">
        <v>4.7471926906054298</v>
      </c>
      <c r="R453" s="69">
        <v>38.854777070063697</v>
      </c>
      <c r="S453" s="69">
        <v>2.6194122995907501</v>
      </c>
      <c r="T453" s="69"/>
      <c r="U453" s="69"/>
    </row>
    <row r="454" spans="1:21" x14ac:dyDescent="0.2">
      <c r="A454" s="65" t="s">
        <v>297</v>
      </c>
      <c r="B454" s="66" t="s">
        <v>72</v>
      </c>
      <c r="C454" s="67" t="s">
        <v>134</v>
      </c>
      <c r="D454" s="68">
        <v>43770</v>
      </c>
      <c r="E454" s="69"/>
      <c r="F454" s="65">
        <v>218</v>
      </c>
      <c r="G454" s="70">
        <v>5756.3119266055</v>
      </c>
      <c r="H454" s="64">
        <v>-162.604587155963</v>
      </c>
      <c r="I454" s="69">
        <v>18.358669669327799</v>
      </c>
      <c r="J454" s="65"/>
      <c r="K454" s="69"/>
      <c r="L454" s="69"/>
      <c r="M454" s="69"/>
      <c r="N454" s="69"/>
      <c r="O454" s="69"/>
      <c r="P454" s="70">
        <v>123.59633027522899</v>
      </c>
      <c r="Q454" s="69">
        <v>4.3023849376280596</v>
      </c>
      <c r="R454" s="69">
        <v>36.0208333333333</v>
      </c>
      <c r="S454" s="69">
        <v>1.4531779028879599</v>
      </c>
      <c r="T454" s="69"/>
      <c r="U454" s="69"/>
    </row>
    <row r="455" spans="1:21" x14ac:dyDescent="0.2">
      <c r="A455" s="65" t="s">
        <v>297</v>
      </c>
      <c r="B455" s="66" t="s">
        <v>72</v>
      </c>
      <c r="C455" s="67" t="s">
        <v>406</v>
      </c>
      <c r="D455" s="68">
        <v>43537</v>
      </c>
      <c r="E455" s="69"/>
      <c r="F455" s="65">
        <v>48</v>
      </c>
      <c r="G455" s="70">
        <v>3180.2083333333298</v>
      </c>
      <c r="H455" s="64">
        <v>-162.84375</v>
      </c>
      <c r="I455" s="69">
        <v>30.5799394081209</v>
      </c>
      <c r="J455" s="65"/>
      <c r="K455" s="69"/>
      <c r="L455" s="69"/>
      <c r="M455" s="69"/>
      <c r="N455" s="69"/>
      <c r="O455" s="72"/>
      <c r="P455" s="70">
        <v>108.458333333333</v>
      </c>
      <c r="Q455" s="69">
        <v>11.707954740099501</v>
      </c>
      <c r="R455" s="69">
        <v>18.731249999999999</v>
      </c>
      <c r="S455" s="69">
        <v>2.3552080441638998</v>
      </c>
      <c r="T455" s="69"/>
      <c r="U455" s="69"/>
    </row>
    <row r="456" spans="1:21" x14ac:dyDescent="0.2">
      <c r="A456" s="65" t="s">
        <v>297</v>
      </c>
      <c r="B456" s="66" t="s">
        <v>72</v>
      </c>
      <c r="C456" s="67" t="s">
        <v>215</v>
      </c>
      <c r="D456" s="68">
        <v>44057</v>
      </c>
      <c r="E456" s="69"/>
      <c r="F456" s="65">
        <v>40</v>
      </c>
      <c r="G456" s="70">
        <v>4203.5</v>
      </c>
      <c r="H456" s="64">
        <v>-163.80500000000001</v>
      </c>
      <c r="I456" s="69">
        <v>36.749542636260898</v>
      </c>
      <c r="J456" s="65">
        <v>34</v>
      </c>
      <c r="K456" s="69">
        <v>179.35294117647101</v>
      </c>
      <c r="L456" s="69">
        <v>154.529411764706</v>
      </c>
      <c r="M456" s="69">
        <v>585</v>
      </c>
      <c r="N456" s="69">
        <v>3.67191382758097</v>
      </c>
      <c r="O456" s="69">
        <v>0.181058671041681</v>
      </c>
      <c r="P456" s="70">
        <v>143.82499999999999</v>
      </c>
      <c r="Q456" s="69">
        <v>8.9541486946640507</v>
      </c>
      <c r="R456" s="69">
        <v>44.422499999999999</v>
      </c>
      <c r="S456" s="69">
        <v>5.6299240413648999</v>
      </c>
      <c r="T456" s="69">
        <v>-23.478378378378402</v>
      </c>
      <c r="U456" s="69">
        <v>14.716999595846</v>
      </c>
    </row>
    <row r="457" spans="1:21" x14ac:dyDescent="0.2">
      <c r="A457" s="65" t="s">
        <v>297</v>
      </c>
      <c r="B457" s="66" t="s">
        <v>72</v>
      </c>
      <c r="C457" s="67" t="s">
        <v>407</v>
      </c>
      <c r="D457" s="68">
        <v>43985</v>
      </c>
      <c r="E457" s="69"/>
      <c r="F457" s="65">
        <v>72</v>
      </c>
      <c r="G457" s="70">
        <v>3856.9861111111099</v>
      </c>
      <c r="H457" s="64">
        <v>-164.152777777778</v>
      </c>
      <c r="I457" s="69">
        <v>28.539236298445701</v>
      </c>
      <c r="J457" s="65"/>
      <c r="K457" s="69"/>
      <c r="L457" s="69"/>
      <c r="M457" s="69"/>
      <c r="N457" s="69">
        <v>2.1064006764069299</v>
      </c>
      <c r="O457" s="69">
        <v>0.20213116259714101</v>
      </c>
      <c r="P457" s="70">
        <v>137.013888888889</v>
      </c>
      <c r="Q457" s="69">
        <v>7.2376518624364099</v>
      </c>
      <c r="R457" s="69">
        <v>27.7694444444444</v>
      </c>
      <c r="S457" s="69">
        <v>2.8195436586843701</v>
      </c>
      <c r="T457" s="69"/>
      <c r="U457" s="69"/>
    </row>
    <row r="458" spans="1:21" x14ac:dyDescent="0.2">
      <c r="A458" s="65" t="s">
        <v>297</v>
      </c>
      <c r="B458" s="66" t="s">
        <v>69</v>
      </c>
      <c r="C458" s="67" t="s">
        <v>257</v>
      </c>
      <c r="D458" s="68">
        <v>43509</v>
      </c>
      <c r="E458" s="69"/>
      <c r="F458" s="65">
        <v>52</v>
      </c>
      <c r="G458" s="70">
        <v>4679.0769230769201</v>
      </c>
      <c r="H458" s="64">
        <v>-164.257692307692</v>
      </c>
      <c r="I458" s="69">
        <v>39.977032937548699</v>
      </c>
      <c r="J458" s="65"/>
      <c r="K458" s="69"/>
      <c r="L458" s="69"/>
      <c r="M458" s="69"/>
      <c r="N458" s="69"/>
      <c r="O458" s="69"/>
      <c r="P458" s="70">
        <v>140.288461538462</v>
      </c>
      <c r="Q458" s="69">
        <v>9.0721648666882295</v>
      </c>
      <c r="R458" s="69">
        <v>28.169230769230801</v>
      </c>
      <c r="S458" s="69">
        <v>2.8656670779016</v>
      </c>
      <c r="T458" s="69"/>
      <c r="U458" s="69"/>
    </row>
    <row r="459" spans="1:21" x14ac:dyDescent="0.2">
      <c r="A459" s="65" t="s">
        <v>297</v>
      </c>
      <c r="B459" s="66" t="s">
        <v>72</v>
      </c>
      <c r="C459" s="67" t="s">
        <v>408</v>
      </c>
      <c r="D459" s="68">
        <v>43958</v>
      </c>
      <c r="E459" s="69"/>
      <c r="F459" s="65">
        <v>74</v>
      </c>
      <c r="G459" s="70">
        <v>4867.0945945945996</v>
      </c>
      <c r="H459" s="64">
        <v>-165.39594594594601</v>
      </c>
      <c r="I459" s="69">
        <v>22.724877169121999</v>
      </c>
      <c r="J459" s="65"/>
      <c r="K459" s="69"/>
      <c r="L459" s="69"/>
      <c r="M459" s="69"/>
      <c r="N459" s="69"/>
      <c r="O459" s="69"/>
      <c r="P459" s="70">
        <v>136.31081081081101</v>
      </c>
      <c r="Q459" s="69">
        <v>7.2665678552731503</v>
      </c>
      <c r="R459" s="69">
        <v>47.575000000000003</v>
      </c>
      <c r="S459" s="69">
        <v>3.9631255893069701</v>
      </c>
      <c r="T459" s="69"/>
      <c r="U459" s="69"/>
    </row>
    <row r="460" spans="1:21" x14ac:dyDescent="0.2">
      <c r="A460" s="65" t="s">
        <v>297</v>
      </c>
      <c r="B460" s="66" t="s">
        <v>67</v>
      </c>
      <c r="C460" s="67" t="s">
        <v>409</v>
      </c>
      <c r="D460" s="68">
        <v>43841</v>
      </c>
      <c r="E460" s="69"/>
      <c r="F460" s="65">
        <v>30</v>
      </c>
      <c r="G460" s="70">
        <v>4185.3999999999996</v>
      </c>
      <c r="H460" s="64">
        <v>-165.583333333333</v>
      </c>
      <c r="I460" s="69">
        <v>37.700931444737101</v>
      </c>
      <c r="J460" s="65"/>
      <c r="K460" s="69"/>
      <c r="L460" s="69"/>
      <c r="M460" s="69"/>
      <c r="N460" s="69"/>
      <c r="O460" s="69"/>
      <c r="P460" s="70">
        <v>111.133333333333</v>
      </c>
      <c r="Q460" s="69">
        <v>10.768913683176599</v>
      </c>
      <c r="R460" s="69">
        <v>29.071428571428601</v>
      </c>
      <c r="S460" s="69">
        <v>4.9087489573750496</v>
      </c>
      <c r="T460" s="69"/>
      <c r="U460" s="69"/>
    </row>
    <row r="461" spans="1:21" x14ac:dyDescent="0.2">
      <c r="A461" s="65" t="s">
        <v>297</v>
      </c>
      <c r="B461" s="66" t="s">
        <v>208</v>
      </c>
      <c r="C461" s="67" t="s">
        <v>410</v>
      </c>
      <c r="D461" s="68">
        <v>44005</v>
      </c>
      <c r="E461" s="69"/>
      <c r="F461" s="65">
        <v>41</v>
      </c>
      <c r="G461" s="70">
        <v>3948.6585365853698</v>
      </c>
      <c r="H461" s="64">
        <v>-166.13414634146301</v>
      </c>
      <c r="I461" s="69">
        <v>34.288704072161202</v>
      </c>
      <c r="J461" s="65"/>
      <c r="K461" s="69"/>
      <c r="L461" s="69"/>
      <c r="M461" s="69"/>
      <c r="N461" s="69">
        <v>3.3324657486477198</v>
      </c>
      <c r="O461" s="69">
        <v>0.223984936263042</v>
      </c>
      <c r="P461" s="70">
        <v>149.19512195121999</v>
      </c>
      <c r="Q461" s="69">
        <v>8.3607838581193601</v>
      </c>
      <c r="R461" s="69">
        <v>38.164999999999999</v>
      </c>
      <c r="S461" s="69">
        <v>5.2516499849192702</v>
      </c>
      <c r="T461" s="69"/>
      <c r="U461" s="69"/>
    </row>
    <row r="462" spans="1:21" x14ac:dyDescent="0.2">
      <c r="A462" s="65" t="s">
        <v>297</v>
      </c>
      <c r="B462" s="66" t="s">
        <v>75</v>
      </c>
      <c r="C462" s="67" t="s">
        <v>411</v>
      </c>
      <c r="D462" s="68">
        <v>43626</v>
      </c>
      <c r="E462" s="69"/>
      <c r="F462" s="65">
        <v>38</v>
      </c>
      <c r="G462" s="70">
        <v>3847.8157894736801</v>
      </c>
      <c r="H462" s="64">
        <v>-166.168421052632</v>
      </c>
      <c r="I462" s="69">
        <v>28.223266308119801</v>
      </c>
      <c r="J462" s="65"/>
      <c r="K462" s="69"/>
      <c r="L462" s="69"/>
      <c r="M462" s="69"/>
      <c r="N462" s="69"/>
      <c r="O462" s="72"/>
      <c r="P462" s="70">
        <v>87.289473684210506</v>
      </c>
      <c r="Q462" s="69">
        <v>10.12502975039</v>
      </c>
      <c r="R462" s="69">
        <v>35.264864864864897</v>
      </c>
      <c r="S462" s="69">
        <v>3.06023173330138</v>
      </c>
      <c r="T462" s="69"/>
      <c r="U462" s="69"/>
    </row>
    <row r="463" spans="1:21" x14ac:dyDescent="0.2">
      <c r="A463" s="65" t="s">
        <v>297</v>
      </c>
      <c r="B463" s="66" t="s">
        <v>67</v>
      </c>
      <c r="C463" s="67" t="s">
        <v>268</v>
      </c>
      <c r="D463" s="68">
        <v>43961</v>
      </c>
      <c r="E463" s="69">
        <v>6.4552238805970094E-2</v>
      </c>
      <c r="F463" s="65">
        <v>134</v>
      </c>
      <c r="G463" s="70">
        <v>3651.0373134328402</v>
      </c>
      <c r="H463" s="64">
        <v>-166.608208955224</v>
      </c>
      <c r="I463" s="69">
        <v>25.399662364284001</v>
      </c>
      <c r="J463" s="65"/>
      <c r="K463" s="69"/>
      <c r="L463" s="69"/>
      <c r="M463" s="69"/>
      <c r="N463" s="69">
        <v>3.99840712522046</v>
      </c>
      <c r="O463" s="72">
        <v>0.26681552025836502</v>
      </c>
      <c r="P463" s="70">
        <v>135.955223880597</v>
      </c>
      <c r="Q463" s="69">
        <v>5.5756482898048603</v>
      </c>
      <c r="R463" s="69">
        <v>25.3082089552239</v>
      </c>
      <c r="S463" s="69">
        <v>1.80238935684805</v>
      </c>
      <c r="T463" s="69"/>
      <c r="U463" s="69"/>
    </row>
    <row r="464" spans="1:21" x14ac:dyDescent="0.2">
      <c r="A464" s="65" t="s">
        <v>297</v>
      </c>
      <c r="B464" s="66" t="s">
        <v>67</v>
      </c>
      <c r="C464" s="67" t="s">
        <v>281</v>
      </c>
      <c r="D464" s="68">
        <v>43753</v>
      </c>
      <c r="E464" s="69"/>
      <c r="F464" s="65">
        <v>84</v>
      </c>
      <c r="G464" s="70">
        <v>4793.6428571428596</v>
      </c>
      <c r="H464" s="64">
        <v>-167.15238095238101</v>
      </c>
      <c r="I464" s="69">
        <v>27.200586397919398</v>
      </c>
      <c r="J464" s="65"/>
      <c r="K464" s="69"/>
      <c r="L464" s="69"/>
      <c r="M464" s="69"/>
      <c r="N464" s="69"/>
      <c r="O464" s="69"/>
      <c r="P464" s="70">
        <v>167.07142857142901</v>
      </c>
      <c r="Q464" s="69">
        <v>8.1080232979347393</v>
      </c>
      <c r="R464" s="69">
        <v>36.090243902438999</v>
      </c>
      <c r="S464" s="69">
        <v>2.3070109095568898</v>
      </c>
      <c r="T464" s="69"/>
      <c r="U464" s="69"/>
    </row>
    <row r="465" spans="1:21" x14ac:dyDescent="0.2">
      <c r="A465" s="65" t="s">
        <v>297</v>
      </c>
      <c r="B465" s="66" t="s">
        <v>138</v>
      </c>
      <c r="C465" s="67" t="s">
        <v>412</v>
      </c>
      <c r="D465" s="68">
        <v>43526</v>
      </c>
      <c r="E465" s="69"/>
      <c r="F465" s="65">
        <v>115</v>
      </c>
      <c r="G465" s="70">
        <v>4266.0608695652199</v>
      </c>
      <c r="H465" s="64">
        <v>-167.45350877192999</v>
      </c>
      <c r="I465" s="69">
        <v>17.967266298787699</v>
      </c>
      <c r="J465" s="65"/>
      <c r="K465" s="69"/>
      <c r="L465" s="69"/>
      <c r="M465" s="69"/>
      <c r="N465" s="69"/>
      <c r="O465" s="69"/>
      <c r="P465" s="70">
        <v>97.660869565217396</v>
      </c>
      <c r="Q465" s="69">
        <v>6.6131977117776</v>
      </c>
      <c r="R465" s="69">
        <v>10.413913043478299</v>
      </c>
      <c r="S465" s="69">
        <v>1.0120629308410101</v>
      </c>
      <c r="T465" s="69"/>
      <c r="U465" s="69"/>
    </row>
    <row r="466" spans="1:21" x14ac:dyDescent="0.2">
      <c r="A466" s="65" t="s">
        <v>297</v>
      </c>
      <c r="B466" s="66" t="s">
        <v>72</v>
      </c>
      <c r="C466" s="67" t="s">
        <v>213</v>
      </c>
      <c r="D466" s="68">
        <v>43696</v>
      </c>
      <c r="E466" s="69"/>
      <c r="F466" s="65">
        <v>96</v>
      </c>
      <c r="G466" s="70">
        <v>5602.4583333333303</v>
      </c>
      <c r="H466" s="64">
        <v>-167.870833333333</v>
      </c>
      <c r="I466" s="69">
        <v>30.934163356013901</v>
      </c>
      <c r="J466" s="65"/>
      <c r="K466" s="69"/>
      <c r="L466" s="69"/>
      <c r="M466" s="69">
        <v>715.47368421052602</v>
      </c>
      <c r="N466" s="69">
        <v>2.8361411033894002</v>
      </c>
      <c r="O466" s="69">
        <v>0.197445536622327</v>
      </c>
      <c r="P466" s="70">
        <v>103.760416666667</v>
      </c>
      <c r="Q466" s="69">
        <v>5.0101814056449898</v>
      </c>
      <c r="R466" s="69">
        <v>44.278666666666702</v>
      </c>
      <c r="S466" s="69">
        <v>4.3290463728745703</v>
      </c>
      <c r="T466" s="69"/>
      <c r="U466" s="69"/>
    </row>
    <row r="467" spans="1:21" x14ac:dyDescent="0.2">
      <c r="A467" s="65" t="s">
        <v>297</v>
      </c>
      <c r="B467" s="66" t="s">
        <v>75</v>
      </c>
      <c r="C467" s="67" t="s">
        <v>93</v>
      </c>
      <c r="D467" s="68">
        <v>43801</v>
      </c>
      <c r="E467" s="69"/>
      <c r="F467" s="65">
        <v>31</v>
      </c>
      <c r="G467" s="70">
        <v>4359.4193548387102</v>
      </c>
      <c r="H467" s="64">
        <v>-168.741935483871</v>
      </c>
      <c r="I467" s="69">
        <v>24.792314441354598</v>
      </c>
      <c r="J467" s="65"/>
      <c r="K467" s="69"/>
      <c r="L467" s="69"/>
      <c r="M467" s="69"/>
      <c r="N467" s="69"/>
      <c r="O467" s="69"/>
      <c r="P467" s="70">
        <v>134.96774193548401</v>
      </c>
      <c r="Q467" s="69">
        <v>11.630372165660001</v>
      </c>
      <c r="R467" s="69">
        <v>30.823333333333299</v>
      </c>
      <c r="S467" s="69">
        <v>4.5353190799643004</v>
      </c>
      <c r="T467" s="69"/>
      <c r="U467" s="69"/>
    </row>
    <row r="468" spans="1:21" x14ac:dyDescent="0.2">
      <c r="A468" s="65" t="s">
        <v>297</v>
      </c>
      <c r="B468" s="66" t="s">
        <v>72</v>
      </c>
      <c r="C468" s="67" t="s">
        <v>413</v>
      </c>
      <c r="D468" s="68">
        <v>43676</v>
      </c>
      <c r="E468" s="69"/>
      <c r="F468" s="65">
        <v>27</v>
      </c>
      <c r="G468" s="70">
        <v>4722.7037037036998</v>
      </c>
      <c r="H468" s="64">
        <v>-169.014814814815</v>
      </c>
      <c r="I468" s="69">
        <v>39.532347713929603</v>
      </c>
      <c r="J468" s="65"/>
      <c r="K468" s="69"/>
      <c r="L468" s="69"/>
      <c r="M468" s="69"/>
      <c r="N468" s="69"/>
      <c r="O468" s="69"/>
      <c r="P468" s="70">
        <v>122.851851851852</v>
      </c>
      <c r="Q468" s="69">
        <v>11.4153272910394</v>
      </c>
      <c r="R468" s="69">
        <v>29.7869565217391</v>
      </c>
      <c r="S468" s="69">
        <v>4.3816149510158304</v>
      </c>
      <c r="T468" s="69"/>
      <c r="U468" s="69"/>
    </row>
    <row r="469" spans="1:21" x14ac:dyDescent="0.2">
      <c r="A469" s="65" t="s">
        <v>297</v>
      </c>
      <c r="B469" s="66" t="s">
        <v>72</v>
      </c>
      <c r="C469" s="67" t="s">
        <v>414</v>
      </c>
      <c r="D469" s="68">
        <v>43540</v>
      </c>
      <c r="E469" s="69"/>
      <c r="F469" s="65">
        <v>37</v>
      </c>
      <c r="G469" s="70">
        <v>4739.1891891891901</v>
      </c>
      <c r="H469" s="64">
        <v>-169.87837837837799</v>
      </c>
      <c r="I469" s="69">
        <v>37.219954957980498</v>
      </c>
      <c r="J469" s="65"/>
      <c r="K469" s="69"/>
      <c r="L469" s="69"/>
      <c r="M469" s="69"/>
      <c r="N469" s="69"/>
      <c r="O469" s="69"/>
      <c r="P469" s="70">
        <v>100.972972972973</v>
      </c>
      <c r="Q469" s="69">
        <v>11.7398276513334</v>
      </c>
      <c r="R469" s="69">
        <v>29.691891891891899</v>
      </c>
      <c r="S469" s="69">
        <v>3.2590838134326501</v>
      </c>
      <c r="T469" s="69"/>
      <c r="U469" s="69"/>
    </row>
    <row r="470" spans="1:21" x14ac:dyDescent="0.2">
      <c r="A470" s="65" t="s">
        <v>297</v>
      </c>
      <c r="B470" s="66" t="s">
        <v>72</v>
      </c>
      <c r="C470" s="67" t="s">
        <v>415</v>
      </c>
      <c r="D470" s="68">
        <v>43978</v>
      </c>
      <c r="E470" s="69"/>
      <c r="F470" s="65">
        <v>29</v>
      </c>
      <c r="G470" s="70">
        <v>3817.8275862068999</v>
      </c>
      <c r="H470" s="64">
        <v>-170.828571428571</v>
      </c>
      <c r="I470" s="69">
        <v>36.0306317567725</v>
      </c>
      <c r="J470" s="65"/>
      <c r="K470" s="69"/>
      <c r="L470" s="69"/>
      <c r="M470" s="69"/>
      <c r="N470" s="69"/>
      <c r="O470" s="72"/>
      <c r="P470" s="70">
        <v>140.37931034482801</v>
      </c>
      <c r="Q470" s="69">
        <v>12.5637697302693</v>
      </c>
      <c r="R470" s="69">
        <v>26.2275862068966</v>
      </c>
      <c r="S470" s="69">
        <v>3.2182893926082001</v>
      </c>
      <c r="T470" s="69"/>
      <c r="U470" s="69"/>
    </row>
    <row r="471" spans="1:21" x14ac:dyDescent="0.2">
      <c r="A471" s="65" t="s">
        <v>297</v>
      </c>
      <c r="B471" s="66" t="s">
        <v>72</v>
      </c>
      <c r="C471" s="67" t="s">
        <v>88</v>
      </c>
      <c r="D471" s="68">
        <v>43687</v>
      </c>
      <c r="E471" s="69"/>
      <c r="F471" s="65">
        <v>48</v>
      </c>
      <c r="G471" s="70">
        <v>4638.3125</v>
      </c>
      <c r="H471" s="64">
        <v>-171.41249999999999</v>
      </c>
      <c r="I471" s="69">
        <v>33.8811033371435</v>
      </c>
      <c r="J471" s="65"/>
      <c r="K471" s="69"/>
      <c r="L471" s="69"/>
      <c r="M471" s="69"/>
      <c r="N471" s="69"/>
      <c r="O471" s="72"/>
      <c r="P471" s="70">
        <v>93</v>
      </c>
      <c r="Q471" s="69">
        <v>7.6791834302892097</v>
      </c>
      <c r="R471" s="69">
        <v>37.325531914893602</v>
      </c>
      <c r="S471" s="69">
        <v>5.2154421569560299</v>
      </c>
      <c r="T471" s="69"/>
      <c r="U471" s="69"/>
    </row>
    <row r="472" spans="1:21" x14ac:dyDescent="0.2">
      <c r="A472" s="65" t="s">
        <v>297</v>
      </c>
      <c r="B472" s="66" t="s">
        <v>67</v>
      </c>
      <c r="C472" s="67" t="s">
        <v>218</v>
      </c>
      <c r="D472" s="68">
        <v>43844</v>
      </c>
      <c r="E472" s="69"/>
      <c r="F472" s="65">
        <v>43</v>
      </c>
      <c r="G472" s="70">
        <v>4040.86046511628</v>
      </c>
      <c r="H472" s="64">
        <v>-171.41860465116301</v>
      </c>
      <c r="I472" s="69">
        <v>45.2553129172749</v>
      </c>
      <c r="J472" s="65"/>
      <c r="K472" s="69"/>
      <c r="L472" s="69"/>
      <c r="M472" s="69"/>
      <c r="N472" s="69"/>
      <c r="O472" s="72"/>
      <c r="P472" s="70">
        <v>137.83720930232599</v>
      </c>
      <c r="Q472" s="69">
        <v>10.4977416878807</v>
      </c>
      <c r="R472" s="69">
        <v>19.447619047619</v>
      </c>
      <c r="S472" s="69">
        <v>2.39382247474517</v>
      </c>
      <c r="T472" s="69"/>
      <c r="U472" s="69"/>
    </row>
    <row r="473" spans="1:21" x14ac:dyDescent="0.2">
      <c r="A473" s="65" t="s">
        <v>297</v>
      </c>
      <c r="B473" s="66" t="s">
        <v>72</v>
      </c>
      <c r="C473" s="67" t="s">
        <v>416</v>
      </c>
      <c r="D473" s="68">
        <v>44042</v>
      </c>
      <c r="E473" s="69"/>
      <c r="F473" s="65">
        <v>28</v>
      </c>
      <c r="G473" s="70">
        <v>5946.7857142857101</v>
      </c>
      <c r="H473" s="64">
        <v>-171.564285714286</v>
      </c>
      <c r="I473" s="69">
        <v>52.147631349893402</v>
      </c>
      <c r="J473" s="65"/>
      <c r="K473" s="69"/>
      <c r="L473" s="69"/>
      <c r="M473" s="69"/>
      <c r="N473" s="69"/>
      <c r="O473" s="69"/>
      <c r="P473" s="70">
        <v>121.28571428571399</v>
      </c>
      <c r="Q473" s="69">
        <v>7.8237626678402501</v>
      </c>
      <c r="R473" s="69">
        <v>59.418518518518503</v>
      </c>
      <c r="S473" s="69">
        <v>7.7066313196721303</v>
      </c>
      <c r="T473" s="69"/>
      <c r="U473" s="69"/>
    </row>
    <row r="474" spans="1:21" x14ac:dyDescent="0.2">
      <c r="A474" s="65" t="s">
        <v>297</v>
      </c>
      <c r="B474" s="66" t="s">
        <v>72</v>
      </c>
      <c r="C474" s="67" t="s">
        <v>417</v>
      </c>
      <c r="D474" s="68">
        <v>44059</v>
      </c>
      <c r="E474" s="69"/>
      <c r="F474" s="65">
        <v>51</v>
      </c>
      <c r="G474" s="70">
        <v>3522.1960784313701</v>
      </c>
      <c r="H474" s="64">
        <v>-172.95490196078401</v>
      </c>
      <c r="I474" s="69">
        <v>25.233719164101601</v>
      </c>
      <c r="J474" s="65"/>
      <c r="K474" s="69"/>
      <c r="L474" s="69"/>
      <c r="M474" s="69"/>
      <c r="N474" s="69"/>
      <c r="O474" s="69"/>
      <c r="P474" s="70">
        <v>139.45098039215699</v>
      </c>
      <c r="Q474" s="69">
        <v>10.750041084298701</v>
      </c>
      <c r="R474" s="69">
        <v>26.954901960784301</v>
      </c>
      <c r="S474" s="69">
        <v>3.9357370326285599</v>
      </c>
      <c r="T474" s="69"/>
      <c r="U474" s="69"/>
    </row>
    <row r="475" spans="1:21" x14ac:dyDescent="0.2">
      <c r="A475" s="65" t="s">
        <v>297</v>
      </c>
      <c r="B475" s="66" t="s">
        <v>138</v>
      </c>
      <c r="C475" s="67" t="s">
        <v>226</v>
      </c>
      <c r="D475" s="68">
        <v>44055</v>
      </c>
      <c r="E475" s="69"/>
      <c r="F475" s="65">
        <v>27</v>
      </c>
      <c r="G475" s="70">
        <v>2332.9259259259302</v>
      </c>
      <c r="H475" s="64">
        <v>-173.459259259259</v>
      </c>
      <c r="I475" s="69">
        <v>49.492678459157197</v>
      </c>
      <c r="J475" s="65"/>
      <c r="K475" s="69"/>
      <c r="L475" s="69"/>
      <c r="M475" s="69"/>
      <c r="N475" s="69"/>
      <c r="O475" s="69"/>
      <c r="P475" s="70">
        <v>129.777777777778</v>
      </c>
      <c r="Q475" s="69">
        <v>11.6624330942995</v>
      </c>
      <c r="R475" s="69">
        <v>16.0296296296296</v>
      </c>
      <c r="S475" s="69">
        <v>2.2333768002838199</v>
      </c>
      <c r="T475" s="69"/>
      <c r="U475" s="69"/>
    </row>
    <row r="476" spans="1:21" x14ac:dyDescent="0.2">
      <c r="A476" s="65" t="s">
        <v>297</v>
      </c>
      <c r="B476" s="66" t="s">
        <v>72</v>
      </c>
      <c r="C476" s="67" t="s">
        <v>418</v>
      </c>
      <c r="D476" s="68">
        <v>43836</v>
      </c>
      <c r="E476" s="69"/>
      <c r="F476" s="65">
        <v>45</v>
      </c>
      <c r="G476" s="70">
        <v>5326.4222222222197</v>
      </c>
      <c r="H476" s="64">
        <v>-173.98</v>
      </c>
      <c r="I476" s="69">
        <v>33.482055438154198</v>
      </c>
      <c r="J476" s="65"/>
      <c r="K476" s="69"/>
      <c r="L476" s="69"/>
      <c r="M476" s="69"/>
      <c r="N476" s="69"/>
      <c r="O476" s="69"/>
      <c r="P476" s="70">
        <v>107.133333333333</v>
      </c>
      <c r="Q476" s="69">
        <v>9.0598793668245996</v>
      </c>
      <c r="R476" s="69">
        <v>34.408888888888903</v>
      </c>
      <c r="S476" s="69">
        <v>3.5346550161299701</v>
      </c>
      <c r="T476" s="69"/>
      <c r="U476" s="69"/>
    </row>
    <row r="477" spans="1:21" x14ac:dyDescent="0.2">
      <c r="A477" s="65" t="s">
        <v>297</v>
      </c>
      <c r="B477" s="66" t="s">
        <v>67</v>
      </c>
      <c r="C477" s="67" t="s">
        <v>206</v>
      </c>
      <c r="D477" s="68">
        <v>43665</v>
      </c>
      <c r="E477" s="69"/>
      <c r="F477" s="65">
        <v>59</v>
      </c>
      <c r="G477" s="70">
        <v>4608.2203389830502</v>
      </c>
      <c r="H477" s="64">
        <v>-174.537288135593</v>
      </c>
      <c r="I477" s="69">
        <v>31.3403245563619</v>
      </c>
      <c r="J477" s="65"/>
      <c r="K477" s="69"/>
      <c r="L477" s="69"/>
      <c r="M477" s="69"/>
      <c r="N477" s="69"/>
      <c r="O477" s="69"/>
      <c r="P477" s="70">
        <v>111.050847457627</v>
      </c>
      <c r="Q477" s="69">
        <v>7.7830167627451603</v>
      </c>
      <c r="R477" s="69">
        <v>34.842372881355899</v>
      </c>
      <c r="S477" s="69">
        <v>3.2465674031076701</v>
      </c>
      <c r="T477" s="69"/>
      <c r="U477" s="69"/>
    </row>
    <row r="478" spans="1:21" x14ac:dyDescent="0.2">
      <c r="A478" s="65" t="s">
        <v>297</v>
      </c>
      <c r="B478" s="66" t="s">
        <v>67</v>
      </c>
      <c r="C478" s="67" t="s">
        <v>419</v>
      </c>
      <c r="D478" s="68">
        <v>43863</v>
      </c>
      <c r="E478" s="69"/>
      <c r="F478" s="65">
        <v>80</v>
      </c>
      <c r="G478" s="70">
        <v>3164.2125000000001</v>
      </c>
      <c r="H478" s="64">
        <v>-175.155</v>
      </c>
      <c r="I478" s="69">
        <v>27.954842988630599</v>
      </c>
      <c r="J478" s="65"/>
      <c r="K478" s="69"/>
      <c r="L478" s="69"/>
      <c r="M478" s="69"/>
      <c r="N478" s="69"/>
      <c r="O478" s="69"/>
      <c r="P478" s="70">
        <v>107.6875</v>
      </c>
      <c r="Q478" s="69">
        <v>7.2849461947310603</v>
      </c>
      <c r="R478" s="69">
        <v>26.0065789473684</v>
      </c>
      <c r="S478" s="69">
        <v>2.5880442629734701</v>
      </c>
      <c r="T478" s="69"/>
      <c r="U478" s="69"/>
    </row>
    <row r="479" spans="1:21" x14ac:dyDescent="0.2">
      <c r="A479" s="65" t="s">
        <v>297</v>
      </c>
      <c r="B479" s="66" t="s">
        <v>72</v>
      </c>
      <c r="C479" s="67" t="s">
        <v>241</v>
      </c>
      <c r="D479" s="68">
        <v>43789</v>
      </c>
      <c r="E479" s="69"/>
      <c r="F479" s="65">
        <v>34</v>
      </c>
      <c r="G479" s="70">
        <v>5914.0294117647099</v>
      </c>
      <c r="H479" s="64">
        <v>-175.638235294118</v>
      </c>
      <c r="I479" s="69">
        <v>44.346843936260598</v>
      </c>
      <c r="J479" s="65"/>
      <c r="K479" s="69"/>
      <c r="L479" s="69"/>
      <c r="M479" s="69"/>
      <c r="N479" s="69"/>
      <c r="O479" s="69"/>
      <c r="P479" s="70">
        <v>102.794117647059</v>
      </c>
      <c r="Q479" s="69">
        <v>8.7794098985716893</v>
      </c>
      <c r="R479" s="69">
        <v>46.773529411764699</v>
      </c>
      <c r="S479" s="69">
        <v>5.8058291882985396</v>
      </c>
      <c r="T479" s="69"/>
      <c r="U479" s="69"/>
    </row>
    <row r="480" spans="1:21" x14ac:dyDescent="0.2">
      <c r="A480" s="65" t="s">
        <v>297</v>
      </c>
      <c r="B480" s="66" t="s">
        <v>67</v>
      </c>
      <c r="C480" s="67" t="s">
        <v>420</v>
      </c>
      <c r="D480" s="68">
        <v>43970</v>
      </c>
      <c r="E480" s="69"/>
      <c r="F480" s="65">
        <v>47</v>
      </c>
      <c r="G480" s="70">
        <v>4425.5744680851103</v>
      </c>
      <c r="H480" s="64">
        <v>-176.01086956521701</v>
      </c>
      <c r="I480" s="69">
        <v>31.071415048614899</v>
      </c>
      <c r="J480" s="65"/>
      <c r="K480" s="69"/>
      <c r="L480" s="69"/>
      <c r="M480" s="69">
        <v>581.25</v>
      </c>
      <c r="N480" s="69"/>
      <c r="O480" s="72"/>
      <c r="P480" s="70">
        <v>134.51063829787199</v>
      </c>
      <c r="Q480" s="69">
        <v>12.086485765112</v>
      </c>
      <c r="R480" s="69">
        <v>30.559574468085099</v>
      </c>
      <c r="S480" s="69">
        <v>2.9381201545064499</v>
      </c>
      <c r="T480" s="69"/>
      <c r="U480" s="69"/>
    </row>
    <row r="481" spans="1:21" x14ac:dyDescent="0.2">
      <c r="A481" s="65" t="s">
        <v>297</v>
      </c>
      <c r="B481" s="66" t="s">
        <v>67</v>
      </c>
      <c r="C481" s="67" t="s">
        <v>421</v>
      </c>
      <c r="D481" s="68">
        <v>43855</v>
      </c>
      <c r="E481" s="69"/>
      <c r="F481" s="65">
        <v>44</v>
      </c>
      <c r="G481" s="70">
        <v>4152.3863636363603</v>
      </c>
      <c r="H481" s="64">
        <v>-176.33488372093001</v>
      </c>
      <c r="I481" s="69">
        <v>21.0404782808532</v>
      </c>
      <c r="J481" s="65"/>
      <c r="K481" s="69"/>
      <c r="L481" s="69"/>
      <c r="M481" s="69"/>
      <c r="N481" s="69"/>
      <c r="O481" s="69"/>
      <c r="P481" s="70">
        <v>167.59090909090901</v>
      </c>
      <c r="Q481" s="69">
        <v>9.6975574059921907</v>
      </c>
      <c r="R481" s="69">
        <v>35.036363636363603</v>
      </c>
      <c r="S481" s="69">
        <v>4.86025113858505</v>
      </c>
      <c r="T481" s="69"/>
      <c r="U481" s="69"/>
    </row>
    <row r="482" spans="1:21" x14ac:dyDescent="0.2">
      <c r="A482" s="65" t="s">
        <v>297</v>
      </c>
      <c r="B482" s="66" t="s">
        <v>67</v>
      </c>
      <c r="C482" s="67" t="s">
        <v>422</v>
      </c>
      <c r="D482" s="68">
        <v>43530</v>
      </c>
      <c r="E482" s="69"/>
      <c r="F482" s="65">
        <v>40</v>
      </c>
      <c r="G482" s="70">
        <v>6794.45</v>
      </c>
      <c r="H482" s="64">
        <v>-177.11538461538501</v>
      </c>
      <c r="I482" s="69">
        <v>33.7796778174027</v>
      </c>
      <c r="J482" s="65"/>
      <c r="K482" s="69"/>
      <c r="L482" s="69"/>
      <c r="M482" s="69">
        <v>909.5</v>
      </c>
      <c r="N482" s="69">
        <v>3.0062077777777798</v>
      </c>
      <c r="O482" s="69">
        <v>0.34677840467287901</v>
      </c>
      <c r="P482" s="70">
        <v>180.6</v>
      </c>
      <c r="Q482" s="69">
        <v>12.847617757828999</v>
      </c>
      <c r="R482" s="69">
        <v>30.815000000000001</v>
      </c>
      <c r="S482" s="69">
        <v>3.8779894176076501</v>
      </c>
      <c r="T482" s="69"/>
      <c r="U482" s="69"/>
    </row>
    <row r="483" spans="1:21" x14ac:dyDescent="0.2">
      <c r="A483" s="65" t="s">
        <v>297</v>
      </c>
      <c r="B483" s="66" t="s">
        <v>75</v>
      </c>
      <c r="C483" s="67" t="s">
        <v>423</v>
      </c>
      <c r="D483" s="68">
        <v>43769</v>
      </c>
      <c r="E483" s="69"/>
      <c r="F483" s="65">
        <v>35</v>
      </c>
      <c r="G483" s="70">
        <v>6502.9714285714299</v>
      </c>
      <c r="H483" s="64">
        <v>-177.822857142857</v>
      </c>
      <c r="I483" s="69">
        <v>44.934445638083901</v>
      </c>
      <c r="J483" s="65"/>
      <c r="K483" s="69"/>
      <c r="L483" s="69"/>
      <c r="M483" s="69"/>
      <c r="N483" s="69"/>
      <c r="O483" s="72"/>
      <c r="P483" s="70">
        <v>122.6</v>
      </c>
      <c r="Q483" s="69">
        <v>11.0449958249476</v>
      </c>
      <c r="R483" s="69">
        <v>63.217647058823502</v>
      </c>
      <c r="S483" s="69">
        <v>7.1557967608934199</v>
      </c>
      <c r="T483" s="69"/>
      <c r="U483" s="69"/>
    </row>
    <row r="484" spans="1:21" x14ac:dyDescent="0.2">
      <c r="A484" s="65" t="s">
        <v>297</v>
      </c>
      <c r="B484" s="66" t="s">
        <v>67</v>
      </c>
      <c r="C484" s="67" t="s">
        <v>229</v>
      </c>
      <c r="D484" s="68">
        <v>43851</v>
      </c>
      <c r="E484" s="69"/>
      <c r="F484" s="65">
        <v>222</v>
      </c>
      <c r="G484" s="70">
        <v>4215.8243243243196</v>
      </c>
      <c r="H484" s="64">
        <v>-180.21396396396401</v>
      </c>
      <c r="I484" s="69">
        <v>18.393480488186</v>
      </c>
      <c r="J484" s="65"/>
      <c r="K484" s="69"/>
      <c r="L484" s="69"/>
      <c r="M484" s="69"/>
      <c r="N484" s="69"/>
      <c r="O484" s="72"/>
      <c r="P484" s="70">
        <v>165.79279279279299</v>
      </c>
      <c r="Q484" s="69">
        <v>4.8967790431591798</v>
      </c>
      <c r="R484" s="69">
        <v>27.734545454545501</v>
      </c>
      <c r="S484" s="69">
        <v>1.41516483860882</v>
      </c>
      <c r="T484" s="69"/>
      <c r="U484" s="69"/>
    </row>
    <row r="485" spans="1:21" x14ac:dyDescent="0.2">
      <c r="A485" s="65" t="s">
        <v>297</v>
      </c>
      <c r="B485" s="66" t="s">
        <v>72</v>
      </c>
      <c r="C485" s="67" t="s">
        <v>424</v>
      </c>
      <c r="D485" s="68">
        <v>43848</v>
      </c>
      <c r="E485" s="69"/>
      <c r="F485" s="65">
        <v>66</v>
      </c>
      <c r="G485" s="70">
        <v>3001.8333333333298</v>
      </c>
      <c r="H485" s="64">
        <v>-180.83076923076899</v>
      </c>
      <c r="I485" s="69">
        <v>24.5945614222587</v>
      </c>
      <c r="J485" s="65"/>
      <c r="K485" s="69"/>
      <c r="L485" s="69"/>
      <c r="M485" s="69"/>
      <c r="N485" s="69">
        <v>3.5058571428571401</v>
      </c>
      <c r="O485" s="69">
        <v>0.41783003529854301</v>
      </c>
      <c r="P485" s="70">
        <v>142.37878787878799</v>
      </c>
      <c r="Q485" s="69">
        <v>8.5810482662682706</v>
      </c>
      <c r="R485" s="69">
        <v>20.533333333333299</v>
      </c>
      <c r="S485" s="69">
        <v>1.8373150235401901</v>
      </c>
      <c r="T485" s="69"/>
      <c r="U485" s="69"/>
    </row>
    <row r="486" spans="1:21" x14ac:dyDescent="0.2">
      <c r="A486" s="65" t="s">
        <v>297</v>
      </c>
      <c r="B486" s="66" t="s">
        <v>67</v>
      </c>
      <c r="C486" s="67" t="s">
        <v>425</v>
      </c>
      <c r="D486" s="68">
        <v>43828</v>
      </c>
      <c r="E486" s="69"/>
      <c r="F486" s="65">
        <v>81</v>
      </c>
      <c r="G486" s="70">
        <v>3389.3950617283899</v>
      </c>
      <c r="H486" s="64">
        <v>-182.34691358024699</v>
      </c>
      <c r="I486" s="69">
        <v>24.729100546663201</v>
      </c>
      <c r="J486" s="65"/>
      <c r="K486" s="69"/>
      <c r="L486" s="69"/>
      <c r="M486" s="69"/>
      <c r="N486" s="69"/>
      <c r="O486" s="69"/>
      <c r="P486" s="70">
        <v>101.18518518518501</v>
      </c>
      <c r="Q486" s="69">
        <v>6.8306478713907897</v>
      </c>
      <c r="R486" s="69">
        <v>24.51</v>
      </c>
      <c r="S486" s="69">
        <v>2.32035475790485</v>
      </c>
      <c r="T486" s="69"/>
      <c r="U486" s="69"/>
    </row>
    <row r="487" spans="1:21" x14ac:dyDescent="0.2">
      <c r="A487" s="65" t="s">
        <v>297</v>
      </c>
      <c r="B487" s="66" t="s">
        <v>72</v>
      </c>
      <c r="C487" s="67" t="s">
        <v>426</v>
      </c>
      <c r="D487" s="68">
        <v>43964</v>
      </c>
      <c r="E487" s="69"/>
      <c r="F487" s="65">
        <v>38</v>
      </c>
      <c r="G487" s="70">
        <v>5790.3684210526299</v>
      </c>
      <c r="H487" s="64">
        <v>-182.63684210526301</v>
      </c>
      <c r="I487" s="69">
        <v>41.238657032811901</v>
      </c>
      <c r="J487" s="65"/>
      <c r="K487" s="69"/>
      <c r="L487" s="69"/>
      <c r="M487" s="69"/>
      <c r="N487" s="69"/>
      <c r="O487" s="69"/>
      <c r="P487" s="70">
        <v>142.210526315789</v>
      </c>
      <c r="Q487" s="69">
        <v>10.506460648346099</v>
      </c>
      <c r="R487" s="69">
        <v>50.85</v>
      </c>
      <c r="S487" s="69">
        <v>5.1461219499498201</v>
      </c>
      <c r="T487" s="69"/>
      <c r="U487" s="69"/>
    </row>
    <row r="488" spans="1:21" x14ac:dyDescent="0.2">
      <c r="A488" s="65" t="s">
        <v>297</v>
      </c>
      <c r="B488" s="66" t="s">
        <v>72</v>
      </c>
      <c r="C488" s="67" t="s">
        <v>288</v>
      </c>
      <c r="D488" s="68">
        <v>43560</v>
      </c>
      <c r="E488" s="69"/>
      <c r="F488" s="65">
        <v>76</v>
      </c>
      <c r="G488" s="70">
        <v>4825.5</v>
      </c>
      <c r="H488" s="64">
        <v>-183.71842105263201</v>
      </c>
      <c r="I488" s="69">
        <v>34.154939624287003</v>
      </c>
      <c r="J488" s="65"/>
      <c r="K488" s="69"/>
      <c r="L488" s="69"/>
      <c r="M488" s="69"/>
      <c r="N488" s="69">
        <v>3.9080681818181802</v>
      </c>
      <c r="O488" s="69">
        <v>0.34101453962934902</v>
      </c>
      <c r="P488" s="70">
        <v>137.98684210526301</v>
      </c>
      <c r="Q488" s="69">
        <v>7.57596600107816</v>
      </c>
      <c r="R488" s="69">
        <v>33.878666666666703</v>
      </c>
      <c r="S488" s="69">
        <v>2.8888167678685299</v>
      </c>
      <c r="T488" s="69"/>
      <c r="U488" s="69"/>
    </row>
    <row r="489" spans="1:21" x14ac:dyDescent="0.2">
      <c r="A489" s="65" t="s">
        <v>297</v>
      </c>
      <c r="B489" s="66" t="s">
        <v>75</v>
      </c>
      <c r="C489" s="67" t="s">
        <v>271</v>
      </c>
      <c r="D489" s="68">
        <v>44047</v>
      </c>
      <c r="E489" s="69"/>
      <c r="F489" s="65">
        <v>96</v>
      </c>
      <c r="G489" s="70">
        <v>4138.0104166666697</v>
      </c>
      <c r="H489" s="64">
        <v>-184.18125000000001</v>
      </c>
      <c r="I489" s="69">
        <v>32.338128509699999</v>
      </c>
      <c r="J489" s="65"/>
      <c r="K489" s="69"/>
      <c r="L489" s="69"/>
      <c r="M489" s="69"/>
      <c r="N489" s="69"/>
      <c r="O489" s="69"/>
      <c r="P489" s="70">
        <v>98.9895833333333</v>
      </c>
      <c r="Q489" s="69">
        <v>5.6763493409301198</v>
      </c>
      <c r="R489" s="69">
        <v>36.848888888888901</v>
      </c>
      <c r="S489" s="69">
        <v>3.95251377665755</v>
      </c>
      <c r="T489" s="69"/>
      <c r="U489" s="69"/>
    </row>
    <row r="490" spans="1:21" x14ac:dyDescent="0.2">
      <c r="A490" s="65" t="s">
        <v>297</v>
      </c>
      <c r="B490" s="66" t="s">
        <v>427</v>
      </c>
      <c r="C490" s="67" t="s">
        <v>428</v>
      </c>
      <c r="D490" s="68">
        <v>44059</v>
      </c>
      <c r="E490" s="69"/>
      <c r="F490" s="65">
        <v>27</v>
      </c>
      <c r="G490" s="70">
        <v>6048.9629629629599</v>
      </c>
      <c r="H490" s="64">
        <v>-184.64814814814801</v>
      </c>
      <c r="I490" s="69">
        <v>36.726253203526298</v>
      </c>
      <c r="J490" s="65"/>
      <c r="K490" s="69"/>
      <c r="L490" s="69"/>
      <c r="M490" s="69"/>
      <c r="N490" s="69"/>
      <c r="O490" s="72"/>
      <c r="P490" s="70">
        <v>72</v>
      </c>
      <c r="Q490" s="69">
        <v>10.058518239471899</v>
      </c>
      <c r="R490" s="69">
        <v>43.676923076923103</v>
      </c>
      <c r="S490" s="69">
        <v>3.6447994888072301</v>
      </c>
      <c r="T490" s="69"/>
      <c r="U490" s="69"/>
    </row>
    <row r="491" spans="1:21" x14ac:dyDescent="0.2">
      <c r="A491" s="65" t="s">
        <v>297</v>
      </c>
      <c r="B491" s="66" t="s">
        <v>67</v>
      </c>
      <c r="C491" s="67" t="s">
        <v>429</v>
      </c>
      <c r="D491" s="68">
        <v>43843</v>
      </c>
      <c r="E491" s="69"/>
      <c r="F491" s="65">
        <v>35</v>
      </c>
      <c r="G491" s="70">
        <v>3849.0571428571402</v>
      </c>
      <c r="H491" s="64">
        <v>-185.26857142857099</v>
      </c>
      <c r="I491" s="69">
        <v>45.387100075917203</v>
      </c>
      <c r="J491" s="65"/>
      <c r="K491" s="69"/>
      <c r="L491" s="69"/>
      <c r="M491" s="69"/>
      <c r="N491" s="69"/>
      <c r="O491" s="69"/>
      <c r="P491" s="70">
        <v>164.57142857142901</v>
      </c>
      <c r="Q491" s="69">
        <v>11.922388071814099</v>
      </c>
      <c r="R491" s="69">
        <v>28.955882352941199</v>
      </c>
      <c r="S491" s="69">
        <v>3.86427762381894</v>
      </c>
      <c r="T491" s="69"/>
      <c r="U491" s="69"/>
    </row>
    <row r="492" spans="1:21" x14ac:dyDescent="0.2">
      <c r="A492" s="65" t="s">
        <v>297</v>
      </c>
      <c r="B492" s="66" t="s">
        <v>67</v>
      </c>
      <c r="C492" s="67" t="s">
        <v>430</v>
      </c>
      <c r="D492" s="68">
        <v>43725</v>
      </c>
      <c r="E492" s="69">
        <v>2.7058823529411798E-2</v>
      </c>
      <c r="F492" s="65">
        <v>34</v>
      </c>
      <c r="G492" s="70">
        <v>4683.1176470588198</v>
      </c>
      <c r="H492" s="64">
        <v>-187.31818181818201</v>
      </c>
      <c r="I492" s="69">
        <v>40.488988508321597</v>
      </c>
      <c r="J492" s="65"/>
      <c r="K492" s="69"/>
      <c r="L492" s="69"/>
      <c r="M492" s="69">
        <v>652</v>
      </c>
      <c r="N492" s="69">
        <v>2.8531964061848498</v>
      </c>
      <c r="O492" s="72">
        <v>0.24307237010062699</v>
      </c>
      <c r="P492" s="70">
        <v>134.441176470588</v>
      </c>
      <c r="Q492" s="69">
        <v>10.897692373470299</v>
      </c>
      <c r="R492" s="69">
        <v>28.6794117647059</v>
      </c>
      <c r="S492" s="69">
        <v>4.2914348626357297</v>
      </c>
      <c r="T492" s="69"/>
      <c r="U492" s="69"/>
    </row>
    <row r="493" spans="1:21" x14ac:dyDescent="0.2">
      <c r="A493" s="65" t="s">
        <v>297</v>
      </c>
      <c r="B493" s="66" t="s">
        <v>72</v>
      </c>
      <c r="C493" s="67" t="s">
        <v>431</v>
      </c>
      <c r="D493" s="68">
        <v>43967</v>
      </c>
      <c r="E493" s="69"/>
      <c r="F493" s="65">
        <v>34</v>
      </c>
      <c r="G493" s="70">
        <v>5426.6764705882397</v>
      </c>
      <c r="H493" s="64">
        <v>-187.44705882352901</v>
      </c>
      <c r="I493" s="69">
        <v>41.7387614929793</v>
      </c>
      <c r="J493" s="65"/>
      <c r="K493" s="69"/>
      <c r="L493" s="69"/>
      <c r="M493" s="69"/>
      <c r="N493" s="69"/>
      <c r="O493" s="69"/>
      <c r="P493" s="70">
        <v>110.705882352941</v>
      </c>
      <c r="Q493" s="69">
        <v>11.5142730469595</v>
      </c>
      <c r="R493" s="69">
        <v>42.3735294117647</v>
      </c>
      <c r="S493" s="69">
        <v>5.1515003245658804</v>
      </c>
      <c r="T493" s="69"/>
      <c r="U493" s="69"/>
    </row>
    <row r="494" spans="1:21" x14ac:dyDescent="0.2">
      <c r="A494" s="65" t="s">
        <v>297</v>
      </c>
      <c r="B494" s="66" t="s">
        <v>67</v>
      </c>
      <c r="C494" s="67" t="s">
        <v>432</v>
      </c>
      <c r="D494" s="68">
        <v>43858</v>
      </c>
      <c r="E494" s="69"/>
      <c r="F494" s="65">
        <v>79</v>
      </c>
      <c r="G494" s="70">
        <v>4993.6962025316498</v>
      </c>
      <c r="H494" s="64">
        <v>-187.92531645569599</v>
      </c>
      <c r="I494" s="69">
        <v>28.372660134890399</v>
      </c>
      <c r="J494" s="65"/>
      <c r="K494" s="69"/>
      <c r="L494" s="69"/>
      <c r="M494" s="69"/>
      <c r="N494" s="69">
        <v>3.8967027027026999</v>
      </c>
      <c r="O494" s="72">
        <v>0.30793689662754298</v>
      </c>
      <c r="P494" s="70">
        <v>132.240506329114</v>
      </c>
      <c r="Q494" s="69">
        <v>5.7625923019859098</v>
      </c>
      <c r="R494" s="69">
        <v>44.214102564102603</v>
      </c>
      <c r="S494" s="69">
        <v>3.6082303725568599</v>
      </c>
      <c r="T494" s="69"/>
      <c r="U494" s="69"/>
    </row>
    <row r="495" spans="1:21" x14ac:dyDescent="0.2">
      <c r="A495" s="65" t="s">
        <v>297</v>
      </c>
      <c r="B495" s="66" t="s">
        <v>67</v>
      </c>
      <c r="C495" s="67" t="s">
        <v>230</v>
      </c>
      <c r="D495" s="68">
        <v>43697</v>
      </c>
      <c r="E495" s="69">
        <v>2.8974358974358998E-2</v>
      </c>
      <c r="F495" s="65">
        <v>39</v>
      </c>
      <c r="G495" s="70">
        <v>6929.9487179487196</v>
      </c>
      <c r="H495" s="64">
        <v>-189.712820512821</v>
      </c>
      <c r="I495" s="69">
        <v>39.602023759184803</v>
      </c>
      <c r="J495" s="65"/>
      <c r="K495" s="69"/>
      <c r="L495" s="69"/>
      <c r="M495" s="69"/>
      <c r="N495" s="69"/>
      <c r="O495" s="69"/>
      <c r="P495" s="70">
        <v>142.30769230769201</v>
      </c>
      <c r="Q495" s="69">
        <v>10.2425479870033</v>
      </c>
      <c r="R495" s="69">
        <v>36.861538461538501</v>
      </c>
      <c r="S495" s="69">
        <v>4.3729054988436102</v>
      </c>
      <c r="T495" s="69"/>
      <c r="U495" s="69"/>
    </row>
    <row r="496" spans="1:21" x14ac:dyDescent="0.2">
      <c r="A496" s="65" t="s">
        <v>297</v>
      </c>
      <c r="B496" s="66" t="s">
        <v>72</v>
      </c>
      <c r="C496" s="67" t="s">
        <v>220</v>
      </c>
      <c r="D496" s="68">
        <v>43609</v>
      </c>
      <c r="E496" s="69"/>
      <c r="F496" s="65">
        <v>34</v>
      </c>
      <c r="G496" s="70">
        <v>5726.1470588235297</v>
      </c>
      <c r="H496" s="64">
        <v>-192.31176470588201</v>
      </c>
      <c r="I496" s="69">
        <v>37.3470257783232</v>
      </c>
      <c r="J496" s="65"/>
      <c r="K496" s="69"/>
      <c r="L496" s="69"/>
      <c r="M496" s="69"/>
      <c r="N496" s="69"/>
      <c r="O496" s="69"/>
      <c r="P496" s="70">
        <v>100.32352941176499</v>
      </c>
      <c r="Q496" s="69">
        <v>8.8005955668903599</v>
      </c>
      <c r="R496" s="69">
        <v>46.181249999999999</v>
      </c>
      <c r="S496" s="69">
        <v>5.8013336854762896</v>
      </c>
      <c r="T496" s="69"/>
      <c r="U496" s="69"/>
    </row>
    <row r="497" spans="1:21" x14ac:dyDescent="0.2">
      <c r="A497" s="65" t="s">
        <v>297</v>
      </c>
      <c r="B497" s="66" t="s">
        <v>67</v>
      </c>
      <c r="C497" s="67" t="s">
        <v>274</v>
      </c>
      <c r="D497" s="68">
        <v>44055</v>
      </c>
      <c r="E497" s="69">
        <v>0.17642857142857099</v>
      </c>
      <c r="F497" s="65">
        <v>84</v>
      </c>
      <c r="G497" s="70">
        <v>3546.5595238095202</v>
      </c>
      <c r="H497" s="64">
        <v>-192.60952380952401</v>
      </c>
      <c r="I497" s="69">
        <v>26.361088118260199</v>
      </c>
      <c r="J497" s="65">
        <v>65</v>
      </c>
      <c r="K497" s="69">
        <v>153.861538461538</v>
      </c>
      <c r="L497" s="69">
        <v>116.676923076923</v>
      </c>
      <c r="M497" s="69">
        <v>455.21538461538501</v>
      </c>
      <c r="N497" s="69">
        <v>3.1492991397027001</v>
      </c>
      <c r="O497" s="69">
        <v>0.113422212807686</v>
      </c>
      <c r="P497" s="70">
        <v>122.738095238095</v>
      </c>
      <c r="Q497" s="69">
        <v>4.2324904761160198</v>
      </c>
      <c r="R497" s="69">
        <v>24.3928571428571</v>
      </c>
      <c r="S497" s="69">
        <v>2.1642334536955401</v>
      </c>
      <c r="T497" s="69">
        <v>-11.2316455696203</v>
      </c>
      <c r="U497" s="69">
        <v>10.638346636747499</v>
      </c>
    </row>
    <row r="498" spans="1:21" x14ac:dyDescent="0.2">
      <c r="A498" s="65" t="s">
        <v>297</v>
      </c>
      <c r="B498" s="66" t="s">
        <v>72</v>
      </c>
      <c r="C498" s="67" t="s">
        <v>232</v>
      </c>
      <c r="D498" s="68">
        <v>43785</v>
      </c>
      <c r="E498" s="69"/>
      <c r="F498" s="65">
        <v>134</v>
      </c>
      <c r="G498" s="70">
        <v>5276.3283582089598</v>
      </c>
      <c r="H498" s="64">
        <v>-193.40970149253701</v>
      </c>
      <c r="I498" s="69">
        <v>20.082010341197499</v>
      </c>
      <c r="J498" s="65"/>
      <c r="K498" s="69"/>
      <c r="L498" s="69"/>
      <c r="M498" s="69"/>
      <c r="N498" s="69"/>
      <c r="O498" s="69"/>
      <c r="P498" s="70">
        <v>129.022388059701</v>
      </c>
      <c r="Q498" s="69">
        <v>5.4683310656419</v>
      </c>
      <c r="R498" s="69">
        <v>39.329457364341103</v>
      </c>
      <c r="S498" s="69">
        <v>2.3970362845589501</v>
      </c>
      <c r="T498" s="69"/>
      <c r="U498" s="69"/>
    </row>
    <row r="499" spans="1:21" x14ac:dyDescent="0.2">
      <c r="A499" s="65" t="s">
        <v>297</v>
      </c>
      <c r="B499" s="66" t="s">
        <v>72</v>
      </c>
      <c r="C499" s="67" t="s">
        <v>285</v>
      </c>
      <c r="D499" s="68">
        <v>43664</v>
      </c>
      <c r="E499" s="69"/>
      <c r="F499" s="65">
        <v>105</v>
      </c>
      <c r="G499" s="70">
        <v>3948.9142857142901</v>
      </c>
      <c r="H499" s="64">
        <v>-193.54571428571401</v>
      </c>
      <c r="I499" s="69">
        <v>29.370314778058201</v>
      </c>
      <c r="J499" s="65"/>
      <c r="K499" s="69"/>
      <c r="L499" s="69"/>
      <c r="M499" s="69"/>
      <c r="N499" s="69"/>
      <c r="O499" s="69"/>
      <c r="P499" s="70">
        <v>105.32380952381</v>
      </c>
      <c r="Q499" s="69">
        <v>5.4843015262128301</v>
      </c>
      <c r="R499" s="69">
        <v>21.387628865979401</v>
      </c>
      <c r="S499" s="69">
        <v>1.17243290692714</v>
      </c>
      <c r="T499" s="69"/>
      <c r="U499" s="69"/>
    </row>
    <row r="500" spans="1:21" x14ac:dyDescent="0.2">
      <c r="A500" s="65" t="s">
        <v>297</v>
      </c>
      <c r="B500" s="66" t="s">
        <v>72</v>
      </c>
      <c r="C500" s="67" t="s">
        <v>433</v>
      </c>
      <c r="D500" s="68">
        <v>43683</v>
      </c>
      <c r="E500" s="69"/>
      <c r="F500" s="65">
        <v>51</v>
      </c>
      <c r="G500" s="70">
        <v>4738.3921568627402</v>
      </c>
      <c r="H500" s="64">
        <v>-195.23725490196099</v>
      </c>
      <c r="I500" s="69">
        <v>30.1152443920096</v>
      </c>
      <c r="J500" s="65"/>
      <c r="K500" s="69"/>
      <c r="L500" s="69"/>
      <c r="M500" s="69"/>
      <c r="N500" s="69"/>
      <c r="O500" s="72"/>
      <c r="P500" s="70">
        <v>100.803921568627</v>
      </c>
      <c r="Q500" s="69">
        <v>8.7200026806905004</v>
      </c>
      <c r="R500" s="69">
        <v>22.1184210526316</v>
      </c>
      <c r="S500" s="69">
        <v>2.92863154402714</v>
      </c>
      <c r="T500" s="69"/>
      <c r="U500" s="69"/>
    </row>
    <row r="501" spans="1:21" x14ac:dyDescent="0.2">
      <c r="A501" s="65" t="s">
        <v>297</v>
      </c>
      <c r="B501" s="66" t="s">
        <v>69</v>
      </c>
      <c r="C501" s="67" t="s">
        <v>434</v>
      </c>
      <c r="D501" s="68">
        <v>43766</v>
      </c>
      <c r="E501" s="69"/>
      <c r="F501" s="65">
        <v>33</v>
      </c>
      <c r="G501" s="70">
        <v>5292.3636363636397</v>
      </c>
      <c r="H501" s="64">
        <v>-196.34242424242399</v>
      </c>
      <c r="I501" s="69">
        <v>41.781565827505297</v>
      </c>
      <c r="J501" s="65"/>
      <c r="K501" s="69"/>
      <c r="L501" s="69"/>
      <c r="M501" s="69"/>
      <c r="N501" s="69"/>
      <c r="O501" s="69"/>
      <c r="P501" s="70">
        <v>151.24242424242399</v>
      </c>
      <c r="Q501" s="69">
        <v>11.728868030244501</v>
      </c>
      <c r="R501" s="69">
        <v>41.746666666666698</v>
      </c>
      <c r="S501" s="69">
        <v>5.8627084348081704</v>
      </c>
      <c r="T501" s="69"/>
      <c r="U501" s="69"/>
    </row>
    <row r="502" spans="1:21" x14ac:dyDescent="0.2">
      <c r="A502" s="65" t="s">
        <v>297</v>
      </c>
      <c r="B502" s="66" t="s">
        <v>75</v>
      </c>
      <c r="C502" s="67" t="s">
        <v>86</v>
      </c>
      <c r="D502" s="68">
        <v>43662</v>
      </c>
      <c r="E502" s="69">
        <v>4.1836734693877498E-2</v>
      </c>
      <c r="F502" s="65">
        <v>49</v>
      </c>
      <c r="G502" s="70">
        <v>4239.8775510204096</v>
      </c>
      <c r="H502" s="64">
        <v>-199.224489795918</v>
      </c>
      <c r="I502" s="69">
        <v>40.484748275707297</v>
      </c>
      <c r="J502" s="65"/>
      <c r="K502" s="69"/>
      <c r="L502" s="69"/>
      <c r="M502" s="69"/>
      <c r="N502" s="69"/>
      <c r="O502" s="69"/>
      <c r="P502" s="70">
        <v>99.408163265306101</v>
      </c>
      <c r="Q502" s="69">
        <v>5.5245985454040003</v>
      </c>
      <c r="R502" s="69">
        <v>27.128571428571401</v>
      </c>
      <c r="S502" s="69">
        <v>3.32201735692755</v>
      </c>
      <c r="T502" s="69"/>
      <c r="U502" s="69"/>
    </row>
    <row r="503" spans="1:21" x14ac:dyDescent="0.2">
      <c r="A503" s="65" t="s">
        <v>297</v>
      </c>
      <c r="B503" s="66" t="s">
        <v>67</v>
      </c>
      <c r="C503" s="67" t="s">
        <v>435</v>
      </c>
      <c r="D503" s="68">
        <v>44052</v>
      </c>
      <c r="E503" s="69"/>
      <c r="F503" s="65">
        <v>78</v>
      </c>
      <c r="G503" s="70">
        <v>4793.5897435897396</v>
      </c>
      <c r="H503" s="64">
        <v>-199.74743589743599</v>
      </c>
      <c r="I503" s="69">
        <v>28.0476518620167</v>
      </c>
      <c r="J503" s="65"/>
      <c r="K503" s="69"/>
      <c r="L503" s="69"/>
      <c r="M503" s="69"/>
      <c r="N503" s="69"/>
      <c r="O503" s="69"/>
      <c r="P503" s="70">
        <v>141.32051282051299</v>
      </c>
      <c r="Q503" s="69">
        <v>6.8832007630053402</v>
      </c>
      <c r="R503" s="69">
        <v>45.272222222222197</v>
      </c>
      <c r="S503" s="69">
        <v>3.9894075429699298</v>
      </c>
      <c r="T503" s="69"/>
      <c r="U503" s="69"/>
    </row>
    <row r="504" spans="1:21" x14ac:dyDescent="0.2">
      <c r="A504" s="65" t="s">
        <v>297</v>
      </c>
      <c r="B504" s="66" t="s">
        <v>72</v>
      </c>
      <c r="C504" s="67" t="s">
        <v>223</v>
      </c>
      <c r="D504" s="68">
        <v>43832</v>
      </c>
      <c r="E504" s="69"/>
      <c r="F504" s="65">
        <v>115</v>
      </c>
      <c r="G504" s="70">
        <v>4524.0695652173899</v>
      </c>
      <c r="H504" s="64">
        <v>-211.11913043478299</v>
      </c>
      <c r="I504" s="69">
        <v>22.8524581494339</v>
      </c>
      <c r="J504" s="65"/>
      <c r="K504" s="69"/>
      <c r="L504" s="69"/>
      <c r="M504" s="69"/>
      <c r="N504" s="69"/>
      <c r="O504" s="69"/>
      <c r="P504" s="70">
        <v>148.73913043478299</v>
      </c>
      <c r="Q504" s="69">
        <v>6.0264619491193399</v>
      </c>
      <c r="R504" s="69">
        <v>28.377192982456101</v>
      </c>
      <c r="S504" s="69">
        <v>2.2182270009913099</v>
      </c>
      <c r="T504" s="69"/>
      <c r="U504" s="69"/>
    </row>
    <row r="505" spans="1:21" x14ac:dyDescent="0.2">
      <c r="A505" s="65" t="s">
        <v>297</v>
      </c>
      <c r="B505" s="66" t="s">
        <v>72</v>
      </c>
      <c r="C505" s="67" t="s">
        <v>436</v>
      </c>
      <c r="D505" s="68">
        <v>43689</v>
      </c>
      <c r="E505" s="69"/>
      <c r="F505" s="65">
        <v>42</v>
      </c>
      <c r="G505" s="70">
        <v>7091.9761904761899</v>
      </c>
      <c r="H505" s="64">
        <v>-214.61666666666699</v>
      </c>
      <c r="I505" s="69">
        <v>29.136640509337099</v>
      </c>
      <c r="J505" s="65"/>
      <c r="K505" s="69"/>
      <c r="L505" s="69"/>
      <c r="M505" s="69"/>
      <c r="N505" s="69"/>
      <c r="O505" s="69"/>
      <c r="P505" s="70">
        <v>103.333333333333</v>
      </c>
      <c r="Q505" s="69">
        <v>8.9685647080766397</v>
      </c>
      <c r="R505" s="69">
        <v>46.892307692307703</v>
      </c>
      <c r="S505" s="69">
        <v>4.8441825993183096</v>
      </c>
      <c r="T505" s="69"/>
      <c r="U505" s="69"/>
    </row>
    <row r="506" spans="1:21" x14ac:dyDescent="0.2">
      <c r="A506" s="65" t="s">
        <v>297</v>
      </c>
      <c r="B506" s="66" t="s">
        <v>138</v>
      </c>
      <c r="C506" s="67" t="s">
        <v>184</v>
      </c>
      <c r="D506" s="68">
        <v>43814</v>
      </c>
      <c r="E506" s="69"/>
      <c r="F506" s="65">
        <v>39</v>
      </c>
      <c r="G506" s="70">
        <v>4083.2564102564102</v>
      </c>
      <c r="H506" s="64">
        <v>-215.80769230769201</v>
      </c>
      <c r="I506" s="69">
        <v>33.658337190218802</v>
      </c>
      <c r="J506" s="65"/>
      <c r="K506" s="69"/>
      <c r="L506" s="69"/>
      <c r="M506" s="69"/>
      <c r="N506" s="69"/>
      <c r="O506" s="69"/>
      <c r="P506" s="70">
        <v>135.02564102564099</v>
      </c>
      <c r="Q506" s="69">
        <v>11.4715800433186</v>
      </c>
      <c r="R506" s="69">
        <v>41</v>
      </c>
      <c r="S506" s="69">
        <v>6.54346930559824</v>
      </c>
      <c r="T506" s="69"/>
      <c r="U506" s="69"/>
    </row>
    <row r="507" spans="1:21" x14ac:dyDescent="0.2">
      <c r="A507" s="65" t="s">
        <v>297</v>
      </c>
      <c r="B507" s="66" t="s">
        <v>82</v>
      </c>
      <c r="C507" s="67" t="s">
        <v>437</v>
      </c>
      <c r="D507" s="68">
        <v>43915</v>
      </c>
      <c r="E507" s="69"/>
      <c r="F507" s="65">
        <v>43</v>
      </c>
      <c r="G507" s="70">
        <v>5195.7674418604602</v>
      </c>
      <c r="H507" s="64">
        <v>-219.381395348837</v>
      </c>
      <c r="I507" s="69">
        <v>41.005041185340197</v>
      </c>
      <c r="J507" s="65"/>
      <c r="K507" s="69"/>
      <c r="L507" s="69"/>
      <c r="M507" s="69">
        <v>710.57142857142901</v>
      </c>
      <c r="N507" s="69">
        <v>2.4647732804232798</v>
      </c>
      <c r="O507" s="69">
        <v>0.23481140479063001</v>
      </c>
      <c r="P507" s="70">
        <v>96.720930232558104</v>
      </c>
      <c r="Q507" s="69">
        <v>5.2675194770585199</v>
      </c>
      <c r="R507" s="69">
        <v>56.2767441860465</v>
      </c>
      <c r="S507" s="69">
        <v>6.7925549084225096</v>
      </c>
      <c r="T507" s="69"/>
      <c r="U507" s="69"/>
    </row>
    <row r="508" spans="1:21" x14ac:dyDescent="0.2">
      <c r="A508" s="65" t="s">
        <v>297</v>
      </c>
      <c r="B508" s="66" t="s">
        <v>72</v>
      </c>
      <c r="C508" s="67" t="s">
        <v>438</v>
      </c>
      <c r="D508" s="68">
        <v>43641</v>
      </c>
      <c r="E508" s="69"/>
      <c r="F508" s="65">
        <v>31</v>
      </c>
      <c r="G508" s="70">
        <v>5053.5806451612898</v>
      </c>
      <c r="H508" s="64">
        <v>-221.62580645161299</v>
      </c>
      <c r="I508" s="69">
        <v>33.757510981904097</v>
      </c>
      <c r="J508" s="65"/>
      <c r="K508" s="69"/>
      <c r="L508" s="69"/>
      <c r="M508" s="69"/>
      <c r="N508" s="69"/>
      <c r="O508" s="69"/>
      <c r="P508" s="70">
        <v>87.451612903225794</v>
      </c>
      <c r="Q508" s="69">
        <v>9.0339668122534995</v>
      </c>
      <c r="R508" s="69">
        <v>31.1838709677419</v>
      </c>
      <c r="S508" s="69">
        <v>3.06869064850454</v>
      </c>
      <c r="T508" s="69"/>
      <c r="U508" s="69"/>
    </row>
    <row r="509" spans="1:21" x14ac:dyDescent="0.2">
      <c r="A509" s="65" t="s">
        <v>297</v>
      </c>
      <c r="B509" s="66" t="s">
        <v>75</v>
      </c>
      <c r="C509" s="67" t="s">
        <v>439</v>
      </c>
      <c r="D509" s="68">
        <v>43892</v>
      </c>
      <c r="E509" s="69">
        <v>0.18297297297297299</v>
      </c>
      <c r="F509" s="65">
        <v>37</v>
      </c>
      <c r="G509" s="70">
        <v>6896.7567567567603</v>
      </c>
      <c r="H509" s="64">
        <v>-224.2</v>
      </c>
      <c r="I509" s="69">
        <v>43.930964816057397</v>
      </c>
      <c r="J509" s="65"/>
      <c r="K509" s="69"/>
      <c r="L509" s="69"/>
      <c r="M509" s="69"/>
      <c r="N509" s="69"/>
      <c r="O509" s="69"/>
      <c r="P509" s="70">
        <v>101.94594594594599</v>
      </c>
      <c r="Q509" s="69">
        <v>7.9976484856624701</v>
      </c>
      <c r="R509" s="69">
        <v>51.627777777777801</v>
      </c>
      <c r="S509" s="69">
        <v>5.2401072494645202</v>
      </c>
      <c r="T509" s="69"/>
      <c r="U509" s="69"/>
    </row>
    <row r="510" spans="1:21" x14ac:dyDescent="0.2">
      <c r="A510" s="65" t="s">
        <v>297</v>
      </c>
      <c r="B510" s="66" t="s">
        <v>72</v>
      </c>
      <c r="C510" s="67" t="s">
        <v>440</v>
      </c>
      <c r="D510" s="68">
        <v>44047</v>
      </c>
      <c r="E510" s="69"/>
      <c r="F510" s="65">
        <v>29</v>
      </c>
      <c r="G510" s="70">
        <v>7881.4482758620697</v>
      </c>
      <c r="H510" s="64">
        <v>-225.72142857142899</v>
      </c>
      <c r="I510" s="69">
        <v>54.162206985432903</v>
      </c>
      <c r="J510" s="65"/>
      <c r="K510" s="69"/>
      <c r="L510" s="69"/>
      <c r="M510" s="69"/>
      <c r="N510" s="69"/>
      <c r="O510" s="69"/>
      <c r="P510" s="70">
        <v>112</v>
      </c>
      <c r="Q510" s="69">
        <v>9.9616258787300005</v>
      </c>
      <c r="R510" s="69">
        <v>52.796296296296298</v>
      </c>
      <c r="S510" s="69">
        <v>3.9481377249532299</v>
      </c>
      <c r="T510" s="69"/>
      <c r="U510" s="69"/>
    </row>
    <row r="511" spans="1:21" x14ac:dyDescent="0.2">
      <c r="A511" s="65" t="s">
        <v>441</v>
      </c>
      <c r="B511" s="66" t="s">
        <v>72</v>
      </c>
      <c r="C511" s="67" t="s">
        <v>442</v>
      </c>
      <c r="D511" s="68">
        <v>44047</v>
      </c>
      <c r="E511" s="69">
        <v>1.0087175452399699</v>
      </c>
      <c r="F511" s="65">
        <v>1271</v>
      </c>
      <c r="G511" s="70">
        <v>8651.76947285602</v>
      </c>
      <c r="H511" s="64">
        <v>367.86522423288801</v>
      </c>
      <c r="I511" s="69">
        <v>10.249348816236401</v>
      </c>
      <c r="J511" s="65"/>
      <c r="K511" s="69"/>
      <c r="L511" s="69"/>
      <c r="M511" s="69"/>
      <c r="N511" s="69"/>
      <c r="O511" s="72"/>
      <c r="P511" s="70">
        <v>157.37372147914999</v>
      </c>
      <c r="Q511" s="69">
        <v>1.7038290514495</v>
      </c>
      <c r="R511" s="69">
        <v>38.913075657894701</v>
      </c>
      <c r="S511" s="69">
        <v>0.72955108779427402</v>
      </c>
      <c r="T511" s="69"/>
      <c r="U511" s="69"/>
    </row>
    <row r="512" spans="1:21" x14ac:dyDescent="0.2">
      <c r="A512" s="65" t="s">
        <v>441</v>
      </c>
      <c r="B512" s="66" t="s">
        <v>72</v>
      </c>
      <c r="C512" s="67" t="s">
        <v>298</v>
      </c>
      <c r="D512" s="68">
        <v>43711</v>
      </c>
      <c r="E512" s="69">
        <v>1.24122200895713</v>
      </c>
      <c r="F512" s="65">
        <v>1563</v>
      </c>
      <c r="G512" s="70">
        <v>6718.6525911708304</v>
      </c>
      <c r="H512" s="64">
        <v>363.05770953295098</v>
      </c>
      <c r="I512" s="69">
        <v>10.783998839420899</v>
      </c>
      <c r="J512" s="65"/>
      <c r="K512" s="69"/>
      <c r="L512" s="69"/>
      <c r="M512" s="69"/>
      <c r="N512" s="69"/>
      <c r="O512" s="69"/>
      <c r="P512" s="70">
        <v>141.61484325015999</v>
      </c>
      <c r="Q512" s="69">
        <v>1.5078023362363699</v>
      </c>
      <c r="R512" s="69">
        <v>32.861054766734298</v>
      </c>
      <c r="S512" s="69">
        <v>0.65717991328624203</v>
      </c>
      <c r="T512" s="69"/>
      <c r="U512" s="69"/>
    </row>
    <row r="513" spans="1:21" x14ac:dyDescent="0.2">
      <c r="A513" s="65" t="s">
        <v>441</v>
      </c>
      <c r="B513" s="66" t="s">
        <v>69</v>
      </c>
      <c r="C513" s="67" t="s">
        <v>443</v>
      </c>
      <c r="D513" s="68">
        <v>43810</v>
      </c>
      <c r="E513" s="69">
        <v>2.0286065573770502</v>
      </c>
      <c r="F513" s="65">
        <v>244</v>
      </c>
      <c r="G513" s="70">
        <v>9069.7049180327904</v>
      </c>
      <c r="H513" s="64">
        <v>344.46680327868802</v>
      </c>
      <c r="I513" s="69">
        <v>28.185735202609202</v>
      </c>
      <c r="J513" s="65">
        <v>107</v>
      </c>
      <c r="K513" s="69">
        <v>292.01869158878498</v>
      </c>
      <c r="L513" s="69">
        <v>291.42592592592598</v>
      </c>
      <c r="M513" s="69">
        <v>1123.12962962963</v>
      </c>
      <c r="N513" s="69">
        <v>2.8447695896737102</v>
      </c>
      <c r="O513" s="69">
        <v>0.1139792601227</v>
      </c>
      <c r="P513" s="70">
        <v>122.16393442623</v>
      </c>
      <c r="Q513" s="69">
        <v>2.7168467384472899</v>
      </c>
      <c r="R513" s="69">
        <v>44.028451882845197</v>
      </c>
      <c r="S513" s="69">
        <v>2.24568346821829</v>
      </c>
      <c r="T513" s="69">
        <v>45.411715481171598</v>
      </c>
      <c r="U513" s="69">
        <v>8.6555774246883104</v>
      </c>
    </row>
    <row r="514" spans="1:21" x14ac:dyDescent="0.2">
      <c r="A514" s="65" t="s">
        <v>441</v>
      </c>
      <c r="B514" s="66" t="s">
        <v>82</v>
      </c>
      <c r="C514" s="67" t="s">
        <v>136</v>
      </c>
      <c r="D514" s="68">
        <v>43865</v>
      </c>
      <c r="E514" s="69">
        <v>1.9544375</v>
      </c>
      <c r="F514" s="65">
        <v>160</v>
      </c>
      <c r="G514" s="70">
        <v>7368.0437499999998</v>
      </c>
      <c r="H514" s="64">
        <v>342.21499999999997</v>
      </c>
      <c r="I514" s="69">
        <v>28.915340714166899</v>
      </c>
      <c r="J514" s="65"/>
      <c r="K514" s="69"/>
      <c r="L514" s="69"/>
      <c r="M514" s="69">
        <v>957</v>
      </c>
      <c r="N514" s="69">
        <v>3.1297607526881701</v>
      </c>
      <c r="O514" s="69">
        <v>0.25919488603742702</v>
      </c>
      <c r="P514" s="70">
        <v>140.83125000000001</v>
      </c>
      <c r="Q514" s="69">
        <v>4.0359841905536999</v>
      </c>
      <c r="R514" s="69">
        <v>46.684375000000003</v>
      </c>
      <c r="S514" s="69">
        <v>2.86417864279756</v>
      </c>
      <c r="T514" s="69"/>
      <c r="U514" s="69"/>
    </row>
    <row r="515" spans="1:21" x14ac:dyDescent="0.2">
      <c r="A515" s="65" t="s">
        <v>441</v>
      </c>
      <c r="B515" s="66" t="s">
        <v>67</v>
      </c>
      <c r="C515" s="67" t="s">
        <v>130</v>
      </c>
      <c r="D515" s="68">
        <v>44055</v>
      </c>
      <c r="E515" s="69">
        <v>0.54932203389830503</v>
      </c>
      <c r="F515" s="65">
        <v>59</v>
      </c>
      <c r="G515" s="70">
        <v>5842.7288135593199</v>
      </c>
      <c r="H515" s="64">
        <v>323.99661016949199</v>
      </c>
      <c r="I515" s="69">
        <v>54.282481594904198</v>
      </c>
      <c r="J515" s="65">
        <v>39</v>
      </c>
      <c r="K515" s="69">
        <v>188.20512820512801</v>
      </c>
      <c r="L515" s="69">
        <v>190.84615384615401</v>
      </c>
      <c r="M515" s="69">
        <v>696.33333333333303</v>
      </c>
      <c r="N515" s="69">
        <v>3.66472362892</v>
      </c>
      <c r="O515" s="69">
        <v>0.205103169672885</v>
      </c>
      <c r="P515" s="70">
        <v>140.37288135593201</v>
      </c>
      <c r="Q515" s="69">
        <v>6.71190130399743</v>
      </c>
      <c r="R515" s="69">
        <v>31.437288135593199</v>
      </c>
      <c r="S515" s="69">
        <v>3.2085370655705598</v>
      </c>
      <c r="T515" s="69">
        <v>59.137288135593202</v>
      </c>
      <c r="U515" s="69">
        <v>16.908434239789699</v>
      </c>
    </row>
    <row r="516" spans="1:21" x14ac:dyDescent="0.2">
      <c r="A516" s="65" t="s">
        <v>441</v>
      </c>
      <c r="B516" s="66" t="s">
        <v>75</v>
      </c>
      <c r="C516" s="67" t="s">
        <v>80</v>
      </c>
      <c r="D516" s="68">
        <v>44062</v>
      </c>
      <c r="E516" s="69">
        <v>1.8769432314410499</v>
      </c>
      <c r="F516" s="65">
        <v>229</v>
      </c>
      <c r="G516" s="70">
        <v>6434.3187772925803</v>
      </c>
      <c r="H516" s="64">
        <v>311.64279475982499</v>
      </c>
      <c r="I516" s="69">
        <v>21.3044879187863</v>
      </c>
      <c r="J516" s="65">
        <v>222</v>
      </c>
      <c r="K516" s="69">
        <v>221.346846846847</v>
      </c>
      <c r="L516" s="69">
        <v>206.76576576576599</v>
      </c>
      <c r="M516" s="69">
        <v>778.60360360360403</v>
      </c>
      <c r="N516" s="69">
        <v>3.6187993243712699</v>
      </c>
      <c r="O516" s="72">
        <v>9.1149734488885706E-2</v>
      </c>
      <c r="P516" s="70">
        <v>155.25764192139701</v>
      </c>
      <c r="Q516" s="69">
        <v>3.4519715224102598</v>
      </c>
      <c r="R516" s="69">
        <v>34.469868995633199</v>
      </c>
      <c r="S516" s="69">
        <v>1.5059373420989901</v>
      </c>
      <c r="T516" s="69">
        <v>21.837554585152802</v>
      </c>
      <c r="U516" s="69">
        <v>7.4220239462661102</v>
      </c>
    </row>
    <row r="517" spans="1:21" x14ac:dyDescent="0.2">
      <c r="A517" s="65" t="s">
        <v>441</v>
      </c>
      <c r="B517" s="66" t="s">
        <v>109</v>
      </c>
      <c r="C517" s="67" t="s">
        <v>299</v>
      </c>
      <c r="D517" s="68">
        <v>43782</v>
      </c>
      <c r="E517" s="69">
        <v>1.5637206572769999</v>
      </c>
      <c r="F517" s="65">
        <v>852</v>
      </c>
      <c r="G517" s="70">
        <v>6410.4765258216003</v>
      </c>
      <c r="H517" s="64">
        <v>272.10399061032899</v>
      </c>
      <c r="I517" s="69">
        <v>12.4308411102927</v>
      </c>
      <c r="J517" s="65"/>
      <c r="K517" s="69"/>
      <c r="L517" s="69"/>
      <c r="M517" s="69"/>
      <c r="N517" s="69"/>
      <c r="O517" s="69"/>
      <c r="P517" s="70">
        <v>169.85093896713599</v>
      </c>
      <c r="Q517" s="69">
        <v>1.9638489725989099</v>
      </c>
      <c r="R517" s="69">
        <v>35.399516908212597</v>
      </c>
      <c r="S517" s="69">
        <v>0.88535546925824404</v>
      </c>
      <c r="T517" s="69"/>
      <c r="U517" s="69"/>
    </row>
    <row r="518" spans="1:21" x14ac:dyDescent="0.2">
      <c r="A518" s="65" t="s">
        <v>441</v>
      </c>
      <c r="B518" s="66" t="s">
        <v>72</v>
      </c>
      <c r="C518" s="67" t="s">
        <v>444</v>
      </c>
      <c r="D518" s="68">
        <v>43759</v>
      </c>
      <c r="E518" s="69">
        <v>0.831907216494845</v>
      </c>
      <c r="F518" s="65">
        <v>194</v>
      </c>
      <c r="G518" s="70">
        <v>8265.7835051546408</v>
      </c>
      <c r="H518" s="64">
        <v>269.13298969072201</v>
      </c>
      <c r="I518" s="69">
        <v>25.2635075041335</v>
      </c>
      <c r="J518" s="65">
        <v>43</v>
      </c>
      <c r="K518" s="69">
        <v>284.48837209302297</v>
      </c>
      <c r="L518" s="69">
        <v>259.83720930232602</v>
      </c>
      <c r="M518" s="69">
        <v>992.90697674418595</v>
      </c>
      <c r="N518" s="69">
        <v>3.1295136202295999</v>
      </c>
      <c r="O518" s="69">
        <v>0.12977362755424399</v>
      </c>
      <c r="P518" s="70">
        <v>131.180412371134</v>
      </c>
      <c r="Q518" s="69">
        <v>3.5934370822030801</v>
      </c>
      <c r="R518" s="69">
        <v>42.5622340425532</v>
      </c>
      <c r="S518" s="69">
        <v>2.1298651538283999</v>
      </c>
      <c r="T518" s="69">
        <v>26.467010309278301</v>
      </c>
      <c r="U518" s="69">
        <v>6.9913487270546497</v>
      </c>
    </row>
    <row r="519" spans="1:21" x14ac:dyDescent="0.2">
      <c r="A519" s="65" t="s">
        <v>441</v>
      </c>
      <c r="B519" s="66" t="s">
        <v>82</v>
      </c>
      <c r="C519" s="67" t="s">
        <v>123</v>
      </c>
      <c r="D519" s="68">
        <v>44054</v>
      </c>
      <c r="E519" s="69">
        <v>1.9152764423077</v>
      </c>
      <c r="F519" s="65">
        <v>832</v>
      </c>
      <c r="G519" s="70">
        <v>9401.6634615384592</v>
      </c>
      <c r="H519" s="64">
        <v>260.74146634615403</v>
      </c>
      <c r="I519" s="69">
        <v>14.5426532435967</v>
      </c>
      <c r="J519" s="65">
        <v>398</v>
      </c>
      <c r="K519" s="69">
        <v>287.26633165829099</v>
      </c>
      <c r="L519" s="69">
        <v>301.00751879699197</v>
      </c>
      <c r="M519" s="69">
        <v>1115.7869674185499</v>
      </c>
      <c r="N519" s="69">
        <v>4.2041045834039599</v>
      </c>
      <c r="O519" s="69">
        <v>7.3991702119116098E-2</v>
      </c>
      <c r="P519" s="70">
        <v>136.602163461538</v>
      </c>
      <c r="Q519" s="69">
        <v>1.66731912798074</v>
      </c>
      <c r="R519" s="69">
        <v>43.105440414507697</v>
      </c>
      <c r="S519" s="69">
        <v>1.04068477447288</v>
      </c>
      <c r="T519" s="69">
        <v>-3.0469951923077199</v>
      </c>
      <c r="U519" s="69">
        <v>4.0448987758222801</v>
      </c>
    </row>
    <row r="520" spans="1:21" x14ac:dyDescent="0.2">
      <c r="A520" s="65" t="s">
        <v>441</v>
      </c>
      <c r="B520" s="66" t="s">
        <v>69</v>
      </c>
      <c r="C520" s="67" t="s">
        <v>445</v>
      </c>
      <c r="D520" s="68">
        <v>43701</v>
      </c>
      <c r="E520" s="69">
        <v>2.2633333333333301</v>
      </c>
      <c r="F520" s="65">
        <v>165</v>
      </c>
      <c r="G520" s="70">
        <v>8995.3818181818206</v>
      </c>
      <c r="H520" s="64">
        <v>257.48121212121202</v>
      </c>
      <c r="I520" s="69">
        <v>30.8840244294325</v>
      </c>
      <c r="J520" s="65"/>
      <c r="K520" s="69"/>
      <c r="L520" s="69"/>
      <c r="M520" s="69"/>
      <c r="N520" s="69"/>
      <c r="O520" s="69"/>
      <c r="P520" s="70">
        <v>115.88484848484801</v>
      </c>
      <c r="Q520" s="69">
        <v>3.2735180807996098</v>
      </c>
      <c r="R520" s="69">
        <v>49.843589743589803</v>
      </c>
      <c r="S520" s="69">
        <v>2.4526213891771902</v>
      </c>
      <c r="T520" s="69"/>
      <c r="U520" s="69"/>
    </row>
    <row r="521" spans="1:21" x14ac:dyDescent="0.2">
      <c r="A521" s="65" t="s">
        <v>441</v>
      </c>
      <c r="B521" s="66" t="s">
        <v>69</v>
      </c>
      <c r="C521" s="67" t="s">
        <v>122</v>
      </c>
      <c r="D521" s="68">
        <v>44056</v>
      </c>
      <c r="E521" s="69">
        <v>1.8702475247524799</v>
      </c>
      <c r="F521" s="65">
        <v>404</v>
      </c>
      <c r="G521" s="70">
        <v>8596.1584158415808</v>
      </c>
      <c r="H521" s="64">
        <v>255.288861386138</v>
      </c>
      <c r="I521" s="69">
        <v>21.2931958998951</v>
      </c>
      <c r="J521" s="65">
        <v>198</v>
      </c>
      <c r="K521" s="69">
        <v>286.63636363636402</v>
      </c>
      <c r="L521" s="69">
        <v>273.84422110552799</v>
      </c>
      <c r="M521" s="69">
        <v>1059.4572864321599</v>
      </c>
      <c r="N521" s="69">
        <v>3.9246569711590098</v>
      </c>
      <c r="O521" s="69">
        <v>9.5414417944974905E-2</v>
      </c>
      <c r="P521" s="70">
        <v>137.269801980198</v>
      </c>
      <c r="Q521" s="69">
        <v>2.4956163709746799</v>
      </c>
      <c r="R521" s="69">
        <v>43.648958333333397</v>
      </c>
      <c r="S521" s="69">
        <v>1.70363490708682</v>
      </c>
      <c r="T521" s="69">
        <v>-7.1124069478907996</v>
      </c>
      <c r="U521" s="69">
        <v>6.1588319953953903</v>
      </c>
    </row>
    <row r="522" spans="1:21" x14ac:dyDescent="0.2">
      <c r="A522" s="65" t="s">
        <v>441</v>
      </c>
      <c r="B522" s="66" t="s">
        <v>72</v>
      </c>
      <c r="C522" s="67" t="s">
        <v>446</v>
      </c>
      <c r="D522" s="68">
        <v>43778</v>
      </c>
      <c r="E522" s="69">
        <v>0.893075489282386</v>
      </c>
      <c r="F522" s="65">
        <v>1073</v>
      </c>
      <c r="G522" s="70">
        <v>7535.4510717614203</v>
      </c>
      <c r="H522" s="64">
        <v>244.08266542404499</v>
      </c>
      <c r="I522" s="69">
        <v>12.192978122010899</v>
      </c>
      <c r="J522" s="65">
        <v>263</v>
      </c>
      <c r="K522" s="69">
        <v>260.58555133079801</v>
      </c>
      <c r="L522" s="69">
        <v>241.69056603773601</v>
      </c>
      <c r="M522" s="69">
        <v>927.41509433962301</v>
      </c>
      <c r="N522" s="69">
        <v>2.8713566919468998</v>
      </c>
      <c r="O522" s="69">
        <v>6.25703490752232E-2</v>
      </c>
      <c r="P522" s="70">
        <v>156.69338303821101</v>
      </c>
      <c r="Q522" s="69">
        <v>1.69893654930718</v>
      </c>
      <c r="R522" s="69">
        <v>32.4470085470086</v>
      </c>
      <c r="S522" s="69">
        <v>0.68892987926397697</v>
      </c>
      <c r="T522" s="69">
        <v>65.407570093458006</v>
      </c>
      <c r="U522" s="69">
        <v>3.3322333660096999</v>
      </c>
    </row>
    <row r="523" spans="1:21" x14ac:dyDescent="0.2">
      <c r="A523" s="65" t="s">
        <v>441</v>
      </c>
      <c r="B523" s="66" t="s">
        <v>72</v>
      </c>
      <c r="C523" s="67" t="s">
        <v>73</v>
      </c>
      <c r="D523" s="68">
        <v>43544</v>
      </c>
      <c r="E523" s="69">
        <v>0.95787286063569699</v>
      </c>
      <c r="F523" s="65">
        <v>409</v>
      </c>
      <c r="G523" s="70">
        <v>6235.10513447433</v>
      </c>
      <c r="H523" s="64">
        <v>239.62371638141801</v>
      </c>
      <c r="I523" s="69">
        <v>18.895500235954799</v>
      </c>
      <c r="J523" s="65"/>
      <c r="K523" s="69"/>
      <c r="L523" s="69"/>
      <c r="M523" s="69"/>
      <c r="N523" s="69"/>
      <c r="O523" s="69"/>
      <c r="P523" s="70">
        <v>139.96577017114899</v>
      </c>
      <c r="Q523" s="69">
        <v>2.8013042042293401</v>
      </c>
      <c r="R523" s="69">
        <v>32.789367088607598</v>
      </c>
      <c r="S523" s="69">
        <v>1.2192931574386601</v>
      </c>
      <c r="T523" s="69"/>
      <c r="U523" s="69"/>
    </row>
    <row r="524" spans="1:21" x14ac:dyDescent="0.2">
      <c r="A524" s="65" t="s">
        <v>441</v>
      </c>
      <c r="B524" s="66" t="s">
        <v>67</v>
      </c>
      <c r="C524" s="67" t="s">
        <v>158</v>
      </c>
      <c r="D524" s="68">
        <v>43921</v>
      </c>
      <c r="E524" s="69">
        <v>1.68518518518519</v>
      </c>
      <c r="F524" s="65">
        <v>27</v>
      </c>
      <c r="G524" s="70">
        <v>5566.8148148148102</v>
      </c>
      <c r="H524" s="64">
        <v>237.49259259259301</v>
      </c>
      <c r="I524" s="69">
        <v>54.3186170951709</v>
      </c>
      <c r="J524" s="65"/>
      <c r="K524" s="69"/>
      <c r="L524" s="69"/>
      <c r="M524" s="69"/>
      <c r="N524" s="69"/>
      <c r="O524" s="72"/>
      <c r="P524" s="70">
        <v>151.18518518518499</v>
      </c>
      <c r="Q524" s="69">
        <v>12.262796332594499</v>
      </c>
      <c r="R524" s="69">
        <v>17.84</v>
      </c>
      <c r="S524" s="69">
        <v>3.1544730146254198</v>
      </c>
      <c r="T524" s="69"/>
      <c r="U524" s="69"/>
    </row>
    <row r="525" spans="1:21" x14ac:dyDescent="0.2">
      <c r="A525" s="65" t="s">
        <v>441</v>
      </c>
      <c r="B525" s="66" t="s">
        <v>82</v>
      </c>
      <c r="C525" s="67" t="s">
        <v>307</v>
      </c>
      <c r="D525" s="68">
        <v>43620</v>
      </c>
      <c r="E525" s="69">
        <v>1.23555555555556</v>
      </c>
      <c r="F525" s="65">
        <v>36</v>
      </c>
      <c r="G525" s="70">
        <v>8560.2222222222208</v>
      </c>
      <c r="H525" s="64">
        <v>232.37222222222201</v>
      </c>
      <c r="I525" s="69">
        <v>55.200007276729401</v>
      </c>
      <c r="J525" s="65"/>
      <c r="K525" s="69"/>
      <c r="L525" s="69"/>
      <c r="M525" s="69">
        <v>829.83333333333303</v>
      </c>
      <c r="N525" s="69"/>
      <c r="O525" s="69"/>
      <c r="P525" s="70">
        <v>145.666666666667</v>
      </c>
      <c r="Q525" s="69">
        <v>10.062897433736699</v>
      </c>
      <c r="R525" s="69">
        <v>59.371875000000003</v>
      </c>
      <c r="S525" s="69">
        <v>6.7971682825119402</v>
      </c>
      <c r="T525" s="69"/>
      <c r="U525" s="69"/>
    </row>
    <row r="526" spans="1:21" x14ac:dyDescent="0.2">
      <c r="A526" s="65" t="s">
        <v>441</v>
      </c>
      <c r="B526" s="66" t="s">
        <v>72</v>
      </c>
      <c r="C526" s="67" t="s">
        <v>447</v>
      </c>
      <c r="D526" s="68">
        <v>44044</v>
      </c>
      <c r="E526" s="69">
        <v>1.07454710144927</v>
      </c>
      <c r="F526" s="65">
        <v>552</v>
      </c>
      <c r="G526" s="70">
        <v>7518.4112318840598</v>
      </c>
      <c r="H526" s="64">
        <v>227.17463768115999</v>
      </c>
      <c r="I526" s="69">
        <v>17.033155135077099</v>
      </c>
      <c r="J526" s="65">
        <v>529</v>
      </c>
      <c r="K526" s="69">
        <v>254.122873345936</v>
      </c>
      <c r="L526" s="69">
        <v>234.742911153119</v>
      </c>
      <c r="M526" s="69">
        <v>895.18903591682397</v>
      </c>
      <c r="N526" s="69">
        <v>3.3991183805491501</v>
      </c>
      <c r="O526" s="69">
        <v>5.4184669260147297E-2</v>
      </c>
      <c r="P526" s="70">
        <v>130.405797101449</v>
      </c>
      <c r="Q526" s="69">
        <v>2.1973303223564802</v>
      </c>
      <c r="R526" s="69">
        <v>38.262011173184298</v>
      </c>
      <c r="S526" s="69">
        <v>1.2803763527029</v>
      </c>
      <c r="T526" s="69">
        <v>36.926459854014603</v>
      </c>
      <c r="U526" s="69">
        <v>5.6699345254207696</v>
      </c>
    </row>
    <row r="527" spans="1:21" x14ac:dyDescent="0.2">
      <c r="A527" s="65" t="s">
        <v>441</v>
      </c>
      <c r="B527" s="66" t="s">
        <v>75</v>
      </c>
      <c r="C527" s="67" t="s">
        <v>302</v>
      </c>
      <c r="D527" s="68">
        <v>43836</v>
      </c>
      <c r="E527" s="69">
        <v>0.92404145077720201</v>
      </c>
      <c r="F527" s="65">
        <v>193</v>
      </c>
      <c r="G527" s="70">
        <v>6930.1347150259098</v>
      </c>
      <c r="H527" s="64">
        <v>225.39689119171001</v>
      </c>
      <c r="I527" s="69">
        <v>25.732303117690002</v>
      </c>
      <c r="J527" s="65"/>
      <c r="K527" s="69"/>
      <c r="L527" s="69"/>
      <c r="M527" s="69"/>
      <c r="N527" s="69"/>
      <c r="O527" s="69"/>
      <c r="P527" s="70">
        <v>134.41450777202101</v>
      </c>
      <c r="Q527" s="69">
        <v>3.0360120833249198</v>
      </c>
      <c r="R527" s="69">
        <v>39.746774193548397</v>
      </c>
      <c r="S527" s="69">
        <v>1.81592492954387</v>
      </c>
      <c r="T527" s="69"/>
      <c r="U527" s="69"/>
    </row>
    <row r="528" spans="1:21" x14ac:dyDescent="0.2">
      <c r="A528" s="65" t="s">
        <v>441</v>
      </c>
      <c r="B528" s="66" t="s">
        <v>72</v>
      </c>
      <c r="C528" s="67" t="s">
        <v>84</v>
      </c>
      <c r="D528" s="68">
        <v>43769</v>
      </c>
      <c r="E528" s="69">
        <v>1.5259340659340701</v>
      </c>
      <c r="F528" s="65">
        <v>182</v>
      </c>
      <c r="G528" s="70">
        <v>7784.0769230769201</v>
      </c>
      <c r="H528" s="64">
        <v>220.97362637362599</v>
      </c>
      <c r="I528" s="69">
        <v>26.231166236489798</v>
      </c>
      <c r="J528" s="65"/>
      <c r="K528" s="69"/>
      <c r="L528" s="69"/>
      <c r="M528" s="69"/>
      <c r="N528" s="69"/>
      <c r="O528" s="69"/>
      <c r="P528" s="70">
        <v>131.25274725274701</v>
      </c>
      <c r="Q528" s="69">
        <v>3.7956353354360401</v>
      </c>
      <c r="R528" s="69">
        <v>38.471428571428604</v>
      </c>
      <c r="S528" s="69">
        <v>2.2822085464146902</v>
      </c>
      <c r="T528" s="69"/>
      <c r="U528" s="69"/>
    </row>
    <row r="529" spans="1:21" x14ac:dyDescent="0.2">
      <c r="A529" s="65" t="s">
        <v>441</v>
      </c>
      <c r="B529" s="66" t="s">
        <v>72</v>
      </c>
      <c r="C529" s="67" t="s">
        <v>308</v>
      </c>
      <c r="D529" s="68">
        <v>43805</v>
      </c>
      <c r="E529" s="69">
        <v>0.459580838323353</v>
      </c>
      <c r="F529" s="65">
        <v>334</v>
      </c>
      <c r="G529" s="70">
        <v>4854.7485029940099</v>
      </c>
      <c r="H529" s="64">
        <v>218.64101796407201</v>
      </c>
      <c r="I529" s="69">
        <v>27.7468722606725</v>
      </c>
      <c r="J529" s="65"/>
      <c r="K529" s="69"/>
      <c r="L529" s="69"/>
      <c r="M529" s="69"/>
      <c r="N529" s="69"/>
      <c r="O529" s="69"/>
      <c r="P529" s="70">
        <v>151.739520958084</v>
      </c>
      <c r="Q529" s="69">
        <v>3.2157336307616902</v>
      </c>
      <c r="R529" s="69">
        <v>23.358358662613998</v>
      </c>
      <c r="S529" s="69">
        <v>1.2466084150726899</v>
      </c>
      <c r="T529" s="69"/>
      <c r="U529" s="69"/>
    </row>
    <row r="530" spans="1:21" x14ac:dyDescent="0.2">
      <c r="A530" s="65" t="s">
        <v>441</v>
      </c>
      <c r="B530" s="66" t="s">
        <v>82</v>
      </c>
      <c r="C530" s="67" t="s">
        <v>448</v>
      </c>
      <c r="D530" s="68">
        <v>44013</v>
      </c>
      <c r="E530" s="69">
        <v>2.0406341463414601</v>
      </c>
      <c r="F530" s="65">
        <v>205</v>
      </c>
      <c r="G530" s="70">
        <v>7683.9024390243903</v>
      </c>
      <c r="H530" s="64">
        <v>213.787804878049</v>
      </c>
      <c r="I530" s="69">
        <v>22.4552693153876</v>
      </c>
      <c r="J530" s="65">
        <v>205</v>
      </c>
      <c r="K530" s="69">
        <v>272.70243902439</v>
      </c>
      <c r="L530" s="69">
        <v>234.712195121951</v>
      </c>
      <c r="M530" s="69">
        <v>905.56585365853698</v>
      </c>
      <c r="N530" s="69">
        <v>4.1628728159354003</v>
      </c>
      <c r="O530" s="69">
        <v>3.4853274380628803E-2</v>
      </c>
      <c r="P530" s="70">
        <v>158.71707317073199</v>
      </c>
      <c r="Q530" s="69">
        <v>3.6545916240913399</v>
      </c>
      <c r="R530" s="69">
        <v>43.483333333333299</v>
      </c>
      <c r="S530" s="69">
        <v>1.9870226569538401</v>
      </c>
      <c r="T530" s="69">
        <v>-8.6512195121950999</v>
      </c>
      <c r="U530" s="69">
        <v>9.6946291492921404</v>
      </c>
    </row>
    <row r="531" spans="1:21" x14ac:dyDescent="0.2">
      <c r="A531" s="65" t="s">
        <v>441</v>
      </c>
      <c r="B531" s="66" t="s">
        <v>65</v>
      </c>
      <c r="C531" s="67" t="s">
        <v>449</v>
      </c>
      <c r="D531" s="68">
        <v>44029</v>
      </c>
      <c r="E531" s="69">
        <v>1.6543086172344701</v>
      </c>
      <c r="F531" s="65">
        <v>499</v>
      </c>
      <c r="G531" s="70">
        <v>9201.4669338677395</v>
      </c>
      <c r="H531" s="64">
        <v>202.217635270541</v>
      </c>
      <c r="I531" s="69">
        <v>19.457255756924301</v>
      </c>
      <c r="J531" s="65">
        <v>389</v>
      </c>
      <c r="K531" s="69">
        <v>292.215938303342</v>
      </c>
      <c r="L531" s="69">
        <v>289.47435897435901</v>
      </c>
      <c r="M531" s="69">
        <v>1079.3282051282099</v>
      </c>
      <c r="N531" s="69">
        <v>3.2902075948488698</v>
      </c>
      <c r="O531" s="69">
        <v>5.2858042783208603E-2</v>
      </c>
      <c r="P531" s="70">
        <v>145.755511022044</v>
      </c>
      <c r="Q531" s="69">
        <v>2.0487320294578502</v>
      </c>
      <c r="R531" s="69">
        <v>48.827253668762999</v>
      </c>
      <c r="S531" s="69">
        <v>1.4708638817241499</v>
      </c>
      <c r="T531" s="69">
        <v>-7.2044088176352599</v>
      </c>
      <c r="U531" s="69">
        <v>6.4238755102521399</v>
      </c>
    </row>
    <row r="532" spans="1:21" x14ac:dyDescent="0.2">
      <c r="A532" s="65" t="s">
        <v>441</v>
      </c>
      <c r="B532" s="66" t="s">
        <v>72</v>
      </c>
      <c r="C532" s="67" t="s">
        <v>450</v>
      </c>
      <c r="D532" s="68">
        <v>43907</v>
      </c>
      <c r="E532" s="69">
        <v>0.94194513715710704</v>
      </c>
      <c r="F532" s="65">
        <v>1203</v>
      </c>
      <c r="G532" s="70">
        <v>8008.7273482959299</v>
      </c>
      <c r="H532" s="64">
        <v>194.202078137988</v>
      </c>
      <c r="I532" s="69">
        <v>12.6779695695397</v>
      </c>
      <c r="J532" s="65"/>
      <c r="K532" s="69"/>
      <c r="L532" s="69"/>
      <c r="M532" s="69"/>
      <c r="N532" s="69"/>
      <c r="O532" s="69"/>
      <c r="P532" s="70">
        <v>175.66167913549501</v>
      </c>
      <c r="Q532" s="69">
        <v>1.92513423335352</v>
      </c>
      <c r="R532" s="69">
        <v>31.059086993970698</v>
      </c>
      <c r="S532" s="69">
        <v>0.59164778011943597</v>
      </c>
      <c r="T532" s="69"/>
      <c r="U532" s="69"/>
    </row>
    <row r="533" spans="1:21" x14ac:dyDescent="0.2">
      <c r="A533" s="65" t="s">
        <v>441</v>
      </c>
      <c r="B533" s="66" t="s">
        <v>72</v>
      </c>
      <c r="C533" s="67" t="s">
        <v>451</v>
      </c>
      <c r="D533" s="68">
        <v>44045</v>
      </c>
      <c r="E533" s="69">
        <v>2.1241547277936998</v>
      </c>
      <c r="F533" s="65">
        <v>349</v>
      </c>
      <c r="G533" s="70">
        <v>9268.5931232091698</v>
      </c>
      <c r="H533" s="64">
        <v>182.62808022922701</v>
      </c>
      <c r="I533" s="69">
        <v>19.346788974544999</v>
      </c>
      <c r="J533" s="65">
        <v>166</v>
      </c>
      <c r="K533" s="69">
        <v>331.39759036144602</v>
      </c>
      <c r="L533" s="69">
        <v>302.57458563535903</v>
      </c>
      <c r="M533" s="69">
        <v>1175.1049723756901</v>
      </c>
      <c r="N533" s="69">
        <v>4.2686922746094504</v>
      </c>
      <c r="O533" s="69">
        <v>0.20345351308969101</v>
      </c>
      <c r="P533" s="70">
        <v>158.41260744985701</v>
      </c>
      <c r="Q533" s="69">
        <v>3.09052854180546</v>
      </c>
      <c r="R533" s="69">
        <v>35.103999999999999</v>
      </c>
      <c r="S533" s="69">
        <v>1.3430562332173801</v>
      </c>
      <c r="T533" s="69">
        <v>-19.9773638968481</v>
      </c>
      <c r="U533" s="69">
        <v>5.7086229579415804</v>
      </c>
    </row>
    <row r="534" spans="1:21" x14ac:dyDescent="0.2">
      <c r="A534" s="65" t="s">
        <v>441</v>
      </c>
      <c r="B534" s="66" t="s">
        <v>82</v>
      </c>
      <c r="C534" s="67" t="s">
        <v>452</v>
      </c>
      <c r="D534" s="68">
        <v>43715</v>
      </c>
      <c r="E534" s="69">
        <v>1.64774193548387</v>
      </c>
      <c r="F534" s="65">
        <v>155</v>
      </c>
      <c r="G534" s="70">
        <v>8162.4322580645203</v>
      </c>
      <c r="H534" s="64">
        <v>180.85741935483901</v>
      </c>
      <c r="I534" s="69">
        <v>26.517269944681999</v>
      </c>
      <c r="J534" s="65"/>
      <c r="K534" s="69"/>
      <c r="L534" s="69"/>
      <c r="M534" s="69"/>
      <c r="N534" s="69"/>
      <c r="O534" s="69"/>
      <c r="P534" s="70">
        <v>153.73548387096801</v>
      </c>
      <c r="Q534" s="69">
        <v>5.5232689589809896</v>
      </c>
      <c r="R534" s="69">
        <v>45.979729729729698</v>
      </c>
      <c r="S534" s="69">
        <v>2.62734761104399</v>
      </c>
      <c r="T534" s="69"/>
      <c r="U534" s="69"/>
    </row>
    <row r="535" spans="1:21" x14ac:dyDescent="0.2">
      <c r="A535" s="65" t="s">
        <v>441</v>
      </c>
      <c r="B535" s="66" t="s">
        <v>72</v>
      </c>
      <c r="C535" s="67" t="s">
        <v>453</v>
      </c>
      <c r="D535" s="68">
        <v>44057</v>
      </c>
      <c r="E535" s="69">
        <v>2.2648545861297502</v>
      </c>
      <c r="F535" s="65">
        <v>447</v>
      </c>
      <c r="G535" s="70">
        <v>8309.9977628635406</v>
      </c>
      <c r="H535" s="64">
        <v>179.339821029083</v>
      </c>
      <c r="I535" s="69">
        <v>18.199560740619599</v>
      </c>
      <c r="J535" s="65">
        <v>395</v>
      </c>
      <c r="K535" s="69">
        <v>286.260759493671</v>
      </c>
      <c r="L535" s="69">
        <v>253.94177215189899</v>
      </c>
      <c r="M535" s="69">
        <v>995.8</v>
      </c>
      <c r="N535" s="69">
        <v>3.3807454338496599</v>
      </c>
      <c r="O535" s="69">
        <v>6.4169538558109293E-2</v>
      </c>
      <c r="P535" s="70">
        <v>139.40044742729299</v>
      </c>
      <c r="Q535" s="69">
        <v>2.54349442112595</v>
      </c>
      <c r="R535" s="69">
        <v>37.560277136258598</v>
      </c>
      <c r="S535" s="69">
        <v>1.3591336322918901</v>
      </c>
      <c r="T535" s="69">
        <v>-31.289709172259499</v>
      </c>
      <c r="U535" s="69">
        <v>6.2019234240737902</v>
      </c>
    </row>
    <row r="536" spans="1:21" x14ac:dyDescent="0.2">
      <c r="A536" s="65" t="s">
        <v>441</v>
      </c>
      <c r="B536" s="66" t="s">
        <v>72</v>
      </c>
      <c r="C536" s="67" t="s">
        <v>454</v>
      </c>
      <c r="D536" s="68">
        <v>43765</v>
      </c>
      <c r="E536" s="69">
        <v>1.7661025641025601</v>
      </c>
      <c r="F536" s="65">
        <v>390</v>
      </c>
      <c r="G536" s="70">
        <v>7796.9974358974396</v>
      </c>
      <c r="H536" s="64">
        <v>177.98051282051301</v>
      </c>
      <c r="I536" s="69">
        <v>19.687274265141099</v>
      </c>
      <c r="J536" s="65">
        <v>32</v>
      </c>
      <c r="K536" s="69">
        <v>227.34375</v>
      </c>
      <c r="L536" s="69">
        <v>267.2</v>
      </c>
      <c r="M536" s="69">
        <v>953.77142857142906</v>
      </c>
      <c r="N536" s="69">
        <v>2.8608989999999999</v>
      </c>
      <c r="O536" s="69">
        <v>0.11730873010022801</v>
      </c>
      <c r="P536" s="70">
        <v>138.80769230769201</v>
      </c>
      <c r="Q536" s="69">
        <v>2.67227416602366</v>
      </c>
      <c r="R536" s="69">
        <v>38.524861878453002</v>
      </c>
      <c r="S536" s="69">
        <v>1.3136952692994801</v>
      </c>
      <c r="T536" s="69">
        <v>-16.729230769230799</v>
      </c>
      <c r="U536" s="69">
        <v>4.8978923354274801</v>
      </c>
    </row>
    <row r="537" spans="1:21" x14ac:dyDescent="0.2">
      <c r="A537" s="65" t="s">
        <v>441</v>
      </c>
      <c r="B537" s="66" t="s">
        <v>75</v>
      </c>
      <c r="C537" s="67" t="s">
        <v>315</v>
      </c>
      <c r="D537" s="68">
        <v>44067</v>
      </c>
      <c r="E537" s="69">
        <v>0.79564516129032203</v>
      </c>
      <c r="F537" s="65">
        <v>248</v>
      </c>
      <c r="G537" s="70">
        <v>8034.8548387096798</v>
      </c>
      <c r="H537" s="64">
        <v>177.138709677419</v>
      </c>
      <c r="I537" s="69">
        <v>27.0153138628215</v>
      </c>
      <c r="J537" s="65"/>
      <c r="K537" s="69"/>
      <c r="L537" s="69"/>
      <c r="M537" s="69">
        <v>955.26086956521704</v>
      </c>
      <c r="N537" s="69">
        <v>2.3609322485054598</v>
      </c>
      <c r="O537" s="69">
        <v>0.16091087340008101</v>
      </c>
      <c r="P537" s="70">
        <v>139.65322580645201</v>
      </c>
      <c r="Q537" s="69">
        <v>3.1775528932864199</v>
      </c>
      <c r="R537" s="69">
        <v>46.0417355371901</v>
      </c>
      <c r="S537" s="69">
        <v>2.0780906526068299</v>
      </c>
      <c r="T537" s="69"/>
      <c r="U537" s="69"/>
    </row>
    <row r="538" spans="1:21" x14ac:dyDescent="0.2">
      <c r="A538" s="65" t="s">
        <v>441</v>
      </c>
      <c r="B538" s="66" t="s">
        <v>72</v>
      </c>
      <c r="C538" s="67" t="s">
        <v>141</v>
      </c>
      <c r="D538" s="68">
        <v>44046</v>
      </c>
      <c r="E538" s="69">
        <v>1.10808</v>
      </c>
      <c r="F538" s="65">
        <v>125</v>
      </c>
      <c r="G538" s="70">
        <v>8643.64</v>
      </c>
      <c r="H538" s="64">
        <v>169.01920000000001</v>
      </c>
      <c r="I538" s="69">
        <v>34.044379076501201</v>
      </c>
      <c r="J538" s="65">
        <v>91</v>
      </c>
      <c r="K538" s="69">
        <v>305.35164835164801</v>
      </c>
      <c r="L538" s="69">
        <v>277.09890109890102</v>
      </c>
      <c r="M538" s="69">
        <v>1071.0659340659299</v>
      </c>
      <c r="N538" s="69">
        <v>3.34666748937906</v>
      </c>
      <c r="O538" s="69">
        <v>9.5132472052421105E-2</v>
      </c>
      <c r="P538" s="70">
        <v>143.11199999999999</v>
      </c>
      <c r="Q538" s="69">
        <v>4.2259599558428302</v>
      </c>
      <c r="R538" s="69">
        <v>43.3193548387097</v>
      </c>
      <c r="S538" s="69">
        <v>2.59505917534652</v>
      </c>
      <c r="T538" s="69">
        <v>21.832000000000001</v>
      </c>
      <c r="U538" s="69">
        <v>12.028276287632099</v>
      </c>
    </row>
    <row r="539" spans="1:21" x14ac:dyDescent="0.2">
      <c r="A539" s="65" t="s">
        <v>441</v>
      </c>
      <c r="B539" s="66" t="s">
        <v>82</v>
      </c>
      <c r="C539" s="67" t="s">
        <v>120</v>
      </c>
      <c r="D539" s="68">
        <v>43559</v>
      </c>
      <c r="E539" s="69">
        <v>1.1865948275862099</v>
      </c>
      <c r="F539" s="65">
        <v>232</v>
      </c>
      <c r="G539" s="70">
        <v>7956.0258620689701</v>
      </c>
      <c r="H539" s="64">
        <v>161.413793103448</v>
      </c>
      <c r="I539" s="69">
        <v>27.1388965549862</v>
      </c>
      <c r="J539" s="65">
        <v>53</v>
      </c>
      <c r="K539" s="69">
        <v>261.49056603773602</v>
      </c>
      <c r="L539" s="69">
        <v>243.58490566037699</v>
      </c>
      <c r="M539" s="69">
        <v>927.84905660377399</v>
      </c>
      <c r="N539" s="69"/>
      <c r="O539" s="69"/>
      <c r="P539" s="70">
        <v>134.52586206896601</v>
      </c>
      <c r="Q539" s="69">
        <v>4.26855390165362</v>
      </c>
      <c r="R539" s="69">
        <v>15.792241379310299</v>
      </c>
      <c r="S539" s="69">
        <v>0.96824030596211796</v>
      </c>
      <c r="T539" s="69"/>
      <c r="U539" s="69"/>
    </row>
    <row r="540" spans="1:21" x14ac:dyDescent="0.2">
      <c r="A540" s="65" t="s">
        <v>441</v>
      </c>
      <c r="B540" s="66" t="s">
        <v>67</v>
      </c>
      <c r="C540" s="67" t="s">
        <v>160</v>
      </c>
      <c r="D540" s="68">
        <v>43680</v>
      </c>
      <c r="E540" s="69">
        <v>1.4539667896679001</v>
      </c>
      <c r="F540" s="65">
        <v>542</v>
      </c>
      <c r="G540" s="70">
        <v>6000.0645756457598</v>
      </c>
      <c r="H540" s="64">
        <v>153.987822878229</v>
      </c>
      <c r="I540" s="69">
        <v>16.910778812567401</v>
      </c>
      <c r="J540" s="65"/>
      <c r="K540" s="69"/>
      <c r="L540" s="69"/>
      <c r="M540" s="69"/>
      <c r="N540" s="69">
        <v>5.2965220657277001</v>
      </c>
      <c r="O540" s="69">
        <v>0.25520430431115798</v>
      </c>
      <c r="P540" s="70">
        <v>161.64206642066401</v>
      </c>
      <c r="Q540" s="69">
        <v>2.4838062403079499</v>
      </c>
      <c r="R540" s="69">
        <v>28.122138836773001</v>
      </c>
      <c r="S540" s="69">
        <v>0.902735022484628</v>
      </c>
      <c r="T540" s="69"/>
      <c r="U540" s="69"/>
    </row>
    <row r="541" spans="1:21" x14ac:dyDescent="0.2">
      <c r="A541" s="65" t="s">
        <v>441</v>
      </c>
      <c r="B541" s="66" t="s">
        <v>65</v>
      </c>
      <c r="C541" s="67" t="s">
        <v>455</v>
      </c>
      <c r="D541" s="68">
        <v>44028</v>
      </c>
      <c r="E541" s="69">
        <v>0.59733333333333305</v>
      </c>
      <c r="F541" s="65">
        <v>330</v>
      </c>
      <c r="G541" s="70">
        <v>8699.9</v>
      </c>
      <c r="H541" s="64">
        <v>152.953333333334</v>
      </c>
      <c r="I541" s="69">
        <v>24.7126912606189</v>
      </c>
      <c r="J541" s="65"/>
      <c r="K541" s="69"/>
      <c r="L541" s="69"/>
      <c r="M541" s="69"/>
      <c r="N541" s="69"/>
      <c r="O541" s="69"/>
      <c r="P541" s="70">
        <v>138.03333333333299</v>
      </c>
      <c r="Q541" s="69">
        <v>2.8954879308469099</v>
      </c>
      <c r="R541" s="69">
        <v>47.880063291139201</v>
      </c>
      <c r="S541" s="69">
        <v>1.8307051258389699</v>
      </c>
      <c r="T541" s="69"/>
      <c r="U541" s="69"/>
    </row>
    <row r="542" spans="1:21" x14ac:dyDescent="0.2">
      <c r="A542" s="65" t="s">
        <v>441</v>
      </c>
      <c r="B542" s="66" t="s">
        <v>75</v>
      </c>
      <c r="C542" s="67" t="s">
        <v>456</v>
      </c>
      <c r="D542" s="68">
        <v>43669</v>
      </c>
      <c r="E542" s="69">
        <v>0.85670025188916898</v>
      </c>
      <c r="F542" s="65">
        <v>397</v>
      </c>
      <c r="G542" s="70">
        <v>6062.6448362720403</v>
      </c>
      <c r="H542" s="64">
        <v>152.84130982367699</v>
      </c>
      <c r="I542" s="69">
        <v>19.781065743089101</v>
      </c>
      <c r="J542" s="65"/>
      <c r="K542" s="69"/>
      <c r="L542" s="69"/>
      <c r="M542" s="69"/>
      <c r="N542" s="69"/>
      <c r="O542" s="69"/>
      <c r="P542" s="70">
        <v>166.60705289672501</v>
      </c>
      <c r="Q542" s="69">
        <v>3.0584472467957098</v>
      </c>
      <c r="R542" s="69">
        <v>22.242317380352599</v>
      </c>
      <c r="S542" s="69">
        <v>0.92394594698125898</v>
      </c>
      <c r="T542" s="69"/>
      <c r="U542" s="69"/>
    </row>
    <row r="543" spans="1:21" x14ac:dyDescent="0.2">
      <c r="A543" s="65" t="s">
        <v>441</v>
      </c>
      <c r="B543" s="66" t="s">
        <v>72</v>
      </c>
      <c r="C543" s="67" t="s">
        <v>457</v>
      </c>
      <c r="D543" s="68">
        <v>43545</v>
      </c>
      <c r="E543" s="69">
        <v>0.936617647058823</v>
      </c>
      <c r="F543" s="65">
        <v>136</v>
      </c>
      <c r="G543" s="70">
        <v>11266.1176470588</v>
      </c>
      <c r="H543" s="64">
        <v>151.853676470588</v>
      </c>
      <c r="I543" s="69">
        <v>28.8205948457646</v>
      </c>
      <c r="J543" s="65"/>
      <c r="K543" s="69"/>
      <c r="L543" s="69"/>
      <c r="M543" s="69"/>
      <c r="N543" s="69"/>
      <c r="O543" s="69"/>
      <c r="P543" s="70">
        <v>146.39705882352899</v>
      </c>
      <c r="Q543" s="69">
        <v>5.4351322196695699</v>
      </c>
      <c r="R543" s="69">
        <v>56.5469230769231</v>
      </c>
      <c r="S543" s="69">
        <v>2.9258032424532301</v>
      </c>
      <c r="T543" s="69"/>
      <c r="U543" s="69"/>
    </row>
    <row r="544" spans="1:21" x14ac:dyDescent="0.2">
      <c r="A544" s="65" t="s">
        <v>441</v>
      </c>
      <c r="B544" s="66" t="s">
        <v>72</v>
      </c>
      <c r="C544" s="67" t="s">
        <v>175</v>
      </c>
      <c r="D544" s="68">
        <v>44069</v>
      </c>
      <c r="E544" s="69">
        <v>0.74137154554759499</v>
      </c>
      <c r="F544" s="65">
        <v>977</v>
      </c>
      <c r="G544" s="70">
        <v>5947.7164790174002</v>
      </c>
      <c r="H544" s="64">
        <v>151.24462640736999</v>
      </c>
      <c r="I544" s="69">
        <v>13.788809369050499</v>
      </c>
      <c r="J544" s="65"/>
      <c r="K544" s="69"/>
      <c r="L544" s="69"/>
      <c r="M544" s="69"/>
      <c r="N544" s="69">
        <v>4.63338157894737</v>
      </c>
      <c r="O544" s="72">
        <v>0.40101213174306399</v>
      </c>
      <c r="P544" s="70">
        <v>161.968270214944</v>
      </c>
      <c r="Q544" s="69">
        <v>1.93667254738433</v>
      </c>
      <c r="R544" s="69">
        <v>24.712041884816799</v>
      </c>
      <c r="S544" s="69">
        <v>0.62936169359946104</v>
      </c>
      <c r="T544" s="69"/>
      <c r="U544" s="69"/>
    </row>
    <row r="545" spans="1:21" x14ac:dyDescent="0.2">
      <c r="A545" s="65" t="s">
        <v>441</v>
      </c>
      <c r="B545" s="66" t="s">
        <v>109</v>
      </c>
      <c r="C545" s="67" t="s">
        <v>185</v>
      </c>
      <c r="D545" s="68">
        <v>43760</v>
      </c>
      <c r="E545" s="69">
        <v>0.81</v>
      </c>
      <c r="F545" s="65">
        <v>35</v>
      </c>
      <c r="G545" s="70">
        <v>7589.6285714285696</v>
      </c>
      <c r="H545" s="64">
        <v>150.422857142857</v>
      </c>
      <c r="I545" s="69">
        <v>77.475863965746697</v>
      </c>
      <c r="J545" s="65"/>
      <c r="K545" s="69"/>
      <c r="L545" s="69"/>
      <c r="M545" s="69"/>
      <c r="N545" s="69"/>
      <c r="O545" s="72"/>
      <c r="P545" s="70">
        <v>143.228571428571</v>
      </c>
      <c r="Q545" s="69">
        <v>8.5098149674544707</v>
      </c>
      <c r="R545" s="69">
        <v>34.860606060606102</v>
      </c>
      <c r="S545" s="69">
        <v>3.3627469476569498</v>
      </c>
      <c r="T545" s="69"/>
      <c r="U545" s="69"/>
    </row>
    <row r="546" spans="1:21" x14ac:dyDescent="0.2">
      <c r="A546" s="65" t="s">
        <v>441</v>
      </c>
      <c r="B546" s="66" t="s">
        <v>72</v>
      </c>
      <c r="C546" s="67" t="s">
        <v>458</v>
      </c>
      <c r="D546" s="68">
        <v>43635</v>
      </c>
      <c r="E546" s="69">
        <v>1.27542253521127</v>
      </c>
      <c r="F546" s="65">
        <v>426</v>
      </c>
      <c r="G546" s="70">
        <v>8513.6737089201906</v>
      </c>
      <c r="H546" s="64">
        <v>145.44366197183101</v>
      </c>
      <c r="I546" s="69">
        <v>21.3358068619028</v>
      </c>
      <c r="J546" s="65"/>
      <c r="K546" s="69"/>
      <c r="L546" s="69"/>
      <c r="M546" s="69"/>
      <c r="N546" s="69"/>
      <c r="O546" s="69"/>
      <c r="P546" s="70">
        <v>134.89906103286401</v>
      </c>
      <c r="Q546" s="69">
        <v>2.4435371019819399</v>
      </c>
      <c r="R546" s="69">
        <v>36.186881188118797</v>
      </c>
      <c r="S546" s="69">
        <v>1.3336817378237</v>
      </c>
      <c r="T546" s="69"/>
      <c r="U546" s="69"/>
    </row>
    <row r="547" spans="1:21" x14ac:dyDescent="0.2">
      <c r="A547" s="65" t="s">
        <v>441</v>
      </c>
      <c r="B547" s="66" t="s">
        <v>75</v>
      </c>
      <c r="C547" s="67" t="s">
        <v>348</v>
      </c>
      <c r="D547" s="68">
        <v>43589</v>
      </c>
      <c r="E547" s="69">
        <v>0.41619658119658098</v>
      </c>
      <c r="F547" s="65">
        <v>234</v>
      </c>
      <c r="G547" s="70">
        <v>6787.8760683760702</v>
      </c>
      <c r="H547" s="64">
        <v>145.108974358974</v>
      </c>
      <c r="I547" s="69">
        <v>27.364209643096402</v>
      </c>
      <c r="J547" s="65"/>
      <c r="K547" s="69"/>
      <c r="L547" s="69"/>
      <c r="M547" s="69"/>
      <c r="N547" s="69">
        <v>2.09687678571429</v>
      </c>
      <c r="O547" s="69">
        <v>0.232306407418331</v>
      </c>
      <c r="P547" s="70">
        <v>142.37606837606799</v>
      </c>
      <c r="Q547" s="69">
        <v>3.9588899013483401</v>
      </c>
      <c r="R547" s="69">
        <v>37.393073593073602</v>
      </c>
      <c r="S547" s="69">
        <v>1.7212734820789499</v>
      </c>
      <c r="T547" s="69"/>
      <c r="U547" s="69"/>
    </row>
    <row r="548" spans="1:21" x14ac:dyDescent="0.2">
      <c r="A548" s="65" t="s">
        <v>441</v>
      </c>
      <c r="B548" s="66" t="s">
        <v>69</v>
      </c>
      <c r="C548" s="67" t="s">
        <v>253</v>
      </c>
      <c r="D548" s="68">
        <v>44055</v>
      </c>
      <c r="E548" s="69">
        <v>1.83328813559322</v>
      </c>
      <c r="F548" s="65">
        <v>295</v>
      </c>
      <c r="G548" s="70">
        <v>8282.4101694915298</v>
      </c>
      <c r="H548" s="64">
        <v>140.21288135593201</v>
      </c>
      <c r="I548" s="69">
        <v>23.646722367787</v>
      </c>
      <c r="J548" s="65">
        <v>52</v>
      </c>
      <c r="K548" s="69">
        <v>230.288461538462</v>
      </c>
      <c r="L548" s="69">
        <v>249.694915254237</v>
      </c>
      <c r="M548" s="69">
        <v>947.01724137931001</v>
      </c>
      <c r="N548" s="69">
        <v>2.25966326544832</v>
      </c>
      <c r="O548" s="69">
        <v>0.162692202892917</v>
      </c>
      <c r="P548" s="70">
        <v>134.20677966101701</v>
      </c>
      <c r="Q548" s="69">
        <v>2.6489184826350001</v>
      </c>
      <c r="R548" s="69">
        <v>38.740816326530599</v>
      </c>
      <c r="S548" s="69">
        <v>1.72520390286685</v>
      </c>
      <c r="T548" s="69">
        <v>-16.121016949152501</v>
      </c>
      <c r="U548" s="69">
        <v>7.2808615322852202</v>
      </c>
    </row>
    <row r="549" spans="1:21" x14ac:dyDescent="0.2">
      <c r="A549" s="65" t="s">
        <v>441</v>
      </c>
      <c r="B549" s="66" t="s">
        <v>75</v>
      </c>
      <c r="C549" s="67" t="s">
        <v>191</v>
      </c>
      <c r="D549" s="68">
        <v>43843</v>
      </c>
      <c r="E549" s="69">
        <v>0.25</v>
      </c>
      <c r="F549" s="65">
        <v>48</v>
      </c>
      <c r="G549" s="70">
        <v>6297.5</v>
      </c>
      <c r="H549" s="64">
        <v>138.88749999999999</v>
      </c>
      <c r="I549" s="69">
        <v>36.645312684039098</v>
      </c>
      <c r="J549" s="65"/>
      <c r="K549" s="69"/>
      <c r="L549" s="69"/>
      <c r="M549" s="69"/>
      <c r="N549" s="69"/>
      <c r="O549" s="69"/>
      <c r="P549" s="70">
        <v>204.916666666667</v>
      </c>
      <c r="Q549" s="69">
        <v>8.6325621249781701</v>
      </c>
      <c r="R549" s="69">
        <v>24.681249999999999</v>
      </c>
      <c r="S549" s="69">
        <v>2.5012384454668801</v>
      </c>
      <c r="T549" s="69"/>
      <c r="U549" s="69"/>
    </row>
    <row r="550" spans="1:21" x14ac:dyDescent="0.2">
      <c r="A550" s="65" t="s">
        <v>441</v>
      </c>
      <c r="B550" s="66" t="s">
        <v>72</v>
      </c>
      <c r="C550" s="67" t="s">
        <v>119</v>
      </c>
      <c r="D550" s="68">
        <v>43661</v>
      </c>
      <c r="E550" s="69">
        <v>0.33974025974026001</v>
      </c>
      <c r="F550" s="65">
        <v>77</v>
      </c>
      <c r="G550" s="70">
        <v>5965.0259740259698</v>
      </c>
      <c r="H550" s="64">
        <v>138.52077922077899</v>
      </c>
      <c r="I550" s="69">
        <v>35.399948172476499</v>
      </c>
      <c r="J550" s="65"/>
      <c r="K550" s="69"/>
      <c r="L550" s="69"/>
      <c r="M550" s="69"/>
      <c r="N550" s="69"/>
      <c r="O550" s="69"/>
      <c r="P550" s="70">
        <v>137.22077922077901</v>
      </c>
      <c r="Q550" s="69">
        <v>6.19186905861529</v>
      </c>
      <c r="R550" s="69">
        <v>17.485714285714302</v>
      </c>
      <c r="S550" s="69">
        <v>1.7037800384131201</v>
      </c>
      <c r="T550" s="69"/>
      <c r="U550" s="69"/>
    </row>
    <row r="551" spans="1:21" x14ac:dyDescent="0.2">
      <c r="A551" s="65" t="s">
        <v>441</v>
      </c>
      <c r="B551" s="66" t="s">
        <v>69</v>
      </c>
      <c r="C551" s="67" t="s">
        <v>459</v>
      </c>
      <c r="D551" s="68">
        <v>43802</v>
      </c>
      <c r="E551" s="69">
        <v>0.392117962466488</v>
      </c>
      <c r="F551" s="65">
        <v>373</v>
      </c>
      <c r="G551" s="70">
        <v>7855.6112600536198</v>
      </c>
      <c r="H551" s="64">
        <v>136.91608579088501</v>
      </c>
      <c r="I551" s="69">
        <v>19.413834138999199</v>
      </c>
      <c r="J551" s="65"/>
      <c r="K551" s="69"/>
      <c r="L551" s="69"/>
      <c r="M551" s="69"/>
      <c r="N551" s="69"/>
      <c r="O551" s="69"/>
      <c r="P551" s="70">
        <v>153.75335120643399</v>
      </c>
      <c r="Q551" s="69">
        <v>3.4864477664420099</v>
      </c>
      <c r="R551" s="69">
        <v>29.932692307692299</v>
      </c>
      <c r="S551" s="69">
        <v>1.13856736354948</v>
      </c>
      <c r="T551" s="69"/>
      <c r="U551" s="69"/>
    </row>
    <row r="552" spans="1:21" x14ac:dyDescent="0.2">
      <c r="A552" s="65" t="s">
        <v>441</v>
      </c>
      <c r="B552" s="66" t="s">
        <v>65</v>
      </c>
      <c r="C552" s="67" t="s">
        <v>460</v>
      </c>
      <c r="D552" s="68">
        <v>44034</v>
      </c>
      <c r="E552" s="69">
        <v>0.59</v>
      </c>
      <c r="F552" s="65">
        <v>392</v>
      </c>
      <c r="G552" s="70">
        <v>6842.0204081632701</v>
      </c>
      <c r="H552" s="64">
        <v>129.41275510204099</v>
      </c>
      <c r="I552" s="69">
        <v>20.341826760194099</v>
      </c>
      <c r="J552" s="65">
        <v>121</v>
      </c>
      <c r="K552" s="69">
        <v>233.661157024793</v>
      </c>
      <c r="L552" s="69">
        <v>239.66393442623001</v>
      </c>
      <c r="M552" s="69">
        <v>886.57377049180297</v>
      </c>
      <c r="N552" s="69">
        <v>3.6411621598276498</v>
      </c>
      <c r="O552" s="69">
        <v>0.10583415784695201</v>
      </c>
      <c r="P552" s="70">
        <v>130.80612244898001</v>
      </c>
      <c r="Q552" s="69">
        <v>2.39248597738943</v>
      </c>
      <c r="R552" s="69">
        <v>39.078157894736798</v>
      </c>
      <c r="S552" s="69">
        <v>1.19515108583534</v>
      </c>
      <c r="T552" s="69">
        <v>-3.8852331606217398</v>
      </c>
      <c r="U552" s="69">
        <v>6.8049363536229297</v>
      </c>
    </row>
    <row r="553" spans="1:21" x14ac:dyDescent="0.2">
      <c r="A553" s="65" t="s">
        <v>441</v>
      </c>
      <c r="B553" s="66" t="s">
        <v>72</v>
      </c>
      <c r="C553" s="67" t="s">
        <v>364</v>
      </c>
      <c r="D553" s="68">
        <v>43815</v>
      </c>
      <c r="E553" s="69">
        <v>0.59780669144981402</v>
      </c>
      <c r="F553" s="65">
        <v>269</v>
      </c>
      <c r="G553" s="70">
        <v>5899.5799256505597</v>
      </c>
      <c r="H553" s="64">
        <v>125.24498141263901</v>
      </c>
      <c r="I553" s="69">
        <v>20.948928216793099</v>
      </c>
      <c r="J553" s="65">
        <v>42</v>
      </c>
      <c r="K553" s="69">
        <v>240.97619047619</v>
      </c>
      <c r="L553" s="69">
        <v>251.357142857143</v>
      </c>
      <c r="M553" s="69">
        <v>920.857142857143</v>
      </c>
      <c r="N553" s="69">
        <v>3.4843676045648699</v>
      </c>
      <c r="O553" s="69">
        <v>0.18044573230824701</v>
      </c>
      <c r="P553" s="70">
        <v>154.41635687732301</v>
      </c>
      <c r="Q553" s="69">
        <v>3.4386196164183498</v>
      </c>
      <c r="R553" s="69">
        <v>22.803802281368799</v>
      </c>
      <c r="S553" s="69">
        <v>1.0934254156843299</v>
      </c>
      <c r="T553" s="69">
        <v>34.019521912350598</v>
      </c>
      <c r="U553" s="69">
        <v>6.4114018136922004</v>
      </c>
    </row>
    <row r="554" spans="1:21" x14ac:dyDescent="0.2">
      <c r="A554" s="65" t="s">
        <v>441</v>
      </c>
      <c r="B554" s="66" t="s">
        <v>82</v>
      </c>
      <c r="C554" s="67" t="s">
        <v>461</v>
      </c>
      <c r="D554" s="68">
        <v>44057</v>
      </c>
      <c r="E554" s="69">
        <v>0.52128378378378404</v>
      </c>
      <c r="F554" s="65">
        <v>148</v>
      </c>
      <c r="G554" s="70">
        <v>7580.3310810810799</v>
      </c>
      <c r="H554" s="64">
        <v>123.11891891891899</v>
      </c>
      <c r="I554" s="69">
        <v>29.657926893904499</v>
      </c>
      <c r="J554" s="65">
        <v>83</v>
      </c>
      <c r="K554" s="69">
        <v>255.27710843373501</v>
      </c>
      <c r="L554" s="69">
        <v>219.409638554217</v>
      </c>
      <c r="M554" s="69">
        <v>873.40963855421705</v>
      </c>
      <c r="N554" s="69">
        <v>3.3462253726521798</v>
      </c>
      <c r="O554" s="69">
        <v>0.194041552819084</v>
      </c>
      <c r="P554" s="70">
        <v>154.993243243243</v>
      </c>
      <c r="Q554" s="69">
        <v>4.5427277996288398</v>
      </c>
      <c r="R554" s="69">
        <v>44.3685714285714</v>
      </c>
      <c r="S554" s="69">
        <v>2.5004836296262898</v>
      </c>
      <c r="T554" s="69">
        <v>13.8708333333333</v>
      </c>
      <c r="U554" s="69">
        <v>7.7313247101953202</v>
      </c>
    </row>
    <row r="555" spans="1:21" x14ac:dyDescent="0.2">
      <c r="A555" s="65" t="s">
        <v>441</v>
      </c>
      <c r="B555" s="66" t="s">
        <v>72</v>
      </c>
      <c r="C555" s="67" t="s">
        <v>462</v>
      </c>
      <c r="D555" s="68">
        <v>44039</v>
      </c>
      <c r="E555" s="69">
        <v>1.7770977917981099</v>
      </c>
      <c r="F555" s="65">
        <v>317</v>
      </c>
      <c r="G555" s="70">
        <v>10165.432176656201</v>
      </c>
      <c r="H555" s="64">
        <v>122.345425867508</v>
      </c>
      <c r="I555" s="69">
        <v>24.696483236480599</v>
      </c>
      <c r="J555" s="65"/>
      <c r="K555" s="69"/>
      <c r="L555" s="69"/>
      <c r="M555" s="69"/>
      <c r="N555" s="69"/>
      <c r="O555" s="69"/>
      <c r="P555" s="70">
        <v>151.52365930599399</v>
      </c>
      <c r="Q555" s="69">
        <v>3.76086729814774</v>
      </c>
      <c r="R555" s="69">
        <v>36.189905362776003</v>
      </c>
      <c r="S555" s="69">
        <v>1.7696836482834499</v>
      </c>
      <c r="T555" s="69"/>
      <c r="U555" s="69"/>
    </row>
    <row r="556" spans="1:21" x14ac:dyDescent="0.2">
      <c r="A556" s="65" t="s">
        <v>441</v>
      </c>
      <c r="B556" s="66" t="s">
        <v>67</v>
      </c>
      <c r="C556" s="67" t="s">
        <v>68</v>
      </c>
      <c r="D556" s="68">
        <v>43842</v>
      </c>
      <c r="E556" s="69">
        <v>1.24101123595506</v>
      </c>
      <c r="F556" s="65">
        <v>89</v>
      </c>
      <c r="G556" s="70">
        <v>7510.3146067415701</v>
      </c>
      <c r="H556" s="64">
        <v>121.34269662921299</v>
      </c>
      <c r="I556" s="69">
        <v>46.604085236099898</v>
      </c>
      <c r="J556" s="65"/>
      <c r="K556" s="69"/>
      <c r="L556" s="69"/>
      <c r="M556" s="69">
        <v>973.66666666666697</v>
      </c>
      <c r="N556" s="69"/>
      <c r="O556" s="69"/>
      <c r="P556" s="70">
        <v>148.40449438202199</v>
      </c>
      <c r="Q556" s="69">
        <v>6.5172968395863196</v>
      </c>
      <c r="R556" s="69">
        <v>29.284705882352899</v>
      </c>
      <c r="S556" s="69">
        <v>2.4646324638256498</v>
      </c>
      <c r="T556" s="69"/>
      <c r="U556" s="69"/>
    </row>
    <row r="557" spans="1:21" x14ac:dyDescent="0.2">
      <c r="A557" s="65" t="s">
        <v>441</v>
      </c>
      <c r="B557" s="66" t="s">
        <v>67</v>
      </c>
      <c r="C557" s="67" t="s">
        <v>380</v>
      </c>
      <c r="D557" s="68">
        <v>43523</v>
      </c>
      <c r="E557" s="69">
        <v>1.1032867132867099</v>
      </c>
      <c r="F557" s="65">
        <v>143</v>
      </c>
      <c r="G557" s="70">
        <v>8356.4405594405598</v>
      </c>
      <c r="H557" s="64">
        <v>120.914685314685</v>
      </c>
      <c r="I557" s="69">
        <v>31.044484592226802</v>
      </c>
      <c r="J557" s="65"/>
      <c r="K557" s="69"/>
      <c r="L557" s="69"/>
      <c r="M557" s="69"/>
      <c r="N557" s="69">
        <v>4.7877279411764704</v>
      </c>
      <c r="O557" s="69">
        <v>0.42911275817195899</v>
      </c>
      <c r="P557" s="70">
        <v>149.11188811188799</v>
      </c>
      <c r="Q557" s="69">
        <v>5.13868633040732</v>
      </c>
      <c r="R557" s="69">
        <v>38.843971631205697</v>
      </c>
      <c r="S557" s="69">
        <v>2.2299309553543898</v>
      </c>
      <c r="T557" s="69"/>
      <c r="U557" s="69"/>
    </row>
    <row r="558" spans="1:21" x14ac:dyDescent="0.2">
      <c r="A558" s="65" t="s">
        <v>441</v>
      </c>
      <c r="B558" s="66" t="s">
        <v>67</v>
      </c>
      <c r="C558" s="67" t="s">
        <v>230</v>
      </c>
      <c r="D558" s="68">
        <v>43697</v>
      </c>
      <c r="E558" s="69">
        <v>1.21445544554455</v>
      </c>
      <c r="F558" s="65">
        <v>101</v>
      </c>
      <c r="G558" s="70">
        <v>9126.3960396039602</v>
      </c>
      <c r="H558" s="64">
        <v>120.48316831683201</v>
      </c>
      <c r="I558" s="69">
        <v>33.362064959397699</v>
      </c>
      <c r="J558" s="65"/>
      <c r="K558" s="69"/>
      <c r="L558" s="69"/>
      <c r="M558" s="69"/>
      <c r="N558" s="69"/>
      <c r="O558" s="69"/>
      <c r="P558" s="70">
        <v>173.019801980198</v>
      </c>
      <c r="Q558" s="69">
        <v>5.8488888713422202</v>
      </c>
      <c r="R558" s="69">
        <v>40.108910891089103</v>
      </c>
      <c r="S558" s="69">
        <v>2.5028479220303601</v>
      </c>
      <c r="T558" s="69"/>
      <c r="U558" s="69"/>
    </row>
    <row r="559" spans="1:21" x14ac:dyDescent="0.2">
      <c r="A559" s="65" t="s">
        <v>441</v>
      </c>
      <c r="B559" s="66" t="s">
        <v>67</v>
      </c>
      <c r="C559" s="67" t="s">
        <v>140</v>
      </c>
      <c r="D559" s="68">
        <v>43835</v>
      </c>
      <c r="E559" s="69">
        <v>0.92252427184466002</v>
      </c>
      <c r="F559" s="65">
        <v>103</v>
      </c>
      <c r="G559" s="70">
        <v>6640.9805825242702</v>
      </c>
      <c r="H559" s="64">
        <v>118.18932038835</v>
      </c>
      <c r="I559" s="69">
        <v>30.748870022144299</v>
      </c>
      <c r="J559" s="65"/>
      <c r="K559" s="69"/>
      <c r="L559" s="69"/>
      <c r="M559" s="69"/>
      <c r="N559" s="69"/>
      <c r="O559" s="69"/>
      <c r="P559" s="70">
        <v>163.33980582524299</v>
      </c>
      <c r="Q559" s="69">
        <v>7.0099403652960097</v>
      </c>
      <c r="R559" s="69">
        <v>33.6233009708738</v>
      </c>
      <c r="S559" s="69">
        <v>2.8340741701363799</v>
      </c>
      <c r="T559" s="69"/>
      <c r="U559" s="69"/>
    </row>
    <row r="560" spans="1:21" x14ac:dyDescent="0.2">
      <c r="A560" s="65" t="s">
        <v>441</v>
      </c>
      <c r="B560" s="66" t="s">
        <v>69</v>
      </c>
      <c r="C560" s="67" t="s">
        <v>276</v>
      </c>
      <c r="D560" s="68">
        <v>44050</v>
      </c>
      <c r="E560" s="69">
        <v>1.0669090909090899</v>
      </c>
      <c r="F560" s="65">
        <v>55</v>
      </c>
      <c r="G560" s="70">
        <v>6849.2</v>
      </c>
      <c r="H560" s="64">
        <v>118.127272727273</v>
      </c>
      <c r="I560" s="69">
        <v>42.915984672784198</v>
      </c>
      <c r="J560" s="65"/>
      <c r="K560" s="69"/>
      <c r="L560" s="69"/>
      <c r="M560" s="69">
        <v>789.69230769230796</v>
      </c>
      <c r="N560" s="69"/>
      <c r="O560" s="69"/>
      <c r="P560" s="70">
        <v>154.272727272727</v>
      </c>
      <c r="Q560" s="69">
        <v>6.6126322608938803</v>
      </c>
      <c r="R560" s="69">
        <v>35.533999999999999</v>
      </c>
      <c r="S560" s="69">
        <v>3.84711034944623</v>
      </c>
      <c r="T560" s="69"/>
      <c r="U560" s="69"/>
    </row>
    <row r="561" spans="1:21" x14ac:dyDescent="0.2">
      <c r="A561" s="65" t="s">
        <v>441</v>
      </c>
      <c r="B561" s="66" t="s">
        <v>65</v>
      </c>
      <c r="C561" s="67" t="s">
        <v>463</v>
      </c>
      <c r="D561" s="68">
        <v>43620</v>
      </c>
      <c r="E561" s="69">
        <v>1.58619791666667</v>
      </c>
      <c r="F561" s="65">
        <v>192</v>
      </c>
      <c r="G561" s="70">
        <v>7146.4739583333303</v>
      </c>
      <c r="H561" s="64">
        <v>117.9875</v>
      </c>
      <c r="I561" s="69">
        <v>24.4697473838816</v>
      </c>
      <c r="J561" s="65"/>
      <c r="K561" s="69"/>
      <c r="L561" s="69"/>
      <c r="M561" s="69">
        <v>912.75</v>
      </c>
      <c r="N561" s="69">
        <v>3.7980697557471301</v>
      </c>
      <c r="O561" s="69">
        <v>0.19086200684075999</v>
      </c>
      <c r="P561" s="70">
        <v>145.03125</v>
      </c>
      <c r="Q561" s="69">
        <v>4.0180718115247496</v>
      </c>
      <c r="R561" s="69">
        <v>42.039583333333297</v>
      </c>
      <c r="S561" s="69">
        <v>2.1938600459828299</v>
      </c>
      <c r="T561" s="69"/>
      <c r="U561" s="69"/>
    </row>
    <row r="562" spans="1:21" x14ac:dyDescent="0.2">
      <c r="A562" s="65" t="s">
        <v>441</v>
      </c>
      <c r="B562" s="66" t="s">
        <v>69</v>
      </c>
      <c r="C562" s="67" t="s">
        <v>219</v>
      </c>
      <c r="D562" s="68">
        <v>43795</v>
      </c>
      <c r="E562" s="69">
        <v>0.20100000000000001</v>
      </c>
      <c r="F562" s="65">
        <v>30</v>
      </c>
      <c r="G562" s="70">
        <v>8459.4</v>
      </c>
      <c r="H562" s="64">
        <v>115.916666666667</v>
      </c>
      <c r="I562" s="69">
        <v>67.541729303579402</v>
      </c>
      <c r="J562" s="65"/>
      <c r="K562" s="69"/>
      <c r="L562" s="69"/>
      <c r="M562" s="69"/>
      <c r="N562" s="69"/>
      <c r="O562" s="69"/>
      <c r="P562" s="70">
        <v>134.666666666667</v>
      </c>
      <c r="Q562" s="69">
        <v>12.317013122528399</v>
      </c>
      <c r="R562" s="69">
        <v>53.44</v>
      </c>
      <c r="S562" s="69">
        <v>7.6308261706041396</v>
      </c>
      <c r="T562" s="69"/>
      <c r="U562" s="69"/>
    </row>
    <row r="563" spans="1:21" x14ac:dyDescent="0.2">
      <c r="A563" s="65" t="s">
        <v>441</v>
      </c>
      <c r="B563" s="66" t="s">
        <v>65</v>
      </c>
      <c r="C563" s="67" t="s">
        <v>464</v>
      </c>
      <c r="D563" s="68">
        <v>43787</v>
      </c>
      <c r="E563" s="69">
        <v>3.3378612716762999</v>
      </c>
      <c r="F563" s="65">
        <v>346</v>
      </c>
      <c r="G563" s="70">
        <v>8145.3439306358396</v>
      </c>
      <c r="H563" s="64">
        <v>115.672832369942</v>
      </c>
      <c r="I563" s="69">
        <v>22.5452922231974</v>
      </c>
      <c r="J563" s="65">
        <v>116</v>
      </c>
      <c r="K563" s="69">
        <v>315.25</v>
      </c>
      <c r="L563" s="69">
        <v>281.53278688524603</v>
      </c>
      <c r="M563" s="69">
        <v>1074.6393442623</v>
      </c>
      <c r="N563" s="69">
        <v>2.6303659024403698</v>
      </c>
      <c r="O563" s="69">
        <v>8.82424856811624E-2</v>
      </c>
      <c r="P563" s="70">
        <v>158.291907514451</v>
      </c>
      <c r="Q563" s="69">
        <v>2.9356214240238101</v>
      </c>
      <c r="R563" s="69">
        <v>41.396932515337397</v>
      </c>
      <c r="S563" s="69">
        <v>1.75785058197408</v>
      </c>
      <c r="T563" s="69">
        <v>-9.9011594202898507</v>
      </c>
      <c r="U563" s="69">
        <v>6.5553719763797096</v>
      </c>
    </row>
    <row r="564" spans="1:21" x14ac:dyDescent="0.2">
      <c r="A564" s="65" t="s">
        <v>441</v>
      </c>
      <c r="B564" s="66" t="s">
        <v>69</v>
      </c>
      <c r="C564" s="67" t="s">
        <v>465</v>
      </c>
      <c r="D564" s="68">
        <v>44001</v>
      </c>
      <c r="E564" s="69">
        <v>1.5542469135802499</v>
      </c>
      <c r="F564" s="65">
        <v>405</v>
      </c>
      <c r="G564" s="70">
        <v>7889.2493827160497</v>
      </c>
      <c r="H564" s="64">
        <v>113.398271604938</v>
      </c>
      <c r="I564" s="69">
        <v>18.918831097132699</v>
      </c>
      <c r="J564" s="65"/>
      <c r="K564" s="69"/>
      <c r="L564" s="69"/>
      <c r="M564" s="69"/>
      <c r="N564" s="69"/>
      <c r="O564" s="69"/>
      <c r="P564" s="70">
        <v>137.37777777777799</v>
      </c>
      <c r="Q564" s="69">
        <v>2.52816816579486</v>
      </c>
      <c r="R564" s="69">
        <v>28.4933333333333</v>
      </c>
      <c r="S564" s="69">
        <v>1.0857625918304401</v>
      </c>
      <c r="T564" s="69"/>
      <c r="U564" s="69"/>
    </row>
    <row r="565" spans="1:21" x14ac:dyDescent="0.2">
      <c r="A565" s="65" t="s">
        <v>441</v>
      </c>
      <c r="B565" s="66" t="s">
        <v>72</v>
      </c>
      <c r="C565" s="67" t="s">
        <v>163</v>
      </c>
      <c r="D565" s="68">
        <v>44018</v>
      </c>
      <c r="E565" s="69">
        <v>0.90913043478260902</v>
      </c>
      <c r="F565" s="65">
        <v>690</v>
      </c>
      <c r="G565" s="70">
        <v>8217.9666666666708</v>
      </c>
      <c r="H565" s="64">
        <v>112.322898550725</v>
      </c>
      <c r="I565" s="69">
        <v>14.017649126314501</v>
      </c>
      <c r="J565" s="65">
        <v>139</v>
      </c>
      <c r="K565" s="69">
        <v>224.53237410071901</v>
      </c>
      <c r="L565" s="69">
        <v>249.79136690647499</v>
      </c>
      <c r="M565" s="69">
        <v>917.17266187050404</v>
      </c>
      <c r="N565" s="69"/>
      <c r="O565" s="69"/>
      <c r="P565" s="70">
        <v>152.26086956521701</v>
      </c>
      <c r="Q565" s="69">
        <v>2.2613895828202102</v>
      </c>
      <c r="R565" s="69">
        <v>35.605794947994099</v>
      </c>
      <c r="S565" s="69">
        <v>1.12133711842258</v>
      </c>
      <c r="T565" s="69"/>
      <c r="U565" s="69"/>
    </row>
    <row r="566" spans="1:21" x14ac:dyDescent="0.2">
      <c r="A566" s="65" t="s">
        <v>441</v>
      </c>
      <c r="B566" s="66" t="s">
        <v>72</v>
      </c>
      <c r="C566" s="67" t="s">
        <v>314</v>
      </c>
      <c r="D566" s="68">
        <v>43850</v>
      </c>
      <c r="E566" s="69">
        <v>0.83895569620253196</v>
      </c>
      <c r="F566" s="65">
        <v>316</v>
      </c>
      <c r="G566" s="70">
        <v>8237.1234177215192</v>
      </c>
      <c r="H566" s="64">
        <v>110.949367088607</v>
      </c>
      <c r="I566" s="69">
        <v>18.502793692333899</v>
      </c>
      <c r="J566" s="65"/>
      <c r="K566" s="69"/>
      <c r="L566" s="69"/>
      <c r="M566" s="69"/>
      <c r="N566" s="69"/>
      <c r="O566" s="69"/>
      <c r="P566" s="70">
        <v>129.208860759494</v>
      </c>
      <c r="Q566" s="69">
        <v>2.6733344441596301</v>
      </c>
      <c r="R566" s="69">
        <v>38.943606557377002</v>
      </c>
      <c r="S566" s="69">
        <v>1.5244716833085199</v>
      </c>
      <c r="T566" s="69"/>
      <c r="U566" s="69"/>
    </row>
    <row r="567" spans="1:21" x14ac:dyDescent="0.2">
      <c r="A567" s="65" t="s">
        <v>441</v>
      </c>
      <c r="B567" s="66" t="s">
        <v>82</v>
      </c>
      <c r="C567" s="67" t="s">
        <v>466</v>
      </c>
      <c r="D567" s="68">
        <v>43692</v>
      </c>
      <c r="E567" s="69">
        <v>1.5698136645962699</v>
      </c>
      <c r="F567" s="65">
        <v>161</v>
      </c>
      <c r="G567" s="70">
        <v>7397.6335403726698</v>
      </c>
      <c r="H567" s="64">
        <v>92.048447204968895</v>
      </c>
      <c r="I567" s="69">
        <v>26.974827581716699</v>
      </c>
      <c r="J567" s="65"/>
      <c r="K567" s="69"/>
      <c r="L567" s="69"/>
      <c r="M567" s="69"/>
      <c r="N567" s="69"/>
      <c r="O567" s="69"/>
      <c r="P567" s="70">
        <v>173.614906832298</v>
      </c>
      <c r="Q567" s="69">
        <v>4.4775411095334698</v>
      </c>
      <c r="R567" s="69">
        <v>46.109316770186297</v>
      </c>
      <c r="S567" s="69">
        <v>2.42952270848135</v>
      </c>
      <c r="T567" s="69"/>
      <c r="U567" s="69"/>
    </row>
    <row r="568" spans="1:21" x14ac:dyDescent="0.2">
      <c r="A568" s="65" t="s">
        <v>441</v>
      </c>
      <c r="B568" s="66" t="s">
        <v>65</v>
      </c>
      <c r="C568" s="67" t="s">
        <v>467</v>
      </c>
      <c r="D568" s="68">
        <v>43839</v>
      </c>
      <c r="E568" s="69">
        <v>0.84361313868613097</v>
      </c>
      <c r="F568" s="65">
        <v>548</v>
      </c>
      <c r="G568" s="70">
        <v>6912.74087591241</v>
      </c>
      <c r="H568" s="64">
        <v>84.747992700729995</v>
      </c>
      <c r="I568" s="69">
        <v>13.7811513694443</v>
      </c>
      <c r="J568" s="65"/>
      <c r="K568" s="69"/>
      <c r="L568" s="69"/>
      <c r="M568" s="69"/>
      <c r="N568" s="69"/>
      <c r="O568" s="69"/>
      <c r="P568" s="70">
        <v>143.819343065693</v>
      </c>
      <c r="Q568" s="69">
        <v>2.49858118706257</v>
      </c>
      <c r="R568" s="69">
        <v>40.440267175572501</v>
      </c>
      <c r="S568" s="69">
        <v>1.3363606691841701</v>
      </c>
      <c r="T568" s="69"/>
      <c r="U568" s="69"/>
    </row>
    <row r="569" spans="1:21" x14ac:dyDescent="0.2">
      <c r="A569" s="65" t="s">
        <v>441</v>
      </c>
      <c r="B569" s="66" t="s">
        <v>82</v>
      </c>
      <c r="C569" s="67" t="s">
        <v>196</v>
      </c>
      <c r="D569" s="68">
        <v>43722</v>
      </c>
      <c r="E569" s="69">
        <v>0.49692307692307702</v>
      </c>
      <c r="F569" s="65">
        <v>78</v>
      </c>
      <c r="G569" s="70">
        <v>6776.14102564103</v>
      </c>
      <c r="H569" s="64">
        <v>82.164102564102507</v>
      </c>
      <c r="I569" s="69">
        <v>32.694212867511702</v>
      </c>
      <c r="J569" s="65"/>
      <c r="K569" s="69"/>
      <c r="L569" s="69"/>
      <c r="M569" s="69"/>
      <c r="N569" s="69">
        <v>3.85158333333333</v>
      </c>
      <c r="O569" s="69">
        <v>0.38202197136046101</v>
      </c>
      <c r="P569" s="70">
        <v>146.32051282051299</v>
      </c>
      <c r="Q569" s="69">
        <v>7.76499856153157</v>
      </c>
      <c r="R569" s="69">
        <v>35.276388888888903</v>
      </c>
      <c r="S569" s="69">
        <v>2.6113657716773599</v>
      </c>
      <c r="T569" s="69"/>
      <c r="U569" s="69"/>
    </row>
    <row r="570" spans="1:21" x14ac:dyDescent="0.2">
      <c r="A570" s="65" t="s">
        <v>441</v>
      </c>
      <c r="B570" s="66" t="s">
        <v>67</v>
      </c>
      <c r="C570" s="67" t="s">
        <v>203</v>
      </c>
      <c r="D570" s="68">
        <v>44037</v>
      </c>
      <c r="E570" s="69">
        <v>1.0946341463414599</v>
      </c>
      <c r="F570" s="65">
        <v>41</v>
      </c>
      <c r="G570" s="70">
        <v>6584.2926829268299</v>
      </c>
      <c r="H570" s="64">
        <v>82.126829268292596</v>
      </c>
      <c r="I570" s="69">
        <v>58.566165211788601</v>
      </c>
      <c r="J570" s="65"/>
      <c r="K570" s="69"/>
      <c r="L570" s="69"/>
      <c r="M570" s="69"/>
      <c r="N570" s="69"/>
      <c r="O570" s="69"/>
      <c r="P570" s="70">
        <v>134.26829268292701</v>
      </c>
      <c r="Q570" s="69">
        <v>8.5726468285261195</v>
      </c>
      <c r="R570" s="69">
        <v>28.110256410256401</v>
      </c>
      <c r="S570" s="69">
        <v>3.5574308666142</v>
      </c>
      <c r="T570" s="69"/>
      <c r="U570" s="69"/>
    </row>
    <row r="571" spans="1:21" x14ac:dyDescent="0.2">
      <c r="A571" s="65" t="s">
        <v>441</v>
      </c>
      <c r="B571" s="66" t="s">
        <v>72</v>
      </c>
      <c r="C571" s="67" t="s">
        <v>188</v>
      </c>
      <c r="D571" s="68">
        <v>43993</v>
      </c>
      <c r="E571" s="69">
        <v>0.62244575936883595</v>
      </c>
      <c r="F571" s="65">
        <v>507</v>
      </c>
      <c r="G571" s="70">
        <v>5844.4595660749501</v>
      </c>
      <c r="H571" s="64">
        <v>75.411439842209305</v>
      </c>
      <c r="I571" s="69">
        <v>19.154420539054101</v>
      </c>
      <c r="J571" s="65"/>
      <c r="K571" s="69"/>
      <c r="L571" s="69"/>
      <c r="M571" s="69"/>
      <c r="N571" s="69"/>
      <c r="O571" s="69"/>
      <c r="P571" s="70">
        <v>156.74950690335299</v>
      </c>
      <c r="Q571" s="69">
        <v>2.7121589218991899</v>
      </c>
      <c r="R571" s="69">
        <v>26.201799999999999</v>
      </c>
      <c r="S571" s="69">
        <v>0.89850655065120499</v>
      </c>
      <c r="T571" s="69"/>
      <c r="U571" s="69"/>
    </row>
    <row r="572" spans="1:21" x14ac:dyDescent="0.2">
      <c r="A572" s="65" t="s">
        <v>441</v>
      </c>
      <c r="B572" s="66" t="s">
        <v>72</v>
      </c>
      <c r="C572" s="67" t="s">
        <v>468</v>
      </c>
      <c r="D572" s="68">
        <v>43661</v>
      </c>
      <c r="E572" s="69">
        <v>0.32837782340862398</v>
      </c>
      <c r="F572" s="65">
        <v>974</v>
      </c>
      <c r="G572" s="70">
        <v>6689.9958932238196</v>
      </c>
      <c r="H572" s="64">
        <v>70.832032854209501</v>
      </c>
      <c r="I572" s="69">
        <v>13.0687549673004</v>
      </c>
      <c r="J572" s="65"/>
      <c r="K572" s="69"/>
      <c r="L572" s="69"/>
      <c r="M572" s="69"/>
      <c r="N572" s="69"/>
      <c r="O572" s="69"/>
      <c r="P572" s="70">
        <v>157.64681724846</v>
      </c>
      <c r="Q572" s="69">
        <v>2.0181351368567499</v>
      </c>
      <c r="R572" s="69">
        <v>26.634759916492701</v>
      </c>
      <c r="S572" s="69">
        <v>0.65896172026080202</v>
      </c>
      <c r="T572" s="69"/>
      <c r="U572" s="69"/>
    </row>
    <row r="573" spans="1:21" x14ac:dyDescent="0.2">
      <c r="A573" s="65" t="s">
        <v>441</v>
      </c>
      <c r="B573" s="66" t="s">
        <v>72</v>
      </c>
      <c r="C573" s="67" t="s">
        <v>469</v>
      </c>
      <c r="D573" s="68">
        <v>43845</v>
      </c>
      <c r="E573" s="69">
        <v>0.70194444444444404</v>
      </c>
      <c r="F573" s="65">
        <v>72</v>
      </c>
      <c r="G573" s="70">
        <v>10526.9861111111</v>
      </c>
      <c r="H573" s="64">
        <v>68.7152777777778</v>
      </c>
      <c r="I573" s="69">
        <v>35.976252690728501</v>
      </c>
      <c r="J573" s="65"/>
      <c r="K573" s="69"/>
      <c r="L573" s="69"/>
      <c r="M573" s="69"/>
      <c r="N573" s="69"/>
      <c r="O573" s="69"/>
      <c r="P573" s="70">
        <v>151.833333333333</v>
      </c>
      <c r="Q573" s="69">
        <v>6.6874382977277298</v>
      </c>
      <c r="R573" s="69">
        <v>45.991666666666703</v>
      </c>
      <c r="S573" s="69">
        <v>3.1088719970266898</v>
      </c>
      <c r="T573" s="69"/>
      <c r="U573" s="69"/>
    </row>
    <row r="574" spans="1:21" x14ac:dyDescent="0.2">
      <c r="A574" s="65" t="s">
        <v>441</v>
      </c>
      <c r="B574" s="66" t="s">
        <v>75</v>
      </c>
      <c r="C574" s="67" t="s">
        <v>318</v>
      </c>
      <c r="D574" s="68">
        <v>44047</v>
      </c>
      <c r="E574" s="69">
        <v>1.45049180327869</v>
      </c>
      <c r="F574" s="65">
        <v>61</v>
      </c>
      <c r="G574" s="70">
        <v>6645.5901639344302</v>
      </c>
      <c r="H574" s="64">
        <v>68.008196721311407</v>
      </c>
      <c r="I574" s="69">
        <v>41.287093426150498</v>
      </c>
      <c r="J574" s="65"/>
      <c r="K574" s="69"/>
      <c r="L574" s="69"/>
      <c r="M574" s="69"/>
      <c r="N574" s="69"/>
      <c r="O574" s="72"/>
      <c r="P574" s="70">
        <v>153.09836065573799</v>
      </c>
      <c r="Q574" s="69">
        <v>7.5083816523387004</v>
      </c>
      <c r="R574" s="69">
        <v>37.720338983050802</v>
      </c>
      <c r="S574" s="69">
        <v>2.7269975007591798</v>
      </c>
      <c r="T574" s="69"/>
      <c r="U574" s="69"/>
    </row>
    <row r="575" spans="1:21" x14ac:dyDescent="0.2">
      <c r="A575" s="65" t="s">
        <v>441</v>
      </c>
      <c r="B575" s="66" t="s">
        <v>75</v>
      </c>
      <c r="C575" s="67" t="s">
        <v>164</v>
      </c>
      <c r="D575" s="68">
        <v>43974</v>
      </c>
      <c r="E575" s="69">
        <v>1.01887179487179</v>
      </c>
      <c r="F575" s="65">
        <v>195</v>
      </c>
      <c r="G575" s="70">
        <v>6862.3487179487202</v>
      </c>
      <c r="H575" s="64">
        <v>66.7092307692308</v>
      </c>
      <c r="I575" s="69">
        <v>22.3982736151839</v>
      </c>
      <c r="J575" s="65">
        <v>140</v>
      </c>
      <c r="K575" s="69">
        <v>230.892857142857</v>
      </c>
      <c r="L575" s="69">
        <v>210.96453900709199</v>
      </c>
      <c r="M575" s="69">
        <v>809.063829787234</v>
      </c>
      <c r="N575" s="69">
        <v>3.1412428392791898</v>
      </c>
      <c r="O575" s="69">
        <v>0.113599145232959</v>
      </c>
      <c r="P575" s="70">
        <v>185.50256410256401</v>
      </c>
      <c r="Q575" s="69">
        <v>4.5292620673695501</v>
      </c>
      <c r="R575" s="69">
        <v>28.8233160621762</v>
      </c>
      <c r="S575" s="69">
        <v>1.7021756393868099</v>
      </c>
      <c r="T575" s="69">
        <v>1.5384615384615601</v>
      </c>
      <c r="U575" s="69">
        <v>7.7128698031971004</v>
      </c>
    </row>
    <row r="576" spans="1:21" x14ac:dyDescent="0.2">
      <c r="A576" s="65" t="s">
        <v>441</v>
      </c>
      <c r="B576" s="66" t="s">
        <v>67</v>
      </c>
      <c r="C576" s="67" t="s">
        <v>470</v>
      </c>
      <c r="D576" s="68">
        <v>43854</v>
      </c>
      <c r="E576" s="69">
        <v>0.860591715976331</v>
      </c>
      <c r="F576" s="65">
        <v>169</v>
      </c>
      <c r="G576" s="70">
        <v>8893.4319526627205</v>
      </c>
      <c r="H576" s="64">
        <v>56.825443786982298</v>
      </c>
      <c r="I576" s="69">
        <v>27.390090243630599</v>
      </c>
      <c r="J576" s="65"/>
      <c r="K576" s="69"/>
      <c r="L576" s="69"/>
      <c r="M576" s="69">
        <v>1059.8</v>
      </c>
      <c r="N576" s="69"/>
      <c r="O576" s="69"/>
      <c r="P576" s="70">
        <v>157.32544378698199</v>
      </c>
      <c r="Q576" s="69">
        <v>3.9160638160280801</v>
      </c>
      <c r="R576" s="69">
        <v>54.4</v>
      </c>
      <c r="S576" s="69">
        <v>2.6030324016144299</v>
      </c>
      <c r="T576" s="69"/>
      <c r="U576" s="69"/>
    </row>
    <row r="577" spans="1:21" x14ac:dyDescent="0.2">
      <c r="A577" s="65" t="s">
        <v>441</v>
      </c>
      <c r="B577" s="66" t="s">
        <v>65</v>
      </c>
      <c r="C577" s="67" t="s">
        <v>114</v>
      </c>
      <c r="D577" s="68">
        <v>44046</v>
      </c>
      <c r="E577" s="69">
        <v>0.98244444444444401</v>
      </c>
      <c r="F577" s="65">
        <v>45</v>
      </c>
      <c r="G577" s="70">
        <v>7839.8</v>
      </c>
      <c r="H577" s="64">
        <v>55.946666666666701</v>
      </c>
      <c r="I577" s="69">
        <v>56.460225527947202</v>
      </c>
      <c r="J577" s="65"/>
      <c r="K577" s="69"/>
      <c r="L577" s="69"/>
      <c r="M577" s="69">
        <v>959.11111111111097</v>
      </c>
      <c r="N577" s="69">
        <v>4.1082826355661899</v>
      </c>
      <c r="O577" s="69">
        <v>0.36299132819148</v>
      </c>
      <c r="P577" s="70">
        <v>145.933333333333</v>
      </c>
      <c r="Q577" s="69">
        <v>6.2563422366282202</v>
      </c>
      <c r="R577" s="69">
        <v>47.548888888888897</v>
      </c>
      <c r="S577" s="69">
        <v>3.52661256506337</v>
      </c>
      <c r="T577" s="69"/>
      <c r="U577" s="69"/>
    </row>
    <row r="578" spans="1:21" x14ac:dyDescent="0.2">
      <c r="A578" s="65" t="s">
        <v>441</v>
      </c>
      <c r="B578" s="66" t="s">
        <v>109</v>
      </c>
      <c r="C578" s="67" t="s">
        <v>110</v>
      </c>
      <c r="D578" s="68">
        <v>43842</v>
      </c>
      <c r="E578" s="69">
        <v>0.141981132075472</v>
      </c>
      <c r="F578" s="65">
        <v>106</v>
      </c>
      <c r="G578" s="70">
        <v>5713.9905660377399</v>
      </c>
      <c r="H578" s="64">
        <v>50.989622641509499</v>
      </c>
      <c r="I578" s="69">
        <v>38.400493663747199</v>
      </c>
      <c r="J578" s="65"/>
      <c r="K578" s="69"/>
      <c r="L578" s="69"/>
      <c r="M578" s="69"/>
      <c r="N578" s="69"/>
      <c r="O578" s="69"/>
      <c r="P578" s="70">
        <v>137.55660377358501</v>
      </c>
      <c r="Q578" s="69">
        <v>5.0529999662815701</v>
      </c>
      <c r="R578" s="69">
        <v>37.678095238095203</v>
      </c>
      <c r="S578" s="69">
        <v>2.1930973050209301</v>
      </c>
      <c r="T578" s="69"/>
      <c r="U578" s="69"/>
    </row>
    <row r="579" spans="1:21" x14ac:dyDescent="0.2">
      <c r="A579" s="65" t="s">
        <v>441</v>
      </c>
      <c r="B579" s="66" t="s">
        <v>109</v>
      </c>
      <c r="C579" s="67" t="s">
        <v>147</v>
      </c>
      <c r="D579" s="68">
        <v>43754</v>
      </c>
      <c r="E579" s="69">
        <v>0.31380645161290299</v>
      </c>
      <c r="F579" s="65">
        <v>155</v>
      </c>
      <c r="G579" s="70">
        <v>6777.8</v>
      </c>
      <c r="H579" s="64">
        <v>49.325806451612799</v>
      </c>
      <c r="I579" s="69">
        <v>28.970937734428901</v>
      </c>
      <c r="J579" s="65"/>
      <c r="K579" s="69"/>
      <c r="L579" s="69"/>
      <c r="M579" s="69"/>
      <c r="N579" s="69"/>
      <c r="O579" s="69"/>
      <c r="P579" s="70">
        <v>122.225806451613</v>
      </c>
      <c r="Q579" s="69">
        <v>4.0862972955383201</v>
      </c>
      <c r="R579" s="69">
        <v>33.642957746478899</v>
      </c>
      <c r="S579" s="69">
        <v>1.92634045059605</v>
      </c>
      <c r="T579" s="69"/>
      <c r="U579" s="69"/>
    </row>
    <row r="580" spans="1:21" x14ac:dyDescent="0.2">
      <c r="A580" s="65" t="s">
        <v>441</v>
      </c>
      <c r="B580" s="66" t="s">
        <v>82</v>
      </c>
      <c r="C580" s="67" t="s">
        <v>304</v>
      </c>
      <c r="D580" s="68">
        <v>43832</v>
      </c>
      <c r="E580" s="69">
        <v>0.57615384615384602</v>
      </c>
      <c r="F580" s="65">
        <v>78</v>
      </c>
      <c r="G580" s="70">
        <v>6561.1666666666697</v>
      </c>
      <c r="H580" s="64">
        <v>48.576923076923002</v>
      </c>
      <c r="I580" s="69">
        <v>33.7027513361936</v>
      </c>
      <c r="J580" s="65"/>
      <c r="K580" s="69"/>
      <c r="L580" s="69"/>
      <c r="M580" s="69"/>
      <c r="N580" s="69"/>
      <c r="O580" s="72"/>
      <c r="P580" s="70">
        <v>113.397435897436</v>
      </c>
      <c r="Q580" s="69">
        <v>4.2226708332007501</v>
      </c>
      <c r="R580" s="69">
        <v>41.061038961039003</v>
      </c>
      <c r="S580" s="69">
        <v>2.8738664773931899</v>
      </c>
      <c r="T580" s="69"/>
      <c r="U580" s="69"/>
    </row>
    <row r="581" spans="1:21" x14ac:dyDescent="0.2">
      <c r="A581" s="65" t="s">
        <v>441</v>
      </c>
      <c r="B581" s="66" t="s">
        <v>69</v>
      </c>
      <c r="C581" s="67" t="s">
        <v>471</v>
      </c>
      <c r="D581" s="68">
        <v>43829</v>
      </c>
      <c r="E581" s="69">
        <v>0.71630081300812998</v>
      </c>
      <c r="F581" s="65">
        <v>246</v>
      </c>
      <c r="G581" s="70">
        <v>7662.2235772357699</v>
      </c>
      <c r="H581" s="64">
        <v>48.563414634146397</v>
      </c>
      <c r="I581" s="69">
        <v>21.965757855816999</v>
      </c>
      <c r="J581" s="65"/>
      <c r="K581" s="69"/>
      <c r="L581" s="69"/>
      <c r="M581" s="69"/>
      <c r="N581" s="69">
        <v>2.8771616541353402</v>
      </c>
      <c r="O581" s="69">
        <v>0.195702539836134</v>
      </c>
      <c r="P581" s="70">
        <v>141.130081300813</v>
      </c>
      <c r="Q581" s="69">
        <v>3.2533064121834898</v>
      </c>
      <c r="R581" s="69">
        <v>44.632780082987502</v>
      </c>
      <c r="S581" s="69">
        <v>1.83815631967353</v>
      </c>
      <c r="T581" s="69"/>
      <c r="U581" s="69"/>
    </row>
    <row r="582" spans="1:21" x14ac:dyDescent="0.2">
      <c r="A582" s="65" t="s">
        <v>441</v>
      </c>
      <c r="B582" s="66" t="s">
        <v>67</v>
      </c>
      <c r="C582" s="67" t="s">
        <v>311</v>
      </c>
      <c r="D582" s="68">
        <v>43835</v>
      </c>
      <c r="E582" s="69">
        <v>0.29784313725490202</v>
      </c>
      <c r="F582" s="65">
        <v>51</v>
      </c>
      <c r="G582" s="70">
        <v>7282.8823529411802</v>
      </c>
      <c r="H582" s="64">
        <v>45.7843137254902</v>
      </c>
      <c r="I582" s="69">
        <v>37.374219842082397</v>
      </c>
      <c r="J582" s="65"/>
      <c r="K582" s="69"/>
      <c r="L582" s="69"/>
      <c r="M582" s="69"/>
      <c r="N582" s="69"/>
      <c r="O582" s="69"/>
      <c r="P582" s="70">
        <v>196.92156862745099</v>
      </c>
      <c r="Q582" s="69">
        <v>8.6210341555739394</v>
      </c>
      <c r="R582" s="69">
        <v>48.225490196078397</v>
      </c>
      <c r="S582" s="69">
        <v>4.0627903510236196</v>
      </c>
      <c r="T582" s="69"/>
      <c r="U582" s="69"/>
    </row>
    <row r="583" spans="1:21" x14ac:dyDescent="0.2">
      <c r="A583" s="65" t="s">
        <v>441</v>
      </c>
      <c r="B583" s="66" t="s">
        <v>65</v>
      </c>
      <c r="C583" s="67" t="s">
        <v>472</v>
      </c>
      <c r="D583" s="68">
        <v>43589</v>
      </c>
      <c r="E583" s="69">
        <v>2.2493893129771001</v>
      </c>
      <c r="F583" s="65">
        <v>131</v>
      </c>
      <c r="G583" s="70">
        <v>9015.9236641221396</v>
      </c>
      <c r="H583" s="64">
        <v>44.014503816793898</v>
      </c>
      <c r="I583" s="69">
        <v>29.880617918866999</v>
      </c>
      <c r="J583" s="65"/>
      <c r="K583" s="69"/>
      <c r="L583" s="69"/>
      <c r="M583" s="69"/>
      <c r="N583" s="69"/>
      <c r="O583" s="69"/>
      <c r="P583" s="70">
        <v>148.435114503817</v>
      </c>
      <c r="Q583" s="69">
        <v>4.7802207871116096</v>
      </c>
      <c r="R583" s="69">
        <v>51.135156250000001</v>
      </c>
      <c r="S583" s="69">
        <v>2.7068936287608101</v>
      </c>
      <c r="T583" s="69"/>
      <c r="U583" s="69"/>
    </row>
    <row r="584" spans="1:21" x14ac:dyDescent="0.2">
      <c r="A584" s="65" t="s">
        <v>441</v>
      </c>
      <c r="B584" s="66" t="s">
        <v>82</v>
      </c>
      <c r="C584" s="67" t="s">
        <v>473</v>
      </c>
      <c r="D584" s="68">
        <v>43822</v>
      </c>
      <c r="E584" s="69"/>
      <c r="F584" s="65">
        <v>31</v>
      </c>
      <c r="G584" s="70">
        <v>7656.22580645161</v>
      </c>
      <c r="H584" s="64">
        <v>42.2129032258065</v>
      </c>
      <c r="I584" s="69">
        <v>74.917196260441401</v>
      </c>
      <c r="J584" s="65"/>
      <c r="K584" s="69"/>
      <c r="L584" s="69"/>
      <c r="M584" s="69"/>
      <c r="N584" s="69"/>
      <c r="O584" s="69"/>
      <c r="P584" s="70">
        <v>132.193548387097</v>
      </c>
      <c r="Q584" s="69">
        <v>10.6093303787598</v>
      </c>
      <c r="R584" s="69">
        <v>29.678571428571399</v>
      </c>
      <c r="S584" s="69">
        <v>3.03643813343378</v>
      </c>
      <c r="T584" s="69"/>
      <c r="U584" s="69"/>
    </row>
    <row r="585" spans="1:21" x14ac:dyDescent="0.2">
      <c r="A585" s="65" t="s">
        <v>441</v>
      </c>
      <c r="B585" s="66" t="s">
        <v>67</v>
      </c>
      <c r="C585" s="67" t="s">
        <v>313</v>
      </c>
      <c r="D585" s="68">
        <v>43682</v>
      </c>
      <c r="E585" s="69">
        <v>0.502857142857143</v>
      </c>
      <c r="F585" s="65">
        <v>35</v>
      </c>
      <c r="G585" s="70">
        <v>6470.3428571428603</v>
      </c>
      <c r="H585" s="64">
        <v>40.088571428571399</v>
      </c>
      <c r="I585" s="69">
        <v>49.595597149975497</v>
      </c>
      <c r="J585" s="65"/>
      <c r="K585" s="69"/>
      <c r="L585" s="69"/>
      <c r="M585" s="69"/>
      <c r="N585" s="69"/>
      <c r="O585" s="69"/>
      <c r="P585" s="70">
        <v>154.65714285714299</v>
      </c>
      <c r="Q585" s="69">
        <v>10.5243968554815</v>
      </c>
      <c r="R585" s="69">
        <v>51.612121212121203</v>
      </c>
      <c r="S585" s="69">
        <v>6.8796441030324598</v>
      </c>
      <c r="T585" s="69"/>
      <c r="U585" s="69"/>
    </row>
    <row r="586" spans="1:21" x14ac:dyDescent="0.2">
      <c r="A586" s="65" t="s">
        <v>441</v>
      </c>
      <c r="B586" s="66" t="s">
        <v>208</v>
      </c>
      <c r="C586" s="67" t="s">
        <v>316</v>
      </c>
      <c r="D586" s="68">
        <v>43879</v>
      </c>
      <c r="E586" s="69">
        <v>0.51532544378698197</v>
      </c>
      <c r="F586" s="65">
        <v>169</v>
      </c>
      <c r="G586" s="70">
        <v>7006.89940828402</v>
      </c>
      <c r="H586" s="64">
        <v>38.4224852071006</v>
      </c>
      <c r="I586" s="69">
        <v>25.106122881080299</v>
      </c>
      <c r="J586" s="65"/>
      <c r="K586" s="69"/>
      <c r="L586" s="69"/>
      <c r="M586" s="69"/>
      <c r="N586" s="69"/>
      <c r="O586" s="69"/>
      <c r="P586" s="70">
        <v>157.059171597633</v>
      </c>
      <c r="Q586" s="69">
        <v>5.8708072821963304</v>
      </c>
      <c r="R586" s="69">
        <v>40.565680473372801</v>
      </c>
      <c r="S586" s="69">
        <v>1.9114550005986</v>
      </c>
      <c r="T586" s="69"/>
      <c r="U586" s="69"/>
    </row>
    <row r="587" spans="1:21" x14ac:dyDescent="0.2">
      <c r="A587" s="65" t="s">
        <v>441</v>
      </c>
      <c r="B587" s="66" t="s">
        <v>72</v>
      </c>
      <c r="C587" s="67" t="s">
        <v>97</v>
      </c>
      <c r="D587" s="68">
        <v>43737</v>
      </c>
      <c r="E587" s="69">
        <v>0.393125</v>
      </c>
      <c r="F587" s="65">
        <v>80</v>
      </c>
      <c r="G587" s="70">
        <v>7248.0375000000004</v>
      </c>
      <c r="H587" s="64">
        <v>36.427500000000002</v>
      </c>
      <c r="I587" s="69">
        <v>42.898843371111099</v>
      </c>
      <c r="J587" s="65"/>
      <c r="K587" s="69"/>
      <c r="L587" s="69"/>
      <c r="M587" s="69">
        <v>543</v>
      </c>
      <c r="N587" s="69"/>
      <c r="O587" s="69"/>
      <c r="P587" s="70">
        <v>140.38749999999999</v>
      </c>
      <c r="Q587" s="69">
        <v>5.4575604785089</v>
      </c>
      <c r="R587" s="69">
        <v>38.161250000000003</v>
      </c>
      <c r="S587" s="69">
        <v>2.95130977882725</v>
      </c>
      <c r="T587" s="69"/>
      <c r="U587" s="69"/>
    </row>
    <row r="588" spans="1:21" x14ac:dyDescent="0.2">
      <c r="A588" s="65" t="s">
        <v>441</v>
      </c>
      <c r="B588" s="66" t="s">
        <v>65</v>
      </c>
      <c r="C588" s="67" t="s">
        <v>474</v>
      </c>
      <c r="D588" s="68">
        <v>43755</v>
      </c>
      <c r="E588" s="69">
        <v>0.43992307692307703</v>
      </c>
      <c r="F588" s="65">
        <v>390</v>
      </c>
      <c r="G588" s="70">
        <v>6800.27692307692</v>
      </c>
      <c r="H588" s="64">
        <v>32.837179487179696</v>
      </c>
      <c r="I588" s="69">
        <v>17.5888570923888</v>
      </c>
      <c r="J588" s="65"/>
      <c r="K588" s="69"/>
      <c r="L588" s="69"/>
      <c r="M588" s="69"/>
      <c r="N588" s="69">
        <v>2.5070714285714302</v>
      </c>
      <c r="O588" s="69">
        <v>0.36515156282316502</v>
      </c>
      <c r="P588" s="70">
        <v>169.528205128205</v>
      </c>
      <c r="Q588" s="69">
        <v>2.9221133148224698</v>
      </c>
      <c r="R588" s="69">
        <v>34.195348837209302</v>
      </c>
      <c r="S588" s="69">
        <v>1.2221428638062199</v>
      </c>
      <c r="T588" s="69"/>
      <c r="U588" s="69"/>
    </row>
    <row r="589" spans="1:21" x14ac:dyDescent="0.2">
      <c r="A589" s="65" t="s">
        <v>441</v>
      </c>
      <c r="B589" s="66" t="s">
        <v>67</v>
      </c>
      <c r="C589" s="67" t="s">
        <v>323</v>
      </c>
      <c r="D589" s="68">
        <v>43850</v>
      </c>
      <c r="E589" s="69">
        <v>0.196296296296296</v>
      </c>
      <c r="F589" s="65">
        <v>162</v>
      </c>
      <c r="G589" s="70">
        <v>6290.74074074074</v>
      </c>
      <c r="H589" s="64">
        <v>31.588271604938399</v>
      </c>
      <c r="I589" s="69">
        <v>31.316499895378801</v>
      </c>
      <c r="J589" s="65"/>
      <c r="K589" s="69"/>
      <c r="L589" s="69"/>
      <c r="M589" s="69"/>
      <c r="N589" s="69">
        <v>3.9283513513513499</v>
      </c>
      <c r="O589" s="69">
        <v>0.36062461915441202</v>
      </c>
      <c r="P589" s="70">
        <v>159.08024691358</v>
      </c>
      <c r="Q589" s="69">
        <v>4.1586048384668501</v>
      </c>
      <c r="R589" s="69">
        <v>32.504320987654303</v>
      </c>
      <c r="S589" s="69">
        <v>1.74969085940722</v>
      </c>
      <c r="T589" s="69"/>
      <c r="U589" s="69"/>
    </row>
    <row r="590" spans="1:21" x14ac:dyDescent="0.2">
      <c r="A590" s="65" t="s">
        <v>441</v>
      </c>
      <c r="B590" s="66" t="s">
        <v>65</v>
      </c>
      <c r="C590" s="67" t="s">
        <v>169</v>
      </c>
      <c r="D590" s="68">
        <v>43853</v>
      </c>
      <c r="E590" s="69">
        <v>0.268100558659218</v>
      </c>
      <c r="F590" s="65">
        <v>179</v>
      </c>
      <c r="G590" s="70">
        <v>7362.8826815642497</v>
      </c>
      <c r="H590" s="64">
        <v>31.3150837988827</v>
      </c>
      <c r="I590" s="69">
        <v>27.6385482044208</v>
      </c>
      <c r="J590" s="65"/>
      <c r="K590" s="69"/>
      <c r="L590" s="69"/>
      <c r="M590" s="69"/>
      <c r="N590" s="69"/>
      <c r="O590" s="69"/>
      <c r="P590" s="70">
        <v>158.039106145251</v>
      </c>
      <c r="Q590" s="69">
        <v>4.5414028848453203</v>
      </c>
      <c r="R590" s="69">
        <v>42.224719101123597</v>
      </c>
      <c r="S590" s="69">
        <v>2.3147010104934198</v>
      </c>
      <c r="T590" s="69"/>
      <c r="U590" s="69"/>
    </row>
    <row r="591" spans="1:21" x14ac:dyDescent="0.2">
      <c r="A591" s="65" t="s">
        <v>441</v>
      </c>
      <c r="B591" s="66" t="s">
        <v>67</v>
      </c>
      <c r="C591" s="67" t="s">
        <v>475</v>
      </c>
      <c r="D591" s="68">
        <v>43852</v>
      </c>
      <c r="E591" s="69">
        <v>1.1192729766803799</v>
      </c>
      <c r="F591" s="65">
        <v>729</v>
      </c>
      <c r="G591" s="70">
        <v>9742.6323731138491</v>
      </c>
      <c r="H591" s="64">
        <v>30.310836762688702</v>
      </c>
      <c r="I591" s="69">
        <v>15.654795611914</v>
      </c>
      <c r="J591" s="65"/>
      <c r="K591" s="69"/>
      <c r="L591" s="69"/>
      <c r="M591" s="69"/>
      <c r="N591" s="69"/>
      <c r="O591" s="69"/>
      <c r="P591" s="70">
        <v>152.29218106995901</v>
      </c>
      <c r="Q591" s="69">
        <v>2.0205733686140199</v>
      </c>
      <c r="R591" s="69">
        <v>40.449402985074599</v>
      </c>
      <c r="S591" s="69">
        <v>0.90317552104882703</v>
      </c>
      <c r="T591" s="69"/>
      <c r="U591" s="69"/>
    </row>
    <row r="592" spans="1:21" x14ac:dyDescent="0.2">
      <c r="A592" s="65" t="s">
        <v>441</v>
      </c>
      <c r="B592" s="66" t="s">
        <v>72</v>
      </c>
      <c r="C592" s="67" t="s">
        <v>111</v>
      </c>
      <c r="D592" s="68">
        <v>43745</v>
      </c>
      <c r="E592" s="69">
        <v>0.25914473684210498</v>
      </c>
      <c r="F592" s="65">
        <v>152</v>
      </c>
      <c r="G592" s="70">
        <v>7986.46052631579</v>
      </c>
      <c r="H592" s="64">
        <v>30.2138157894736</v>
      </c>
      <c r="I592" s="69">
        <v>33.953626919331199</v>
      </c>
      <c r="J592" s="65"/>
      <c r="K592" s="69"/>
      <c r="L592" s="69"/>
      <c r="M592" s="69"/>
      <c r="N592" s="69"/>
      <c r="O592" s="69"/>
      <c r="P592" s="70">
        <v>123.782894736842</v>
      </c>
      <c r="Q592" s="69">
        <v>3.5692731060648399</v>
      </c>
      <c r="R592" s="69">
        <v>43.357142857142797</v>
      </c>
      <c r="S592" s="69">
        <v>2.82994688730362</v>
      </c>
      <c r="T592" s="69"/>
      <c r="U592" s="69"/>
    </row>
    <row r="593" spans="1:21" x14ac:dyDescent="0.2">
      <c r="A593" s="65" t="s">
        <v>441</v>
      </c>
      <c r="B593" s="66" t="s">
        <v>82</v>
      </c>
      <c r="C593" s="67" t="s">
        <v>476</v>
      </c>
      <c r="D593" s="68">
        <v>43650</v>
      </c>
      <c r="E593" s="69">
        <v>0.38218750000000001</v>
      </c>
      <c r="F593" s="65">
        <v>64</v>
      </c>
      <c r="G593" s="70">
        <v>6062.90625</v>
      </c>
      <c r="H593" s="64">
        <v>27.792187500000001</v>
      </c>
      <c r="I593" s="69">
        <v>35.4070120807663</v>
      </c>
      <c r="J593" s="65"/>
      <c r="K593" s="69"/>
      <c r="L593" s="69"/>
      <c r="M593" s="69"/>
      <c r="N593" s="69"/>
      <c r="O593" s="69"/>
      <c r="P593" s="70">
        <v>171.609375</v>
      </c>
      <c r="Q593" s="69">
        <v>7.5739612804612699</v>
      </c>
      <c r="R593" s="69">
        <v>41.825000000000003</v>
      </c>
      <c r="S593" s="69">
        <v>3.0930108745106701</v>
      </c>
      <c r="T593" s="69"/>
      <c r="U593" s="69"/>
    </row>
    <row r="594" spans="1:21" x14ac:dyDescent="0.2">
      <c r="A594" s="65" t="s">
        <v>441</v>
      </c>
      <c r="B594" s="66" t="s">
        <v>72</v>
      </c>
      <c r="C594" s="67" t="s">
        <v>306</v>
      </c>
      <c r="D594" s="68">
        <v>43837</v>
      </c>
      <c r="E594" s="69">
        <v>1.444</v>
      </c>
      <c r="F594" s="65">
        <v>30</v>
      </c>
      <c r="G594" s="70">
        <v>4598.2</v>
      </c>
      <c r="H594" s="64">
        <v>24.906666666666698</v>
      </c>
      <c r="I594" s="69">
        <v>58.240452808121503</v>
      </c>
      <c r="J594" s="65"/>
      <c r="K594" s="69"/>
      <c r="L594" s="69"/>
      <c r="M594" s="69"/>
      <c r="N594" s="69"/>
      <c r="O594" s="69"/>
      <c r="P594" s="70">
        <v>158.03333333333299</v>
      </c>
      <c r="Q594" s="69">
        <v>10.3333500185256</v>
      </c>
      <c r="R594" s="69">
        <v>19.963333333333299</v>
      </c>
      <c r="S594" s="69">
        <v>2.8658130913109998</v>
      </c>
      <c r="T594" s="69"/>
      <c r="U594" s="69"/>
    </row>
    <row r="595" spans="1:21" x14ac:dyDescent="0.2">
      <c r="A595" s="65" t="s">
        <v>441</v>
      </c>
      <c r="B595" s="66" t="s">
        <v>69</v>
      </c>
      <c r="C595" s="67" t="s">
        <v>477</v>
      </c>
      <c r="D595" s="68">
        <v>43614</v>
      </c>
      <c r="E595" s="69">
        <v>0.27688888888888902</v>
      </c>
      <c r="F595" s="65">
        <v>45</v>
      </c>
      <c r="G595" s="70">
        <v>7840.8888888888896</v>
      </c>
      <c r="H595" s="64">
        <v>24.015555555555601</v>
      </c>
      <c r="I595" s="69">
        <v>47.523254696251598</v>
      </c>
      <c r="J595" s="65"/>
      <c r="K595" s="69"/>
      <c r="L595" s="69"/>
      <c r="M595" s="69">
        <v>959.81818181818198</v>
      </c>
      <c r="N595" s="69"/>
      <c r="O595" s="72"/>
      <c r="P595" s="70">
        <v>129.24444444444401</v>
      </c>
      <c r="Q595" s="69">
        <v>7.4143701283083399</v>
      </c>
      <c r="R595" s="69">
        <v>47.323809523809501</v>
      </c>
      <c r="S595" s="69">
        <v>4.1934712398877299</v>
      </c>
      <c r="T595" s="69"/>
      <c r="U595" s="69"/>
    </row>
    <row r="596" spans="1:21" x14ac:dyDescent="0.2">
      <c r="A596" s="65" t="s">
        <v>441</v>
      </c>
      <c r="B596" s="66" t="s">
        <v>72</v>
      </c>
      <c r="C596" s="67" t="s">
        <v>440</v>
      </c>
      <c r="D596" s="68">
        <v>44047</v>
      </c>
      <c r="E596" s="69">
        <v>0.14229166666666701</v>
      </c>
      <c r="F596" s="65">
        <v>48</v>
      </c>
      <c r="G596" s="70">
        <v>8566.625</v>
      </c>
      <c r="H596" s="64">
        <v>20.704166666666602</v>
      </c>
      <c r="I596" s="69">
        <v>35.129126414988697</v>
      </c>
      <c r="J596" s="65"/>
      <c r="K596" s="69"/>
      <c r="L596" s="69"/>
      <c r="M596" s="69"/>
      <c r="N596" s="69">
        <v>2.7502352941176502</v>
      </c>
      <c r="O596" s="69">
        <v>0.27689378166706602</v>
      </c>
      <c r="P596" s="70">
        <v>118.9375</v>
      </c>
      <c r="Q596" s="69">
        <v>7.5348131891971502</v>
      </c>
      <c r="R596" s="69">
        <v>61.956249999999997</v>
      </c>
      <c r="S596" s="69">
        <v>4.7727106448410899</v>
      </c>
      <c r="T596" s="69"/>
      <c r="U596" s="69"/>
    </row>
    <row r="597" spans="1:21" x14ac:dyDescent="0.2">
      <c r="A597" s="65" t="s">
        <v>441</v>
      </c>
      <c r="B597" s="66" t="s">
        <v>65</v>
      </c>
      <c r="C597" s="67" t="s">
        <v>132</v>
      </c>
      <c r="D597" s="68">
        <v>44033</v>
      </c>
      <c r="E597" s="69">
        <v>0.210869565217391</v>
      </c>
      <c r="F597" s="65">
        <v>69</v>
      </c>
      <c r="G597" s="70">
        <v>8476.2463768115904</v>
      </c>
      <c r="H597" s="64">
        <v>19.182608695652199</v>
      </c>
      <c r="I597" s="69">
        <v>41.630548367267899</v>
      </c>
      <c r="J597" s="65">
        <v>57</v>
      </c>
      <c r="K597" s="69">
        <v>291.508771929825</v>
      </c>
      <c r="L597" s="69">
        <v>266.92982456140402</v>
      </c>
      <c r="M597" s="69">
        <v>1020.47368421053</v>
      </c>
      <c r="N597" s="69">
        <v>3.2166648617851599</v>
      </c>
      <c r="O597" s="69">
        <v>0.21620927451251701</v>
      </c>
      <c r="P597" s="70">
        <v>143.88405797101399</v>
      </c>
      <c r="Q597" s="69">
        <v>5.5308379922753401</v>
      </c>
      <c r="R597" s="69">
        <v>42.95</v>
      </c>
      <c r="S597" s="69">
        <v>3.46084205633943</v>
      </c>
      <c r="T597" s="69">
        <v>24.2075757575758</v>
      </c>
      <c r="U597" s="69">
        <v>14.5558196230212</v>
      </c>
    </row>
    <row r="598" spans="1:21" x14ac:dyDescent="0.2">
      <c r="A598" s="65" t="s">
        <v>441</v>
      </c>
      <c r="B598" s="66" t="s">
        <v>75</v>
      </c>
      <c r="C598" s="67" t="s">
        <v>76</v>
      </c>
      <c r="D598" s="68">
        <v>44021</v>
      </c>
      <c r="E598" s="69">
        <v>1.0064</v>
      </c>
      <c r="F598" s="65">
        <v>150</v>
      </c>
      <c r="G598" s="70">
        <v>6926.9533333333302</v>
      </c>
      <c r="H598" s="64">
        <v>15.0126666666667</v>
      </c>
      <c r="I598" s="69">
        <v>32.274090955774803</v>
      </c>
      <c r="J598" s="65">
        <v>83</v>
      </c>
      <c r="K598" s="69">
        <v>221.28915662650601</v>
      </c>
      <c r="L598" s="69">
        <v>231.28712871287101</v>
      </c>
      <c r="M598" s="69">
        <v>830.97029702970303</v>
      </c>
      <c r="N598" s="69">
        <v>2.94327802889699</v>
      </c>
      <c r="O598" s="69">
        <v>0.132139200381759</v>
      </c>
      <c r="P598" s="70">
        <v>130.553333333333</v>
      </c>
      <c r="Q598" s="69">
        <v>3.1938494676601601</v>
      </c>
      <c r="R598" s="69">
        <v>43.622602739725998</v>
      </c>
      <c r="S598" s="69">
        <v>3.0065558615865999</v>
      </c>
      <c r="T598" s="69">
        <v>7.1886666666666503</v>
      </c>
      <c r="U598" s="69">
        <v>10.2250023672803</v>
      </c>
    </row>
    <row r="599" spans="1:21" x14ac:dyDescent="0.2">
      <c r="A599" s="65" t="s">
        <v>441</v>
      </c>
      <c r="B599" s="66" t="s">
        <v>82</v>
      </c>
      <c r="C599" s="67" t="s">
        <v>478</v>
      </c>
      <c r="D599" s="68">
        <v>43709</v>
      </c>
      <c r="E599" s="69">
        <v>0.36613402061855699</v>
      </c>
      <c r="F599" s="65">
        <v>194</v>
      </c>
      <c r="G599" s="70">
        <v>8839.4020618556697</v>
      </c>
      <c r="H599" s="64">
        <v>14.594845360824801</v>
      </c>
      <c r="I599" s="69">
        <v>27.472235823017201</v>
      </c>
      <c r="J599" s="65"/>
      <c r="K599" s="69"/>
      <c r="L599" s="69"/>
      <c r="M599" s="69"/>
      <c r="N599" s="69"/>
      <c r="O599" s="69"/>
      <c r="P599" s="70">
        <v>142.10309278350499</v>
      </c>
      <c r="Q599" s="69">
        <v>3.67371461977317</v>
      </c>
      <c r="R599" s="69">
        <v>51.675935828877002</v>
      </c>
      <c r="S599" s="69">
        <v>2.2502158529676901</v>
      </c>
      <c r="T599" s="69"/>
      <c r="U599" s="69"/>
    </row>
    <row r="600" spans="1:21" x14ac:dyDescent="0.2">
      <c r="A600" s="65" t="s">
        <v>441</v>
      </c>
      <c r="B600" s="66" t="s">
        <v>72</v>
      </c>
      <c r="C600" s="67" t="s">
        <v>479</v>
      </c>
      <c r="D600" s="68">
        <v>43671</v>
      </c>
      <c r="E600" s="69">
        <v>2.2361111111111099E-2</v>
      </c>
      <c r="F600" s="65">
        <v>72</v>
      </c>
      <c r="G600" s="70">
        <v>6910.6111111111104</v>
      </c>
      <c r="H600" s="64">
        <v>14.1055555555554</v>
      </c>
      <c r="I600" s="69">
        <v>37.280275682515502</v>
      </c>
      <c r="J600" s="65"/>
      <c r="K600" s="69"/>
      <c r="L600" s="69"/>
      <c r="M600" s="69"/>
      <c r="N600" s="69">
        <v>3.48287529394474</v>
      </c>
      <c r="O600" s="69">
        <v>0.195398527179373</v>
      </c>
      <c r="P600" s="70">
        <v>150</v>
      </c>
      <c r="Q600" s="69">
        <v>9.1349215575332003</v>
      </c>
      <c r="R600" s="69">
        <v>41.734722222222203</v>
      </c>
      <c r="S600" s="69">
        <v>3.2887982448953701</v>
      </c>
      <c r="T600" s="69"/>
      <c r="U600" s="69"/>
    </row>
    <row r="601" spans="1:21" x14ac:dyDescent="0.2">
      <c r="A601" s="65" t="s">
        <v>441</v>
      </c>
      <c r="B601" s="66" t="s">
        <v>72</v>
      </c>
      <c r="C601" s="67" t="s">
        <v>480</v>
      </c>
      <c r="D601" s="68">
        <v>44067</v>
      </c>
      <c r="E601" s="69">
        <v>0.77395061728395098</v>
      </c>
      <c r="F601" s="65">
        <v>81</v>
      </c>
      <c r="G601" s="70">
        <v>8685.7160493827196</v>
      </c>
      <c r="H601" s="64">
        <v>12.977777777777799</v>
      </c>
      <c r="I601" s="69">
        <v>32.770173552963598</v>
      </c>
      <c r="J601" s="65"/>
      <c r="K601" s="69"/>
      <c r="L601" s="69"/>
      <c r="M601" s="69"/>
      <c r="N601" s="69"/>
      <c r="O601" s="69"/>
      <c r="P601" s="70">
        <v>133.96296296296299</v>
      </c>
      <c r="Q601" s="69">
        <v>6.74174036137088</v>
      </c>
      <c r="R601" s="69">
        <v>28.337037037037</v>
      </c>
      <c r="S601" s="69">
        <v>2.69041763500659</v>
      </c>
      <c r="T601" s="69"/>
      <c r="U601" s="69"/>
    </row>
    <row r="602" spans="1:21" x14ac:dyDescent="0.2">
      <c r="A602" s="65" t="s">
        <v>441</v>
      </c>
      <c r="B602" s="66" t="s">
        <v>67</v>
      </c>
      <c r="C602" s="67" t="s">
        <v>349</v>
      </c>
      <c r="D602" s="68">
        <v>43839</v>
      </c>
      <c r="E602" s="69">
        <v>1.3127397260274001</v>
      </c>
      <c r="F602" s="65">
        <v>73</v>
      </c>
      <c r="G602" s="70">
        <v>7699.9589041095896</v>
      </c>
      <c r="H602" s="64">
        <v>12.354794520547999</v>
      </c>
      <c r="I602" s="69">
        <v>34.1334138796392</v>
      </c>
      <c r="J602" s="65"/>
      <c r="K602" s="69"/>
      <c r="L602" s="69"/>
      <c r="M602" s="69"/>
      <c r="N602" s="69"/>
      <c r="O602" s="69"/>
      <c r="P602" s="70">
        <v>152.671232876712</v>
      </c>
      <c r="Q602" s="69">
        <v>6.2765737896345799</v>
      </c>
      <c r="R602" s="69">
        <v>35.928767123287699</v>
      </c>
      <c r="S602" s="69">
        <v>2.7436827117720699</v>
      </c>
      <c r="T602" s="69"/>
      <c r="U602" s="69"/>
    </row>
    <row r="603" spans="1:21" x14ac:dyDescent="0.2">
      <c r="A603" s="65" t="s">
        <v>441</v>
      </c>
      <c r="B603" s="66" t="s">
        <v>69</v>
      </c>
      <c r="C603" s="67" t="s">
        <v>481</v>
      </c>
      <c r="D603" s="68">
        <v>43759</v>
      </c>
      <c r="E603" s="69">
        <v>0.33243243243243198</v>
      </c>
      <c r="F603" s="65">
        <v>407</v>
      </c>
      <c r="G603" s="70">
        <v>6999.3415233415199</v>
      </c>
      <c r="H603" s="64">
        <v>12.340540540540401</v>
      </c>
      <c r="I603" s="69">
        <v>20.254707456268498</v>
      </c>
      <c r="J603" s="65"/>
      <c r="K603" s="69"/>
      <c r="L603" s="69"/>
      <c r="M603" s="69"/>
      <c r="N603" s="69"/>
      <c r="O603" s="69"/>
      <c r="P603" s="70">
        <v>141.663390663391</v>
      </c>
      <c r="Q603" s="69">
        <v>2.5283913150837098</v>
      </c>
      <c r="R603" s="69">
        <v>45.834837092731803</v>
      </c>
      <c r="S603" s="69">
        <v>1.4888434653529601</v>
      </c>
      <c r="T603" s="69"/>
      <c r="U603" s="69"/>
    </row>
    <row r="604" spans="1:21" x14ac:dyDescent="0.2">
      <c r="A604" s="65" t="s">
        <v>441</v>
      </c>
      <c r="B604" s="66" t="s">
        <v>72</v>
      </c>
      <c r="C604" s="67" t="s">
        <v>482</v>
      </c>
      <c r="D604" s="68">
        <v>43677</v>
      </c>
      <c r="E604" s="69"/>
      <c r="F604" s="65">
        <v>28</v>
      </c>
      <c r="G604" s="70">
        <v>7694.0714285714303</v>
      </c>
      <c r="H604" s="64">
        <v>12.3071428571429</v>
      </c>
      <c r="I604" s="69">
        <v>47.592711229047701</v>
      </c>
      <c r="J604" s="65"/>
      <c r="K604" s="69"/>
      <c r="L604" s="69"/>
      <c r="M604" s="69"/>
      <c r="N604" s="69"/>
      <c r="O604" s="69"/>
      <c r="P604" s="70">
        <v>120.857142857143</v>
      </c>
      <c r="Q604" s="69">
        <v>9.7848163184337604</v>
      </c>
      <c r="R604" s="69">
        <v>51.6821428571429</v>
      </c>
      <c r="S604" s="69">
        <v>7.2239443372443004</v>
      </c>
      <c r="T604" s="69"/>
      <c r="U604" s="69"/>
    </row>
    <row r="605" spans="1:21" x14ac:dyDescent="0.2">
      <c r="A605" s="65" t="s">
        <v>441</v>
      </c>
      <c r="B605" s="66" t="s">
        <v>75</v>
      </c>
      <c r="C605" s="67" t="s">
        <v>483</v>
      </c>
      <c r="D605" s="68">
        <v>44068</v>
      </c>
      <c r="E605" s="69">
        <v>0.52022857142857104</v>
      </c>
      <c r="F605" s="65">
        <v>175</v>
      </c>
      <c r="G605" s="70">
        <v>7961.9257142857095</v>
      </c>
      <c r="H605" s="64">
        <v>11.752571428571599</v>
      </c>
      <c r="I605" s="69">
        <v>28.037459809855299</v>
      </c>
      <c r="J605" s="65"/>
      <c r="K605" s="69"/>
      <c r="L605" s="69"/>
      <c r="M605" s="69"/>
      <c r="N605" s="69"/>
      <c r="O605" s="69"/>
      <c r="P605" s="70">
        <v>154.09714285714301</v>
      </c>
      <c r="Q605" s="69">
        <v>4.3282451442378296</v>
      </c>
      <c r="R605" s="69">
        <v>36.961142857142796</v>
      </c>
      <c r="S605" s="69">
        <v>2.0468476766024302</v>
      </c>
      <c r="T605" s="69"/>
      <c r="U605" s="69"/>
    </row>
    <row r="606" spans="1:21" x14ac:dyDescent="0.2">
      <c r="A606" s="65" t="s">
        <v>441</v>
      </c>
      <c r="B606" s="66" t="s">
        <v>65</v>
      </c>
      <c r="C606" s="67" t="s">
        <v>403</v>
      </c>
      <c r="D606" s="68">
        <v>43960</v>
      </c>
      <c r="E606" s="69">
        <v>0.55038961038960998</v>
      </c>
      <c r="F606" s="65">
        <v>77</v>
      </c>
      <c r="G606" s="70">
        <v>8609.6103896103905</v>
      </c>
      <c r="H606" s="64">
        <v>11.0961038961039</v>
      </c>
      <c r="I606" s="69">
        <v>37.832370285604199</v>
      </c>
      <c r="J606" s="65">
        <v>32</v>
      </c>
      <c r="K606" s="69">
        <v>261.125</v>
      </c>
      <c r="L606" s="69">
        <v>248.21875</v>
      </c>
      <c r="M606" s="69">
        <v>952.90625</v>
      </c>
      <c r="N606" s="69">
        <v>3.05467552214991</v>
      </c>
      <c r="O606" s="69">
        <v>0.139481540611433</v>
      </c>
      <c r="P606" s="70">
        <v>126.207792207792</v>
      </c>
      <c r="Q606" s="69">
        <v>5.4955813252067296</v>
      </c>
      <c r="R606" s="69">
        <v>76.193506493506504</v>
      </c>
      <c r="S606" s="69">
        <v>3.8722390943441698</v>
      </c>
      <c r="T606" s="69">
        <v>-34.194805194805198</v>
      </c>
      <c r="U606" s="69">
        <v>11.913404498866001</v>
      </c>
    </row>
    <row r="607" spans="1:21" x14ac:dyDescent="0.2">
      <c r="A607" s="65" t="s">
        <v>441</v>
      </c>
      <c r="B607" s="66" t="s">
        <v>65</v>
      </c>
      <c r="C607" s="67" t="s">
        <v>116</v>
      </c>
      <c r="D607" s="68">
        <v>44030</v>
      </c>
      <c r="E607" s="69">
        <v>0.279230769230769</v>
      </c>
      <c r="F607" s="65">
        <v>26</v>
      </c>
      <c r="G607" s="70">
        <v>7058.1538461538503</v>
      </c>
      <c r="H607" s="64">
        <v>10.430769230769201</v>
      </c>
      <c r="I607" s="69">
        <v>49.2564431612698</v>
      </c>
      <c r="J607" s="65"/>
      <c r="K607" s="69"/>
      <c r="L607" s="69"/>
      <c r="M607" s="69">
        <v>841</v>
      </c>
      <c r="N607" s="69"/>
      <c r="O607" s="69"/>
      <c r="P607" s="70">
        <v>170.88461538461499</v>
      </c>
      <c r="Q607" s="69">
        <v>9.2806377305867596</v>
      </c>
      <c r="R607" s="69">
        <v>55.2</v>
      </c>
      <c r="S607" s="69">
        <v>5.0643820321896502</v>
      </c>
      <c r="T607" s="69"/>
      <c r="U607" s="69"/>
    </row>
    <row r="608" spans="1:21" x14ac:dyDescent="0.2">
      <c r="A608" s="65" t="s">
        <v>441</v>
      </c>
      <c r="B608" s="66" t="s">
        <v>75</v>
      </c>
      <c r="C608" s="67" t="s">
        <v>439</v>
      </c>
      <c r="D608" s="68">
        <v>43892</v>
      </c>
      <c r="E608" s="69">
        <v>0.103707865168539</v>
      </c>
      <c r="F608" s="65">
        <v>89</v>
      </c>
      <c r="G608" s="70">
        <v>8002.5393258427002</v>
      </c>
      <c r="H608" s="64">
        <v>9.8910112359550393</v>
      </c>
      <c r="I608" s="69">
        <v>38.487181735188003</v>
      </c>
      <c r="J608" s="65"/>
      <c r="K608" s="69"/>
      <c r="L608" s="69"/>
      <c r="M608" s="69"/>
      <c r="N608" s="69"/>
      <c r="O608" s="69"/>
      <c r="P608" s="70">
        <v>122.022471910112</v>
      </c>
      <c r="Q608" s="69">
        <v>4.3962903832473303</v>
      </c>
      <c r="R608" s="69">
        <v>53.010344827586202</v>
      </c>
      <c r="S608" s="69">
        <v>3.1767756179189801</v>
      </c>
      <c r="T608" s="69"/>
      <c r="U608" s="69"/>
    </row>
    <row r="609" spans="1:21" x14ac:dyDescent="0.2">
      <c r="A609" s="65" t="s">
        <v>441</v>
      </c>
      <c r="B609" s="66" t="s">
        <v>69</v>
      </c>
      <c r="C609" s="67" t="s">
        <v>301</v>
      </c>
      <c r="D609" s="68">
        <v>43809</v>
      </c>
      <c r="E609" s="69">
        <v>0.81412337662337597</v>
      </c>
      <c r="F609" s="65">
        <v>308</v>
      </c>
      <c r="G609" s="70">
        <v>6092.2857142857101</v>
      </c>
      <c r="H609" s="64">
        <v>7.8818181818180904</v>
      </c>
      <c r="I609" s="69">
        <v>20.008887651014099</v>
      </c>
      <c r="J609" s="65">
        <v>171</v>
      </c>
      <c r="K609" s="69">
        <v>236.01754385964901</v>
      </c>
      <c r="L609" s="69">
        <v>206.91812865497101</v>
      </c>
      <c r="M609" s="69">
        <v>790.02339181286595</v>
      </c>
      <c r="N609" s="69">
        <v>3.6312481883793599</v>
      </c>
      <c r="O609" s="69">
        <v>9.0655346759845504E-2</v>
      </c>
      <c r="P609" s="70">
        <v>163.49025974026</v>
      </c>
      <c r="Q609" s="69">
        <v>3.63208834807384</v>
      </c>
      <c r="R609" s="69">
        <v>31.071192052980098</v>
      </c>
      <c r="S609" s="69">
        <v>1.33367991356405</v>
      </c>
      <c r="T609" s="69">
        <v>-9.39087947882736</v>
      </c>
      <c r="U609" s="69">
        <v>6.8454701602841599</v>
      </c>
    </row>
    <row r="610" spans="1:21" x14ac:dyDescent="0.2">
      <c r="A610" s="65" t="s">
        <v>441</v>
      </c>
      <c r="B610" s="66" t="s">
        <v>65</v>
      </c>
      <c r="C610" s="67" t="s">
        <v>484</v>
      </c>
      <c r="D610" s="68">
        <v>44007</v>
      </c>
      <c r="E610" s="69">
        <v>0.43390681003584203</v>
      </c>
      <c r="F610" s="65">
        <v>279</v>
      </c>
      <c r="G610" s="70">
        <v>7694.81720430108</v>
      </c>
      <c r="H610" s="64">
        <v>6.5774193548387201</v>
      </c>
      <c r="I610" s="69">
        <v>23.2179527205532</v>
      </c>
      <c r="J610" s="65"/>
      <c r="K610" s="69"/>
      <c r="L610" s="69"/>
      <c r="M610" s="69"/>
      <c r="N610" s="69">
        <v>3.07622984985335</v>
      </c>
      <c r="O610" s="72">
        <v>9.5088518388507598E-2</v>
      </c>
      <c r="P610" s="70">
        <v>141.444444444444</v>
      </c>
      <c r="Q610" s="69">
        <v>2.7550032052996798</v>
      </c>
      <c r="R610" s="69">
        <v>51.126394052044603</v>
      </c>
      <c r="S610" s="69">
        <v>2.0948431814497299</v>
      </c>
      <c r="T610" s="69"/>
      <c r="U610" s="69"/>
    </row>
    <row r="611" spans="1:21" x14ac:dyDescent="0.2">
      <c r="A611" s="65" t="s">
        <v>441</v>
      </c>
      <c r="B611" s="66" t="s">
        <v>75</v>
      </c>
      <c r="C611" s="67" t="s">
        <v>286</v>
      </c>
      <c r="D611" s="68">
        <v>44021</v>
      </c>
      <c r="E611" s="69">
        <v>0.28995798319327698</v>
      </c>
      <c r="F611" s="65">
        <v>238</v>
      </c>
      <c r="G611" s="70">
        <v>6420.6092436974805</v>
      </c>
      <c r="H611" s="64">
        <v>-1.01806722689082</v>
      </c>
      <c r="I611" s="69">
        <v>23.7293560963925</v>
      </c>
      <c r="J611" s="65">
        <v>53</v>
      </c>
      <c r="K611" s="69">
        <v>231.79245283018901</v>
      </c>
      <c r="L611" s="69">
        <v>216.018867924528</v>
      </c>
      <c r="M611" s="69">
        <v>817.22641509434004</v>
      </c>
      <c r="N611" s="69">
        <v>2.4617461660818898</v>
      </c>
      <c r="O611" s="69">
        <v>0.108336743423355</v>
      </c>
      <c r="P611" s="70">
        <v>135.134453781513</v>
      </c>
      <c r="Q611" s="69">
        <v>3.2372631440590598</v>
      </c>
      <c r="R611" s="69">
        <v>36.618099547511299</v>
      </c>
      <c r="S611" s="69">
        <v>1.76052530632549</v>
      </c>
      <c r="T611" s="69">
        <v>-25.339240506329102</v>
      </c>
      <c r="U611" s="69">
        <v>6.1614465165008703</v>
      </c>
    </row>
    <row r="612" spans="1:21" x14ac:dyDescent="0.2">
      <c r="A612" s="65" t="s">
        <v>441</v>
      </c>
      <c r="B612" s="66" t="s">
        <v>65</v>
      </c>
      <c r="C612" s="67" t="s">
        <v>325</v>
      </c>
      <c r="D612" s="68">
        <v>43831</v>
      </c>
      <c r="E612" s="69"/>
      <c r="F612" s="65">
        <v>64</v>
      </c>
      <c r="G612" s="70">
        <v>7665.28125</v>
      </c>
      <c r="H612" s="64">
        <v>-6.9484375000000602</v>
      </c>
      <c r="I612" s="69">
        <v>56.175266359461801</v>
      </c>
      <c r="J612" s="65"/>
      <c r="K612" s="69"/>
      <c r="L612" s="69"/>
      <c r="M612" s="69"/>
      <c r="N612" s="69"/>
      <c r="O612" s="72"/>
      <c r="P612" s="70">
        <v>115.6875</v>
      </c>
      <c r="Q612" s="69">
        <v>6.3073902783176399</v>
      </c>
      <c r="R612" s="69">
        <v>39.831147540983601</v>
      </c>
      <c r="S612" s="69">
        <v>3.6907375875021402</v>
      </c>
      <c r="T612" s="69"/>
      <c r="U612" s="69"/>
    </row>
    <row r="613" spans="1:21" x14ac:dyDescent="0.2">
      <c r="A613" s="65" t="s">
        <v>441</v>
      </c>
      <c r="B613" s="66" t="s">
        <v>72</v>
      </c>
      <c r="C613" s="67" t="s">
        <v>374</v>
      </c>
      <c r="D613" s="68">
        <v>44050</v>
      </c>
      <c r="E613" s="69">
        <v>0.103114754098361</v>
      </c>
      <c r="F613" s="65">
        <v>61</v>
      </c>
      <c r="G613" s="70">
        <v>8022.0491803278701</v>
      </c>
      <c r="H613" s="64">
        <v>-8.2098360655737803</v>
      </c>
      <c r="I613" s="69">
        <v>33.045142141509402</v>
      </c>
      <c r="J613" s="65">
        <v>28</v>
      </c>
      <c r="K613" s="69">
        <v>241.892857142857</v>
      </c>
      <c r="L613" s="69">
        <v>270.41379310344797</v>
      </c>
      <c r="M613" s="69">
        <v>976</v>
      </c>
      <c r="N613" s="69">
        <v>2.1017215562215599</v>
      </c>
      <c r="O613" s="69">
        <v>0.25746406989444798</v>
      </c>
      <c r="P613" s="70">
        <v>131.73770491803299</v>
      </c>
      <c r="Q613" s="69">
        <v>8.0701806115765997</v>
      </c>
      <c r="R613" s="69">
        <v>51.553448275862102</v>
      </c>
      <c r="S613" s="69">
        <v>4.1427866562974502</v>
      </c>
      <c r="T613" s="69">
        <v>-30.823728813559299</v>
      </c>
      <c r="U613" s="69">
        <v>13.6977565682422</v>
      </c>
    </row>
    <row r="614" spans="1:21" x14ac:dyDescent="0.2">
      <c r="A614" s="65" t="s">
        <v>441</v>
      </c>
      <c r="B614" s="66" t="s">
        <v>67</v>
      </c>
      <c r="C614" s="67" t="s">
        <v>103</v>
      </c>
      <c r="D614" s="68">
        <v>43665</v>
      </c>
      <c r="E614" s="69">
        <v>0.36560509554140103</v>
      </c>
      <c r="F614" s="65">
        <v>314</v>
      </c>
      <c r="G614" s="70">
        <v>5134.0796178343999</v>
      </c>
      <c r="H614" s="64">
        <v>-9.8232484076433302</v>
      </c>
      <c r="I614" s="69">
        <v>20.259592199501402</v>
      </c>
      <c r="J614" s="65"/>
      <c r="K614" s="69"/>
      <c r="L614" s="69"/>
      <c r="M614" s="69"/>
      <c r="N614" s="69"/>
      <c r="O614" s="69"/>
      <c r="P614" s="70">
        <v>154.716560509554</v>
      </c>
      <c r="Q614" s="69">
        <v>3.5567989549508598</v>
      </c>
      <c r="R614" s="69">
        <v>29.262379421221901</v>
      </c>
      <c r="S614" s="69">
        <v>1.2894430236605099</v>
      </c>
      <c r="T614" s="69"/>
      <c r="U614" s="69"/>
    </row>
    <row r="615" spans="1:21" x14ac:dyDescent="0.2">
      <c r="A615" s="65" t="s">
        <v>441</v>
      </c>
      <c r="B615" s="66" t="s">
        <v>65</v>
      </c>
      <c r="C615" s="67" t="s">
        <v>259</v>
      </c>
      <c r="D615" s="68">
        <v>44033</v>
      </c>
      <c r="E615" s="69">
        <v>0.17249999999999999</v>
      </c>
      <c r="F615" s="65">
        <v>52</v>
      </c>
      <c r="G615" s="70">
        <v>6943.4423076923104</v>
      </c>
      <c r="H615" s="64">
        <v>-10.009615384615399</v>
      </c>
      <c r="I615" s="69">
        <v>31.7327627178996</v>
      </c>
      <c r="J615" s="65"/>
      <c r="K615" s="69"/>
      <c r="L615" s="69"/>
      <c r="M615" s="69"/>
      <c r="N615" s="69">
        <v>3.08088172043011</v>
      </c>
      <c r="O615" s="69">
        <v>0.26056344450769098</v>
      </c>
      <c r="P615" s="70">
        <v>179.519230769231</v>
      </c>
      <c r="Q615" s="69">
        <v>7.9870507181260697</v>
      </c>
      <c r="R615" s="69">
        <v>63.767307692307703</v>
      </c>
      <c r="S615" s="69">
        <v>4.5457484497030496</v>
      </c>
      <c r="T615" s="69"/>
      <c r="U615" s="69"/>
    </row>
    <row r="616" spans="1:21" x14ac:dyDescent="0.2">
      <c r="A616" s="65" t="s">
        <v>441</v>
      </c>
      <c r="B616" s="66" t="s">
        <v>82</v>
      </c>
      <c r="C616" s="67" t="s">
        <v>485</v>
      </c>
      <c r="D616" s="68">
        <v>44042</v>
      </c>
      <c r="E616" s="69">
        <v>0.61717171717171704</v>
      </c>
      <c r="F616" s="65">
        <v>198</v>
      </c>
      <c r="G616" s="70">
        <v>8164.0909090909099</v>
      </c>
      <c r="H616" s="64">
        <v>-11.1217171717171</v>
      </c>
      <c r="I616" s="69">
        <v>23.054239316987999</v>
      </c>
      <c r="J616" s="65">
        <v>37</v>
      </c>
      <c r="K616" s="69">
        <v>277.64864864864899</v>
      </c>
      <c r="L616" s="69">
        <v>250.56756756756801</v>
      </c>
      <c r="M616" s="69">
        <v>988.94594594594605</v>
      </c>
      <c r="N616" s="69"/>
      <c r="O616" s="69"/>
      <c r="P616" s="70">
        <v>153.444444444444</v>
      </c>
      <c r="Q616" s="69">
        <v>4.10837049436621</v>
      </c>
      <c r="R616" s="69">
        <v>45.210204081632597</v>
      </c>
      <c r="S616" s="69">
        <v>2.15592401579937</v>
      </c>
      <c r="T616" s="69"/>
      <c r="U616" s="69"/>
    </row>
    <row r="617" spans="1:21" x14ac:dyDescent="0.2">
      <c r="A617" s="65" t="s">
        <v>441</v>
      </c>
      <c r="B617" s="66" t="s">
        <v>72</v>
      </c>
      <c r="C617" s="67" t="s">
        <v>179</v>
      </c>
      <c r="D617" s="68">
        <v>44033</v>
      </c>
      <c r="E617" s="69">
        <v>0.20250000000000001</v>
      </c>
      <c r="F617" s="65">
        <v>108</v>
      </c>
      <c r="G617" s="70">
        <v>7389.9259259259297</v>
      </c>
      <c r="H617" s="64">
        <v>-11.341666666666599</v>
      </c>
      <c r="I617" s="69">
        <v>38.8505686469327</v>
      </c>
      <c r="J617" s="65">
        <v>55</v>
      </c>
      <c r="K617" s="69">
        <v>233.345454545455</v>
      </c>
      <c r="L617" s="69">
        <v>219.2</v>
      </c>
      <c r="M617" s="69">
        <v>833.12727272727295</v>
      </c>
      <c r="N617" s="69">
        <v>3.2123078843647499</v>
      </c>
      <c r="O617" s="69">
        <v>0.17297904264321601</v>
      </c>
      <c r="P617" s="70">
        <v>134.25925925925901</v>
      </c>
      <c r="Q617" s="69">
        <v>3.8101668108826301</v>
      </c>
      <c r="R617" s="69">
        <v>49.045098039215702</v>
      </c>
      <c r="S617" s="69">
        <v>2.3902485139737299</v>
      </c>
      <c r="T617" s="69">
        <v>-8.3897196261682208</v>
      </c>
      <c r="U617" s="69">
        <v>9.8527272038336804</v>
      </c>
    </row>
    <row r="618" spans="1:21" x14ac:dyDescent="0.2">
      <c r="A618" s="65" t="s">
        <v>441</v>
      </c>
      <c r="B618" s="66" t="s">
        <v>82</v>
      </c>
      <c r="C618" s="67" t="s">
        <v>486</v>
      </c>
      <c r="D618" s="68">
        <v>44062</v>
      </c>
      <c r="E618" s="69">
        <v>0.83712933753943297</v>
      </c>
      <c r="F618" s="65">
        <v>317</v>
      </c>
      <c r="G618" s="70">
        <v>8776.1861198738206</v>
      </c>
      <c r="H618" s="64">
        <v>-14.930599369085099</v>
      </c>
      <c r="I618" s="69">
        <v>22.876325316027501</v>
      </c>
      <c r="J618" s="65">
        <v>199</v>
      </c>
      <c r="K618" s="69">
        <v>296.658291457286</v>
      </c>
      <c r="L618" s="69">
        <v>274.86934673366801</v>
      </c>
      <c r="M618" s="69">
        <v>1076.1407035175901</v>
      </c>
      <c r="N618" s="69">
        <v>2.2059280859444002</v>
      </c>
      <c r="O618" s="69">
        <v>7.1413069386503894E-2</v>
      </c>
      <c r="P618" s="70">
        <v>118.394321766562</v>
      </c>
      <c r="Q618" s="69">
        <v>2.4614824389015899</v>
      </c>
      <c r="R618" s="69">
        <v>59.950666666666699</v>
      </c>
      <c r="S618" s="69">
        <v>1.80074699558358</v>
      </c>
      <c r="T618" s="69">
        <v>-60.341009463722401</v>
      </c>
      <c r="U618" s="69">
        <v>6.4284562208845699</v>
      </c>
    </row>
    <row r="619" spans="1:21" x14ac:dyDescent="0.2">
      <c r="A619" s="65" t="s">
        <v>441</v>
      </c>
      <c r="B619" s="66" t="s">
        <v>82</v>
      </c>
      <c r="C619" s="67" t="s">
        <v>335</v>
      </c>
      <c r="D619" s="68">
        <v>44052</v>
      </c>
      <c r="E619" s="69">
        <v>0.244516129032258</v>
      </c>
      <c r="F619" s="65">
        <v>62</v>
      </c>
      <c r="G619" s="70">
        <v>6769.5967741935501</v>
      </c>
      <c r="H619" s="64">
        <v>-15.1903225806451</v>
      </c>
      <c r="I619" s="69">
        <v>39.388813229979398</v>
      </c>
      <c r="J619" s="65"/>
      <c r="K619" s="69"/>
      <c r="L619" s="69"/>
      <c r="M619" s="69"/>
      <c r="N619" s="69">
        <v>3.0878659144241198</v>
      </c>
      <c r="O619" s="69">
        <v>0.292502454672178</v>
      </c>
      <c r="P619" s="70">
        <v>135.48387096774201</v>
      </c>
      <c r="Q619" s="69">
        <v>7.1119231611403801</v>
      </c>
      <c r="R619" s="69">
        <v>40.9819672131147</v>
      </c>
      <c r="S619" s="69">
        <v>2.92684812306707</v>
      </c>
      <c r="T619" s="69"/>
      <c r="U619" s="69"/>
    </row>
    <row r="620" spans="1:21" x14ac:dyDescent="0.2">
      <c r="A620" s="65" t="s">
        <v>441</v>
      </c>
      <c r="B620" s="66" t="s">
        <v>208</v>
      </c>
      <c r="C620" s="67" t="s">
        <v>322</v>
      </c>
      <c r="D620" s="68">
        <v>44052</v>
      </c>
      <c r="E620" s="69">
        <v>0.115584415584416</v>
      </c>
      <c r="F620" s="65">
        <v>154</v>
      </c>
      <c r="G620" s="70">
        <v>7837.7922077922103</v>
      </c>
      <c r="H620" s="64">
        <v>-17.977922077921999</v>
      </c>
      <c r="I620" s="69">
        <v>31.7805753979166</v>
      </c>
      <c r="J620" s="65"/>
      <c r="K620" s="69"/>
      <c r="L620" s="69"/>
      <c r="M620" s="69"/>
      <c r="N620" s="69">
        <v>3.4066756756756802</v>
      </c>
      <c r="O620" s="69">
        <v>0.35301862589856697</v>
      </c>
      <c r="P620" s="70">
        <v>170.363636363636</v>
      </c>
      <c r="Q620" s="69">
        <v>4.5599201109821896</v>
      </c>
      <c r="R620" s="69">
        <v>47.021428571428601</v>
      </c>
      <c r="S620" s="69">
        <v>2.3182855323334999</v>
      </c>
      <c r="T620" s="69"/>
      <c r="U620" s="69"/>
    </row>
    <row r="621" spans="1:21" x14ac:dyDescent="0.2">
      <c r="A621" s="65" t="s">
        <v>441</v>
      </c>
      <c r="B621" s="66" t="s">
        <v>67</v>
      </c>
      <c r="C621" s="67" t="s">
        <v>340</v>
      </c>
      <c r="D621" s="68">
        <v>44043</v>
      </c>
      <c r="E621" s="69">
        <v>9.7560975609756101E-2</v>
      </c>
      <c r="F621" s="65">
        <v>41</v>
      </c>
      <c r="G621" s="70">
        <v>5077.3170731707296</v>
      </c>
      <c r="H621" s="64">
        <v>-20.556097560975601</v>
      </c>
      <c r="I621" s="69">
        <v>43.6913890395424</v>
      </c>
      <c r="J621" s="65"/>
      <c r="K621" s="69"/>
      <c r="L621" s="69"/>
      <c r="M621" s="69"/>
      <c r="N621" s="69">
        <v>3.5979627819548901</v>
      </c>
      <c r="O621" s="69">
        <v>0.22705957688716299</v>
      </c>
      <c r="P621" s="70">
        <v>170.26829268292701</v>
      </c>
      <c r="Q621" s="69">
        <v>10.626877130609801</v>
      </c>
      <c r="R621" s="69">
        <v>33.315789473684198</v>
      </c>
      <c r="S621" s="69">
        <v>3.5574946958348601</v>
      </c>
      <c r="T621" s="69"/>
      <c r="U621" s="69"/>
    </row>
    <row r="622" spans="1:21" x14ac:dyDescent="0.2">
      <c r="A622" s="65" t="s">
        <v>441</v>
      </c>
      <c r="B622" s="66" t="s">
        <v>65</v>
      </c>
      <c r="C622" s="67" t="s">
        <v>113</v>
      </c>
      <c r="D622" s="68">
        <v>43831</v>
      </c>
      <c r="E622" s="69">
        <v>2.1388888888888902E-2</v>
      </c>
      <c r="F622" s="65">
        <v>36</v>
      </c>
      <c r="G622" s="70">
        <v>8205.2222222222208</v>
      </c>
      <c r="H622" s="64">
        <v>-21.147222222222201</v>
      </c>
      <c r="I622" s="69">
        <v>48.246197232513403</v>
      </c>
      <c r="J622" s="65"/>
      <c r="K622" s="69"/>
      <c r="L622" s="69"/>
      <c r="M622" s="69"/>
      <c r="N622" s="69"/>
      <c r="O622" s="69"/>
      <c r="P622" s="70">
        <v>152.305555555556</v>
      </c>
      <c r="Q622" s="69">
        <v>8.2079925667186497</v>
      </c>
      <c r="R622" s="69">
        <v>56.68</v>
      </c>
      <c r="S622" s="69">
        <v>4.4112228910992499</v>
      </c>
      <c r="T622" s="69"/>
      <c r="U622" s="69"/>
    </row>
    <row r="623" spans="1:21" x14ac:dyDescent="0.2">
      <c r="A623" s="65" t="s">
        <v>441</v>
      </c>
      <c r="B623" s="66" t="s">
        <v>67</v>
      </c>
      <c r="C623" s="67" t="s">
        <v>154</v>
      </c>
      <c r="D623" s="68">
        <v>43868</v>
      </c>
      <c r="E623" s="69">
        <v>0.29706849315068501</v>
      </c>
      <c r="F623" s="65">
        <v>730</v>
      </c>
      <c r="G623" s="70">
        <v>4953.3999999999996</v>
      </c>
      <c r="H623" s="64">
        <v>-25.199452054794602</v>
      </c>
      <c r="I623" s="69">
        <v>15.087280418981701</v>
      </c>
      <c r="J623" s="65"/>
      <c r="K623" s="69"/>
      <c r="L623" s="69"/>
      <c r="M623" s="69"/>
      <c r="N623" s="69">
        <v>3.8770729166666702</v>
      </c>
      <c r="O623" s="72">
        <v>0.23497788310072701</v>
      </c>
      <c r="P623" s="70">
        <v>171.465753424658</v>
      </c>
      <c r="Q623" s="69">
        <v>2.2905632282758801</v>
      </c>
      <c r="R623" s="69">
        <v>19.895323246217298</v>
      </c>
      <c r="S623" s="69">
        <v>0.61992887824939302</v>
      </c>
      <c r="T623" s="69"/>
      <c r="U623" s="69"/>
    </row>
    <row r="624" spans="1:21" x14ac:dyDescent="0.2">
      <c r="A624" s="65" t="s">
        <v>441</v>
      </c>
      <c r="B624" s="66" t="s">
        <v>72</v>
      </c>
      <c r="C624" s="67" t="s">
        <v>319</v>
      </c>
      <c r="D624" s="68">
        <v>44058</v>
      </c>
      <c r="E624" s="69">
        <v>0.21162162162162201</v>
      </c>
      <c r="F624" s="65">
        <v>37</v>
      </c>
      <c r="G624" s="70">
        <v>6531.7027027026998</v>
      </c>
      <c r="H624" s="64">
        <v>-31.805405405405399</v>
      </c>
      <c r="I624" s="69">
        <v>40.908299073932596</v>
      </c>
      <c r="J624" s="65"/>
      <c r="K624" s="69"/>
      <c r="L624" s="69"/>
      <c r="M624" s="69"/>
      <c r="N624" s="69"/>
      <c r="O624" s="69"/>
      <c r="P624" s="70">
        <v>155.08108108108101</v>
      </c>
      <c r="Q624" s="69">
        <v>12.615257123017599</v>
      </c>
      <c r="R624" s="69">
        <v>29.202702702702702</v>
      </c>
      <c r="S624" s="69">
        <v>3.6380527380759999</v>
      </c>
      <c r="T624" s="69"/>
      <c r="U624" s="69"/>
    </row>
    <row r="625" spans="1:21" x14ac:dyDescent="0.2">
      <c r="A625" s="65" t="s">
        <v>441</v>
      </c>
      <c r="B625" s="66" t="s">
        <v>72</v>
      </c>
      <c r="C625" s="67" t="s">
        <v>143</v>
      </c>
      <c r="D625" s="68">
        <v>44058</v>
      </c>
      <c r="E625" s="69">
        <v>0.77686842105263099</v>
      </c>
      <c r="F625" s="65">
        <v>380</v>
      </c>
      <c r="G625" s="70">
        <v>8086.9473684210498</v>
      </c>
      <c r="H625" s="64">
        <v>-32.803947368421099</v>
      </c>
      <c r="I625" s="69">
        <v>23.136664163350801</v>
      </c>
      <c r="J625" s="65">
        <v>176</v>
      </c>
      <c r="K625" s="69">
        <v>239.50568181818201</v>
      </c>
      <c r="L625" s="69">
        <v>239.56179775280901</v>
      </c>
      <c r="M625" s="69">
        <v>900.5</v>
      </c>
      <c r="N625" s="69">
        <v>3.2049921686416201</v>
      </c>
      <c r="O625" s="69">
        <v>6.4126936365772005E-2</v>
      </c>
      <c r="P625" s="70">
        <v>132.081578947368</v>
      </c>
      <c r="Q625" s="69">
        <v>2.8950950372367599</v>
      </c>
      <c r="R625" s="69">
        <v>42.520879120879101</v>
      </c>
      <c r="S625" s="69">
        <v>1.8698082165338099</v>
      </c>
      <c r="T625" s="69">
        <v>-40.039050131926103</v>
      </c>
      <c r="U625" s="69">
        <v>5.5537118493158601</v>
      </c>
    </row>
    <row r="626" spans="1:21" x14ac:dyDescent="0.2">
      <c r="A626" s="65" t="s">
        <v>441</v>
      </c>
      <c r="B626" s="66" t="s">
        <v>75</v>
      </c>
      <c r="C626" s="67" t="s">
        <v>207</v>
      </c>
      <c r="D626" s="68">
        <v>43851</v>
      </c>
      <c r="E626" s="69">
        <v>0.138911917098446</v>
      </c>
      <c r="F626" s="65">
        <v>193</v>
      </c>
      <c r="G626" s="70">
        <v>5694.5647668393804</v>
      </c>
      <c r="H626" s="64">
        <v>-34.037305699481799</v>
      </c>
      <c r="I626" s="69">
        <v>26.0077218792789</v>
      </c>
      <c r="J626" s="65"/>
      <c r="K626" s="69"/>
      <c r="L626" s="69"/>
      <c r="M626" s="69"/>
      <c r="N626" s="69"/>
      <c r="O626" s="69"/>
      <c r="P626" s="70">
        <v>152.11917098445599</v>
      </c>
      <c r="Q626" s="69">
        <v>4.7578061115069996</v>
      </c>
      <c r="R626" s="69">
        <v>23.789119170984499</v>
      </c>
      <c r="S626" s="69">
        <v>1.35327362425783</v>
      </c>
      <c r="T626" s="69"/>
      <c r="U626" s="69"/>
    </row>
    <row r="627" spans="1:21" x14ac:dyDescent="0.2">
      <c r="A627" s="65" t="s">
        <v>441</v>
      </c>
      <c r="B627" s="66" t="s">
        <v>67</v>
      </c>
      <c r="C627" s="67" t="s">
        <v>310</v>
      </c>
      <c r="D627" s="68">
        <v>44058</v>
      </c>
      <c r="E627" s="69">
        <v>2.5579999999999998</v>
      </c>
      <c r="F627" s="65">
        <v>45</v>
      </c>
      <c r="G627" s="70">
        <v>5136.5555555555602</v>
      </c>
      <c r="H627" s="64">
        <v>-38.811111111111103</v>
      </c>
      <c r="I627" s="69">
        <v>39.775970770422603</v>
      </c>
      <c r="J627" s="65"/>
      <c r="K627" s="69"/>
      <c r="L627" s="69"/>
      <c r="M627" s="69"/>
      <c r="N627" s="69"/>
      <c r="O627" s="69"/>
      <c r="P627" s="70">
        <v>133.80000000000001</v>
      </c>
      <c r="Q627" s="69">
        <v>12.126338309979699</v>
      </c>
      <c r="R627" s="69">
        <v>25.5911111111111</v>
      </c>
      <c r="S627" s="69">
        <v>3.51445905463261</v>
      </c>
      <c r="T627" s="69"/>
      <c r="U627" s="69"/>
    </row>
    <row r="628" spans="1:21" x14ac:dyDescent="0.2">
      <c r="A628" s="65" t="s">
        <v>441</v>
      </c>
      <c r="B628" s="66" t="s">
        <v>69</v>
      </c>
      <c r="C628" s="67" t="s">
        <v>317</v>
      </c>
      <c r="D628" s="68">
        <v>43767</v>
      </c>
      <c r="E628" s="69">
        <v>0.26057692307692298</v>
      </c>
      <c r="F628" s="65">
        <v>312</v>
      </c>
      <c r="G628" s="70">
        <v>6875.5769230769201</v>
      </c>
      <c r="H628" s="64">
        <v>-39.4471153846155</v>
      </c>
      <c r="I628" s="69">
        <v>20.265993628420301</v>
      </c>
      <c r="J628" s="65"/>
      <c r="K628" s="69"/>
      <c r="L628" s="69"/>
      <c r="M628" s="69"/>
      <c r="N628" s="69">
        <v>3.4682451621897199</v>
      </c>
      <c r="O628" s="69">
        <v>0.111980293015984</v>
      </c>
      <c r="P628" s="70">
        <v>147.75</v>
      </c>
      <c r="Q628" s="69">
        <v>3.0216475479226199</v>
      </c>
      <c r="R628" s="69">
        <v>37.681229773462803</v>
      </c>
      <c r="S628" s="69">
        <v>1.54614323229324</v>
      </c>
      <c r="T628" s="69"/>
      <c r="U628" s="69"/>
    </row>
    <row r="629" spans="1:21" x14ac:dyDescent="0.2">
      <c r="A629" s="65" t="s">
        <v>441</v>
      </c>
      <c r="B629" s="66" t="s">
        <v>67</v>
      </c>
      <c r="C629" s="67" t="s">
        <v>396</v>
      </c>
      <c r="D629" s="68">
        <v>43869</v>
      </c>
      <c r="E629" s="69">
        <v>6.9918032786885201E-2</v>
      </c>
      <c r="F629" s="65">
        <v>122</v>
      </c>
      <c r="G629" s="69">
        <v>6800.5819672131101</v>
      </c>
      <c r="H629" s="64">
        <v>-42.502459016393502</v>
      </c>
      <c r="I629" s="69">
        <v>30.337774141320399</v>
      </c>
      <c r="J629" s="65"/>
      <c r="K629" s="69"/>
      <c r="L629" s="69"/>
      <c r="M629" s="69"/>
      <c r="N629" s="69">
        <v>4.1504530423280404</v>
      </c>
      <c r="O629" s="69">
        <v>0.199819138189471</v>
      </c>
      <c r="P629" s="70">
        <v>167.90983606557401</v>
      </c>
      <c r="Q629" s="69">
        <v>5.8864176280068898</v>
      </c>
      <c r="R629" s="69">
        <v>51.359016393442602</v>
      </c>
      <c r="S629" s="69">
        <v>2.8155737063986801</v>
      </c>
      <c r="T629" s="69"/>
      <c r="U629" s="69"/>
    </row>
    <row r="630" spans="1:21" x14ac:dyDescent="0.2">
      <c r="A630" s="65" t="s">
        <v>441</v>
      </c>
      <c r="B630" s="66" t="s">
        <v>67</v>
      </c>
      <c r="C630" s="67" t="s">
        <v>487</v>
      </c>
      <c r="D630" s="68">
        <v>44046</v>
      </c>
      <c r="E630" s="69">
        <v>0.12596590909090899</v>
      </c>
      <c r="F630" s="65">
        <v>176</v>
      </c>
      <c r="G630" s="69">
        <v>6289.2329545454604</v>
      </c>
      <c r="H630" s="64">
        <v>-46.054545454545497</v>
      </c>
      <c r="I630" s="69">
        <v>28.429032967485099</v>
      </c>
      <c r="J630" s="65"/>
      <c r="K630" s="69"/>
      <c r="L630" s="69"/>
      <c r="M630" s="69"/>
      <c r="N630" s="69">
        <v>3.2127182609184901</v>
      </c>
      <c r="O630" s="69">
        <v>0.142487539797237</v>
      </c>
      <c r="P630" s="70">
        <v>209.49431818181799</v>
      </c>
      <c r="Q630" s="69">
        <v>4.6634736869111197</v>
      </c>
      <c r="R630" s="69">
        <v>32.164772727272698</v>
      </c>
      <c r="S630" s="69">
        <v>1.9200331571043701</v>
      </c>
      <c r="T630" s="69"/>
      <c r="U630" s="69"/>
    </row>
    <row r="631" spans="1:21" x14ac:dyDescent="0.2">
      <c r="A631" s="65" t="s">
        <v>441</v>
      </c>
      <c r="B631" s="66" t="s">
        <v>72</v>
      </c>
      <c r="C631" s="67" t="s">
        <v>239</v>
      </c>
      <c r="D631" s="68">
        <v>44049</v>
      </c>
      <c r="E631" s="69">
        <v>0.104418604651163</v>
      </c>
      <c r="F631" s="65">
        <v>86</v>
      </c>
      <c r="G631" s="69">
        <v>7137.3837209302301</v>
      </c>
      <c r="H631" s="64">
        <v>-47.969767441860498</v>
      </c>
      <c r="I631" s="69">
        <v>34.4753825638942</v>
      </c>
      <c r="J631" s="65"/>
      <c r="K631" s="69"/>
      <c r="L631" s="69"/>
      <c r="M631" s="69"/>
      <c r="N631" s="69"/>
      <c r="O631" s="69"/>
      <c r="P631" s="70">
        <v>113.56976744185999</v>
      </c>
      <c r="Q631" s="69">
        <v>5.85155025696272</v>
      </c>
      <c r="R631" s="69">
        <v>36.241025641025601</v>
      </c>
      <c r="S631" s="69">
        <v>3.1624095168672302</v>
      </c>
      <c r="T631" s="69"/>
      <c r="U631" s="69"/>
    </row>
    <row r="632" spans="1:21" x14ac:dyDescent="0.2">
      <c r="A632" s="65" t="s">
        <v>441</v>
      </c>
      <c r="B632" s="66" t="s">
        <v>109</v>
      </c>
      <c r="C632" s="67" t="s">
        <v>312</v>
      </c>
      <c r="D632" s="68">
        <v>43773</v>
      </c>
      <c r="E632" s="69">
        <v>0.65093749999999995</v>
      </c>
      <c r="F632" s="65">
        <v>160</v>
      </c>
      <c r="G632" s="69">
        <v>6494.34375</v>
      </c>
      <c r="H632" s="64">
        <v>-48.987499999999898</v>
      </c>
      <c r="I632" s="69">
        <v>25.9040080121353</v>
      </c>
      <c r="J632" s="65"/>
      <c r="K632" s="69"/>
      <c r="L632" s="69"/>
      <c r="M632" s="69"/>
      <c r="N632" s="69">
        <v>3.0070000000000001</v>
      </c>
      <c r="O632" s="69">
        <v>0.37425789652222902</v>
      </c>
      <c r="P632" s="70">
        <v>149.07499999999999</v>
      </c>
      <c r="Q632" s="69">
        <v>4.3296236237426502</v>
      </c>
      <c r="R632" s="69">
        <v>31.711688311688299</v>
      </c>
      <c r="S632" s="69">
        <v>1.88144545007943</v>
      </c>
      <c r="T632" s="69"/>
      <c r="U632" s="69"/>
    </row>
    <row r="633" spans="1:21" x14ac:dyDescent="0.2">
      <c r="A633" s="65" t="s">
        <v>441</v>
      </c>
      <c r="B633" s="66" t="s">
        <v>72</v>
      </c>
      <c r="C633" s="67" t="s">
        <v>243</v>
      </c>
      <c r="D633" s="68">
        <v>43865</v>
      </c>
      <c r="E633" s="69">
        <v>0.39862650602409599</v>
      </c>
      <c r="F633" s="65">
        <v>415</v>
      </c>
      <c r="G633" s="69">
        <v>7110.51807228916</v>
      </c>
      <c r="H633" s="64">
        <v>-51.677108433735</v>
      </c>
      <c r="I633" s="69">
        <v>18.014463456293299</v>
      </c>
      <c r="J633" s="65">
        <v>247</v>
      </c>
      <c r="K633" s="69">
        <v>226.04858299595099</v>
      </c>
      <c r="L633" s="69">
        <v>220.676113360324</v>
      </c>
      <c r="M633" s="69">
        <v>832.182186234818</v>
      </c>
      <c r="N633" s="69">
        <v>3.3152665334520899</v>
      </c>
      <c r="O633" s="69">
        <v>9.1131115620950803E-2</v>
      </c>
      <c r="P633" s="70">
        <v>142.72289156626499</v>
      </c>
      <c r="Q633" s="69">
        <v>2.8302159665616302</v>
      </c>
      <c r="R633" s="69">
        <v>35.318518518518502</v>
      </c>
      <c r="S633" s="69">
        <v>1.31213141834549</v>
      </c>
      <c r="T633" s="69">
        <v>-27.4302395209581</v>
      </c>
      <c r="U633" s="69">
        <v>5.8771276039925899</v>
      </c>
    </row>
    <row r="634" spans="1:21" x14ac:dyDescent="0.2">
      <c r="A634" s="65" t="s">
        <v>441</v>
      </c>
      <c r="B634" s="66" t="s">
        <v>67</v>
      </c>
      <c r="C634" s="67" t="s">
        <v>488</v>
      </c>
      <c r="D634" s="68">
        <v>43637</v>
      </c>
      <c r="E634" s="69">
        <v>3.1851851851851902E-3</v>
      </c>
      <c r="F634" s="65">
        <v>135</v>
      </c>
      <c r="G634" s="69">
        <v>5832.5333333333301</v>
      </c>
      <c r="H634" s="64">
        <v>-52.014074074074102</v>
      </c>
      <c r="I634" s="69">
        <v>20.573060203827701</v>
      </c>
      <c r="J634" s="65"/>
      <c r="K634" s="69"/>
      <c r="L634" s="69"/>
      <c r="M634" s="69"/>
      <c r="N634" s="69"/>
      <c r="O634" s="69"/>
      <c r="P634" s="70">
        <v>153.748148148148</v>
      </c>
      <c r="Q634" s="69">
        <v>6.1198344359410504</v>
      </c>
      <c r="R634" s="69">
        <v>24.4644444444444</v>
      </c>
      <c r="S634" s="69">
        <v>1.41088027779917</v>
      </c>
      <c r="T634" s="69"/>
      <c r="U634" s="69"/>
    </row>
    <row r="635" spans="1:21" x14ac:dyDescent="0.2">
      <c r="A635" s="65" t="s">
        <v>441</v>
      </c>
      <c r="B635" s="66" t="s">
        <v>72</v>
      </c>
      <c r="C635" s="67" t="s">
        <v>489</v>
      </c>
      <c r="D635" s="68">
        <v>43595</v>
      </c>
      <c r="E635" s="69"/>
      <c r="F635" s="65">
        <v>89</v>
      </c>
      <c r="G635" s="69">
        <v>3671</v>
      </c>
      <c r="H635" s="64">
        <v>-52.284269662921403</v>
      </c>
      <c r="I635" s="69">
        <v>41.243353037953497</v>
      </c>
      <c r="J635" s="65"/>
      <c r="K635" s="69"/>
      <c r="L635" s="69"/>
      <c r="M635" s="69"/>
      <c r="N635" s="69"/>
      <c r="O635" s="69"/>
      <c r="P635" s="70">
        <v>101.191011235955</v>
      </c>
      <c r="Q635" s="69">
        <v>3.6896964867831299</v>
      </c>
      <c r="R635" s="69">
        <v>11.912820512820501</v>
      </c>
      <c r="S635" s="69">
        <v>0.72864733329063303</v>
      </c>
      <c r="T635" s="69"/>
      <c r="U635" s="69"/>
    </row>
    <row r="636" spans="1:21" x14ac:dyDescent="0.2">
      <c r="A636" s="65" t="s">
        <v>441</v>
      </c>
      <c r="B636" s="66" t="s">
        <v>65</v>
      </c>
      <c r="C636" s="67" t="s">
        <v>490</v>
      </c>
      <c r="D636" s="68">
        <v>44058</v>
      </c>
      <c r="E636" s="69">
        <v>9.3090909090909099E-2</v>
      </c>
      <c r="F636" s="65">
        <v>55</v>
      </c>
      <c r="G636" s="69">
        <v>6901.4909090909096</v>
      </c>
      <c r="H636" s="64">
        <v>-57.423636363636398</v>
      </c>
      <c r="I636" s="69">
        <v>39.203900201394802</v>
      </c>
      <c r="J636" s="65"/>
      <c r="K636" s="69"/>
      <c r="L636" s="69"/>
      <c r="M636" s="69"/>
      <c r="N636" s="69"/>
      <c r="O636" s="69"/>
      <c r="P636" s="70">
        <v>190.690909090909</v>
      </c>
      <c r="Q636" s="69">
        <v>10.976953902976099</v>
      </c>
      <c r="R636" s="69">
        <v>35.312727272727301</v>
      </c>
      <c r="S636" s="69">
        <v>3.14833081160414</v>
      </c>
      <c r="T636" s="69"/>
      <c r="U636" s="69"/>
    </row>
    <row r="637" spans="1:21" x14ac:dyDescent="0.2">
      <c r="A637" s="65" t="s">
        <v>441</v>
      </c>
      <c r="B637" s="66" t="s">
        <v>72</v>
      </c>
      <c r="C637" s="67" t="s">
        <v>200</v>
      </c>
      <c r="D637" s="68">
        <v>43689</v>
      </c>
      <c r="E637" s="69">
        <v>1.34042553191489E-2</v>
      </c>
      <c r="F637" s="65">
        <v>47</v>
      </c>
      <c r="G637" s="69">
        <v>5247.0212765957403</v>
      </c>
      <c r="H637" s="64">
        <v>-57.934042553191503</v>
      </c>
      <c r="I637" s="69">
        <v>56.184619545023402</v>
      </c>
      <c r="J637" s="65"/>
      <c r="K637" s="69"/>
      <c r="L637" s="69"/>
      <c r="M637" s="69"/>
      <c r="N637" s="69"/>
      <c r="O637" s="69"/>
      <c r="P637" s="70">
        <v>149.48936170212801</v>
      </c>
      <c r="Q637" s="69">
        <v>9.1388645809165308</v>
      </c>
      <c r="R637" s="69">
        <v>29.3391304347826</v>
      </c>
      <c r="S637" s="69">
        <v>3.3198633320640298</v>
      </c>
      <c r="T637" s="69"/>
      <c r="U637" s="69"/>
    </row>
    <row r="638" spans="1:21" x14ac:dyDescent="0.2">
      <c r="A638" s="65" t="s">
        <v>441</v>
      </c>
      <c r="B638" s="66" t="s">
        <v>69</v>
      </c>
      <c r="C638" s="67" t="s">
        <v>333</v>
      </c>
      <c r="D638" s="68">
        <v>44021</v>
      </c>
      <c r="E638" s="69">
        <v>0.42232673267326698</v>
      </c>
      <c r="F638" s="65">
        <v>202</v>
      </c>
      <c r="G638" s="69">
        <v>5555.6584158415799</v>
      </c>
      <c r="H638" s="64">
        <v>-59.3668316831683</v>
      </c>
      <c r="I638" s="69">
        <v>23.2361029788891</v>
      </c>
      <c r="J638" s="65"/>
      <c r="K638" s="69"/>
      <c r="L638" s="69"/>
      <c r="M638" s="69"/>
      <c r="N638" s="69">
        <v>3.4369743589743602</v>
      </c>
      <c r="O638" s="69">
        <v>0.33220582551938199</v>
      </c>
      <c r="P638" s="70">
        <v>172.331683168317</v>
      </c>
      <c r="Q638" s="69">
        <v>4.1052383671144002</v>
      </c>
      <c r="R638" s="69">
        <v>30.1717821782178</v>
      </c>
      <c r="S638" s="69">
        <v>1.79068454351621</v>
      </c>
      <c r="T638" s="69"/>
      <c r="U638" s="69"/>
    </row>
    <row r="639" spans="1:21" x14ac:dyDescent="0.2">
      <c r="A639" s="65" t="s">
        <v>441</v>
      </c>
      <c r="B639" s="66" t="s">
        <v>65</v>
      </c>
      <c r="C639" s="67" t="s">
        <v>182</v>
      </c>
      <c r="D639" s="68">
        <v>43829</v>
      </c>
      <c r="E639" s="69">
        <v>2.0932203389830501E-2</v>
      </c>
      <c r="F639" s="65">
        <v>118</v>
      </c>
      <c r="G639" s="69">
        <v>6843.1694915254202</v>
      </c>
      <c r="H639" s="64">
        <v>-64.638135593220397</v>
      </c>
      <c r="I639" s="69">
        <v>34.241148566230997</v>
      </c>
      <c r="J639" s="65"/>
      <c r="K639" s="69"/>
      <c r="L639" s="69"/>
      <c r="M639" s="69"/>
      <c r="N639" s="69"/>
      <c r="O639" s="69"/>
      <c r="P639" s="70">
        <v>138.33898305084699</v>
      </c>
      <c r="Q639" s="69">
        <v>4.87348590748757</v>
      </c>
      <c r="R639" s="69">
        <v>44.376068376068403</v>
      </c>
      <c r="S639" s="69">
        <v>2.9998636007828501</v>
      </c>
      <c r="T639" s="69"/>
      <c r="U639" s="69"/>
    </row>
    <row r="640" spans="1:21" x14ac:dyDescent="0.2">
      <c r="A640" s="65" t="s">
        <v>441</v>
      </c>
      <c r="B640" s="66" t="s">
        <v>72</v>
      </c>
      <c r="C640" s="67" t="s">
        <v>265</v>
      </c>
      <c r="D640" s="68">
        <v>43553</v>
      </c>
      <c r="E640" s="69"/>
      <c r="F640" s="65">
        <v>40</v>
      </c>
      <c r="G640" s="69">
        <v>7364.5249999999996</v>
      </c>
      <c r="H640" s="64">
        <v>-65.775000000000006</v>
      </c>
      <c r="I640" s="69">
        <v>51.099712698023303</v>
      </c>
      <c r="J640" s="65"/>
      <c r="K640" s="69"/>
      <c r="L640" s="69"/>
      <c r="M640" s="69"/>
      <c r="N640" s="69"/>
      <c r="O640" s="69"/>
      <c r="P640" s="70">
        <v>135.4</v>
      </c>
      <c r="Q640" s="69">
        <v>7.3012819387226804</v>
      </c>
      <c r="R640" s="69">
        <v>44.371794871794897</v>
      </c>
      <c r="S640" s="69">
        <v>3.91047927508074</v>
      </c>
      <c r="T640" s="69"/>
      <c r="U640" s="69"/>
    </row>
    <row r="641" spans="1:21" x14ac:dyDescent="0.2">
      <c r="A641" s="65" t="s">
        <v>441</v>
      </c>
      <c r="B641" s="66" t="s">
        <v>67</v>
      </c>
      <c r="C641" s="67" t="s">
        <v>289</v>
      </c>
      <c r="D641" s="68">
        <v>43553</v>
      </c>
      <c r="E641" s="69">
        <v>0.166304347826087</v>
      </c>
      <c r="F641" s="65">
        <v>46</v>
      </c>
      <c r="G641" s="69">
        <v>7258.4347826086996</v>
      </c>
      <c r="H641" s="64">
        <v>-70.789130434782606</v>
      </c>
      <c r="I641" s="69">
        <v>56.974226924166302</v>
      </c>
      <c r="J641" s="65"/>
      <c r="K641" s="69"/>
      <c r="L641" s="69"/>
      <c r="M641" s="69"/>
      <c r="N641" s="69"/>
      <c r="O641" s="69"/>
      <c r="P641" s="70">
        <v>113.782608695652</v>
      </c>
      <c r="Q641" s="69">
        <v>7.1345192731815699</v>
      </c>
      <c r="R641" s="69">
        <v>24.859090909090899</v>
      </c>
      <c r="S641" s="69">
        <v>2.51692435842308</v>
      </c>
      <c r="T641" s="69"/>
      <c r="U641" s="69"/>
    </row>
    <row r="642" spans="1:21" x14ac:dyDescent="0.2">
      <c r="A642" s="65" t="s">
        <v>441</v>
      </c>
      <c r="B642" s="66" t="s">
        <v>75</v>
      </c>
      <c r="C642" s="67" t="s">
        <v>189</v>
      </c>
      <c r="D642" s="68">
        <v>43523</v>
      </c>
      <c r="E642" s="69">
        <v>2.3484848484848501E-2</v>
      </c>
      <c r="F642" s="65">
        <v>66</v>
      </c>
      <c r="G642" s="69">
        <v>4516.0454545454604</v>
      </c>
      <c r="H642" s="64">
        <v>-71.866666666666703</v>
      </c>
      <c r="I642" s="69">
        <v>35.528617070252302</v>
      </c>
      <c r="J642" s="65"/>
      <c r="K642" s="69"/>
      <c r="L642" s="69"/>
      <c r="M642" s="69">
        <v>569.6</v>
      </c>
      <c r="N642" s="69">
        <v>4.3083978520055002</v>
      </c>
      <c r="O642" s="69">
        <v>7.8371899327634303E-2</v>
      </c>
      <c r="P642" s="70">
        <v>161.60606060606099</v>
      </c>
      <c r="Q642" s="69">
        <v>7.5409025690643103</v>
      </c>
      <c r="R642" s="69">
        <v>26.295454545454501</v>
      </c>
      <c r="S642" s="69">
        <v>2.0654381247500502</v>
      </c>
      <c r="T642" s="69"/>
      <c r="U642" s="69"/>
    </row>
    <row r="643" spans="1:21" x14ac:dyDescent="0.2">
      <c r="A643" s="65" t="s">
        <v>441</v>
      </c>
      <c r="B643" s="66" t="s">
        <v>72</v>
      </c>
      <c r="C643" s="67" t="s">
        <v>338</v>
      </c>
      <c r="D643" s="68">
        <v>43679</v>
      </c>
      <c r="E643" s="69">
        <v>4.5563909774436098E-2</v>
      </c>
      <c r="F643" s="65">
        <v>133</v>
      </c>
      <c r="G643" s="69">
        <v>4943.2481203007501</v>
      </c>
      <c r="H643" s="64">
        <v>-74.617293233082705</v>
      </c>
      <c r="I643" s="69">
        <v>28.628120949181699</v>
      </c>
      <c r="J643" s="65"/>
      <c r="K643" s="69"/>
      <c r="L643" s="69"/>
      <c r="M643" s="69"/>
      <c r="N643" s="69"/>
      <c r="O643" s="69"/>
      <c r="P643" s="70">
        <v>137.42857142857099</v>
      </c>
      <c r="Q643" s="69">
        <v>5.4642762208469202</v>
      </c>
      <c r="R643" s="69">
        <v>23.017424242424202</v>
      </c>
      <c r="S643" s="69">
        <v>1.4060535065742199</v>
      </c>
      <c r="T643" s="69"/>
      <c r="U643" s="69"/>
    </row>
    <row r="644" spans="1:21" x14ac:dyDescent="0.2">
      <c r="A644" s="65" t="s">
        <v>441</v>
      </c>
      <c r="B644" s="66" t="s">
        <v>67</v>
      </c>
      <c r="C644" s="67" t="s">
        <v>229</v>
      </c>
      <c r="D644" s="68">
        <v>43851</v>
      </c>
      <c r="E644" s="69"/>
      <c r="F644" s="65">
        <v>42</v>
      </c>
      <c r="G644" s="69">
        <v>5066</v>
      </c>
      <c r="H644" s="64">
        <v>-75.861904761904796</v>
      </c>
      <c r="I644" s="69">
        <v>36.678273522289103</v>
      </c>
      <c r="J644" s="65"/>
      <c r="K644" s="69"/>
      <c r="L644" s="69"/>
      <c r="M644" s="69"/>
      <c r="N644" s="69"/>
      <c r="O644" s="69"/>
      <c r="P644" s="70">
        <v>147.54761904761901</v>
      </c>
      <c r="Q644" s="69">
        <v>10.3484698090039</v>
      </c>
      <c r="R644" s="69">
        <v>23.935714285714301</v>
      </c>
      <c r="S644" s="69">
        <v>3.5771338286038201</v>
      </c>
      <c r="T644" s="69"/>
      <c r="U644" s="69"/>
    </row>
    <row r="645" spans="1:21" x14ac:dyDescent="0.2">
      <c r="A645" s="65" t="s">
        <v>441</v>
      </c>
      <c r="B645" s="66" t="s">
        <v>75</v>
      </c>
      <c r="C645" s="67" t="s">
        <v>491</v>
      </c>
      <c r="D645" s="68">
        <v>43632</v>
      </c>
      <c r="E645" s="69">
        <v>0.49302857142857198</v>
      </c>
      <c r="F645" s="65">
        <v>175</v>
      </c>
      <c r="G645" s="69">
        <v>8621.9542857142897</v>
      </c>
      <c r="H645" s="64">
        <v>-76.831428571428603</v>
      </c>
      <c r="I645" s="69">
        <v>28.663510360364899</v>
      </c>
      <c r="J645" s="65"/>
      <c r="K645" s="69"/>
      <c r="L645" s="69"/>
      <c r="M645" s="69"/>
      <c r="N645" s="69"/>
      <c r="O645" s="69"/>
      <c r="P645" s="70">
        <v>131.36000000000001</v>
      </c>
      <c r="Q645" s="69">
        <v>4.4155209159225004</v>
      </c>
      <c r="R645" s="69">
        <v>44.903246753246798</v>
      </c>
      <c r="S645" s="69">
        <v>2.3494285396613499</v>
      </c>
      <c r="T645" s="69"/>
      <c r="U645" s="69"/>
    </row>
    <row r="646" spans="1:21" x14ac:dyDescent="0.2">
      <c r="A646" s="65" t="s">
        <v>441</v>
      </c>
      <c r="B646" s="66" t="s">
        <v>69</v>
      </c>
      <c r="C646" s="67" t="s">
        <v>492</v>
      </c>
      <c r="D646" s="68">
        <v>43622</v>
      </c>
      <c r="E646" s="69">
        <v>7.2800000000000004E-2</v>
      </c>
      <c r="F646" s="65">
        <v>75</v>
      </c>
      <c r="G646" s="69">
        <v>5989.4933333333302</v>
      </c>
      <c r="H646" s="64">
        <v>-77.297333333333299</v>
      </c>
      <c r="I646" s="69">
        <v>39.168004683604899</v>
      </c>
      <c r="J646" s="65"/>
      <c r="K646" s="69"/>
      <c r="L646" s="69"/>
      <c r="M646" s="69"/>
      <c r="N646" s="69"/>
      <c r="O646" s="69"/>
      <c r="P646" s="70">
        <v>117.893333333333</v>
      </c>
      <c r="Q646" s="69">
        <v>6.3621508441220804</v>
      </c>
      <c r="R646" s="69">
        <v>42.1786666666667</v>
      </c>
      <c r="S646" s="69">
        <v>3.8383016577147302</v>
      </c>
      <c r="T646" s="69"/>
      <c r="U646" s="69"/>
    </row>
    <row r="647" spans="1:21" x14ac:dyDescent="0.2">
      <c r="A647" s="65" t="s">
        <v>441</v>
      </c>
      <c r="B647" s="66" t="s">
        <v>67</v>
      </c>
      <c r="C647" s="67" t="s">
        <v>332</v>
      </c>
      <c r="D647" s="68">
        <v>43808</v>
      </c>
      <c r="E647" s="69">
        <v>0.30514705882352899</v>
      </c>
      <c r="F647" s="65">
        <v>68</v>
      </c>
      <c r="G647" s="69">
        <v>6440.7058823529396</v>
      </c>
      <c r="H647" s="64">
        <v>-80.520588235294099</v>
      </c>
      <c r="I647" s="69">
        <v>36.1256985471177</v>
      </c>
      <c r="J647" s="65"/>
      <c r="K647" s="69"/>
      <c r="L647" s="69"/>
      <c r="M647" s="69"/>
      <c r="N647" s="69"/>
      <c r="O647" s="69"/>
      <c r="P647" s="70">
        <v>152.91176470588201</v>
      </c>
      <c r="Q647" s="69">
        <v>7.0280303982868402</v>
      </c>
      <c r="R647" s="69">
        <v>53.208955223880601</v>
      </c>
      <c r="S647" s="69">
        <v>3.69530777524571</v>
      </c>
      <c r="T647" s="69"/>
      <c r="U647" s="69"/>
    </row>
    <row r="648" spans="1:21" x14ac:dyDescent="0.2">
      <c r="A648" s="65" t="s">
        <v>441</v>
      </c>
      <c r="B648" s="66" t="s">
        <v>65</v>
      </c>
      <c r="C648" s="67" t="s">
        <v>326</v>
      </c>
      <c r="D648" s="68">
        <v>43832</v>
      </c>
      <c r="E648" s="69">
        <v>1.72896551724138</v>
      </c>
      <c r="F648" s="65">
        <v>29</v>
      </c>
      <c r="G648" s="69">
        <v>6723.1724137930996</v>
      </c>
      <c r="H648" s="64">
        <v>-84.731034482758602</v>
      </c>
      <c r="I648" s="69">
        <v>47.036384905847498</v>
      </c>
      <c r="J648" s="65"/>
      <c r="K648" s="69"/>
      <c r="L648" s="69"/>
      <c r="M648" s="69"/>
      <c r="N648" s="69"/>
      <c r="O648" s="69"/>
      <c r="P648" s="70">
        <v>129.13793103448299</v>
      </c>
      <c r="Q648" s="69">
        <v>9.9801186772822508</v>
      </c>
      <c r="R648" s="69">
        <v>48.457142857142898</v>
      </c>
      <c r="S648" s="69">
        <v>7.3228955815071402</v>
      </c>
      <c r="T648" s="69"/>
      <c r="U648" s="69"/>
    </row>
    <row r="649" spans="1:21" x14ac:dyDescent="0.2">
      <c r="A649" s="65" t="s">
        <v>441</v>
      </c>
      <c r="B649" s="66" t="s">
        <v>69</v>
      </c>
      <c r="C649" s="67" t="s">
        <v>277</v>
      </c>
      <c r="D649" s="68">
        <v>43551</v>
      </c>
      <c r="E649" s="69"/>
      <c r="F649" s="65">
        <v>29</v>
      </c>
      <c r="G649" s="69">
        <v>8693.2758620689692</v>
      </c>
      <c r="H649" s="64">
        <v>-86.958620689655106</v>
      </c>
      <c r="I649" s="69">
        <v>61.065666729628198</v>
      </c>
      <c r="J649" s="65"/>
      <c r="K649" s="69"/>
      <c r="L649" s="69"/>
      <c r="M649" s="69">
        <v>1023.33333333333</v>
      </c>
      <c r="N649" s="69">
        <v>5.1460047619047602</v>
      </c>
      <c r="O649" s="69">
        <v>0.48401488445312901</v>
      </c>
      <c r="P649" s="70">
        <v>159.10344827586201</v>
      </c>
      <c r="Q649" s="69">
        <v>12.1719358256123</v>
      </c>
      <c r="R649" s="69">
        <v>36.575862068965499</v>
      </c>
      <c r="S649" s="69">
        <v>4.1325294177395904</v>
      </c>
      <c r="T649" s="69"/>
      <c r="U649" s="69"/>
    </row>
    <row r="650" spans="1:21" x14ac:dyDescent="0.2">
      <c r="A650" s="65" t="s">
        <v>441</v>
      </c>
      <c r="B650" s="66" t="s">
        <v>65</v>
      </c>
      <c r="C650" s="67" t="s">
        <v>264</v>
      </c>
      <c r="D650" s="68">
        <v>43853</v>
      </c>
      <c r="E650" s="69"/>
      <c r="F650" s="65">
        <v>74</v>
      </c>
      <c r="G650" s="69">
        <v>8092.5810810810799</v>
      </c>
      <c r="H650" s="64">
        <v>-90.672972972973</v>
      </c>
      <c r="I650" s="69">
        <v>40.846565887785999</v>
      </c>
      <c r="J650" s="65"/>
      <c r="K650" s="69"/>
      <c r="L650" s="69"/>
      <c r="M650" s="69"/>
      <c r="N650" s="69"/>
      <c r="O650" s="69"/>
      <c r="P650" s="70">
        <v>141.90540540540499</v>
      </c>
      <c r="Q650" s="69">
        <v>6.3254382881194999</v>
      </c>
      <c r="R650" s="69">
        <v>38.574324324324301</v>
      </c>
      <c r="S650" s="69">
        <v>2.8692893549594398</v>
      </c>
      <c r="T650" s="69"/>
      <c r="U650" s="69"/>
    </row>
    <row r="651" spans="1:21" x14ac:dyDescent="0.2">
      <c r="A651" s="65" t="s">
        <v>441</v>
      </c>
      <c r="B651" s="66" t="s">
        <v>72</v>
      </c>
      <c r="C651" s="67" t="s">
        <v>493</v>
      </c>
      <c r="D651" s="68">
        <v>43739</v>
      </c>
      <c r="E651" s="69">
        <v>1.2101449275362299E-2</v>
      </c>
      <c r="F651" s="65">
        <v>138</v>
      </c>
      <c r="G651" s="69">
        <v>7525.9347826086996</v>
      </c>
      <c r="H651" s="64">
        <v>-91.995652173913101</v>
      </c>
      <c r="I651" s="69">
        <v>29.101340692775</v>
      </c>
      <c r="J651" s="65"/>
      <c r="K651" s="69"/>
      <c r="L651" s="69"/>
      <c r="M651" s="69"/>
      <c r="N651" s="69"/>
      <c r="O651" s="69"/>
      <c r="P651" s="70">
        <v>132.21014492753599</v>
      </c>
      <c r="Q651" s="69">
        <v>4.9439945254861204</v>
      </c>
      <c r="R651" s="69">
        <v>37.389781021897797</v>
      </c>
      <c r="S651" s="69">
        <v>2.2387475136981698</v>
      </c>
      <c r="T651" s="69"/>
      <c r="U651" s="69"/>
    </row>
    <row r="652" spans="1:21" x14ac:dyDescent="0.2">
      <c r="A652" s="65" t="s">
        <v>441</v>
      </c>
      <c r="B652" s="66" t="s">
        <v>67</v>
      </c>
      <c r="C652" s="67" t="s">
        <v>435</v>
      </c>
      <c r="D652" s="68">
        <v>44052</v>
      </c>
      <c r="E652" s="69"/>
      <c r="F652" s="65">
        <v>45</v>
      </c>
      <c r="G652" s="69">
        <v>5329.8444444444403</v>
      </c>
      <c r="H652" s="64">
        <v>-95.808888888888902</v>
      </c>
      <c r="I652" s="69">
        <v>51.846805305886399</v>
      </c>
      <c r="J652" s="65"/>
      <c r="K652" s="69"/>
      <c r="L652" s="69"/>
      <c r="M652" s="69"/>
      <c r="N652" s="69"/>
      <c r="O652" s="69"/>
      <c r="P652" s="70">
        <v>183.57777777777801</v>
      </c>
      <c r="Q652" s="69">
        <v>10.127544642894801</v>
      </c>
      <c r="R652" s="69">
        <v>32.329545454545404</v>
      </c>
      <c r="S652" s="69">
        <v>3.7012776771539402</v>
      </c>
      <c r="T652" s="69"/>
      <c r="U652" s="69"/>
    </row>
    <row r="653" spans="1:21" x14ac:dyDescent="0.2">
      <c r="A653" s="65" t="s">
        <v>441</v>
      </c>
      <c r="B653" s="66" t="s">
        <v>67</v>
      </c>
      <c r="C653" s="67" t="s">
        <v>494</v>
      </c>
      <c r="D653" s="68">
        <v>44057</v>
      </c>
      <c r="E653" s="69"/>
      <c r="F653" s="65">
        <v>26</v>
      </c>
      <c r="G653" s="69">
        <v>5569.2692307692296</v>
      </c>
      <c r="H653" s="64">
        <v>-96.673076923076906</v>
      </c>
      <c r="I653" s="69">
        <v>45.021291563912797</v>
      </c>
      <c r="J653" s="65"/>
      <c r="K653" s="69"/>
      <c r="L653" s="69"/>
      <c r="M653" s="69"/>
      <c r="N653" s="69"/>
      <c r="O653" s="69"/>
      <c r="P653" s="70">
        <v>159.961538461538</v>
      </c>
      <c r="Q653" s="69">
        <v>14.607108993092901</v>
      </c>
      <c r="R653" s="69">
        <v>38.165384615384603</v>
      </c>
      <c r="S653" s="69">
        <v>8.5608032374892193</v>
      </c>
      <c r="T653" s="69"/>
      <c r="U653" s="69"/>
    </row>
    <row r="654" spans="1:21" x14ac:dyDescent="0.2">
      <c r="A654" s="65" t="s">
        <v>441</v>
      </c>
      <c r="B654" s="66" t="s">
        <v>72</v>
      </c>
      <c r="C654" s="67" t="s">
        <v>187</v>
      </c>
      <c r="D654" s="68">
        <v>43566</v>
      </c>
      <c r="E654" s="69"/>
      <c r="F654" s="65">
        <v>26</v>
      </c>
      <c r="G654" s="69">
        <v>3344.9615384615399</v>
      </c>
      <c r="H654" s="64">
        <v>-102.31153846153801</v>
      </c>
      <c r="I654" s="69">
        <v>44.799833559760501</v>
      </c>
      <c r="J654" s="65"/>
      <c r="K654" s="69"/>
      <c r="L654" s="69"/>
      <c r="M654" s="69"/>
      <c r="N654" s="69"/>
      <c r="O654" s="69"/>
      <c r="P654" s="70">
        <v>132.15384615384599</v>
      </c>
      <c r="Q654" s="69">
        <v>12.012646196365401</v>
      </c>
      <c r="R654" s="69">
        <v>26.5615384615385</v>
      </c>
      <c r="S654" s="69">
        <v>2.4204963058975899</v>
      </c>
      <c r="T654" s="69"/>
      <c r="U654" s="69"/>
    </row>
    <row r="655" spans="1:21" x14ac:dyDescent="0.2">
      <c r="A655" s="65" t="s">
        <v>441</v>
      </c>
      <c r="B655" s="66" t="s">
        <v>75</v>
      </c>
      <c r="C655" s="67" t="s">
        <v>261</v>
      </c>
      <c r="D655" s="68">
        <v>43848</v>
      </c>
      <c r="E655" s="69"/>
      <c r="F655" s="65">
        <v>38</v>
      </c>
      <c r="G655" s="69">
        <v>6608.4210526315801</v>
      </c>
      <c r="H655" s="64">
        <v>-105.944736842105</v>
      </c>
      <c r="I655" s="69">
        <v>42.073822660953702</v>
      </c>
      <c r="J655" s="65"/>
      <c r="K655" s="69"/>
      <c r="L655" s="69"/>
      <c r="M655" s="69"/>
      <c r="N655" s="69"/>
      <c r="O655" s="69"/>
      <c r="P655" s="70">
        <v>140.07894736842101</v>
      </c>
      <c r="Q655" s="69">
        <v>9.8664900908370203</v>
      </c>
      <c r="R655" s="69">
        <v>45.3</v>
      </c>
      <c r="S655" s="69">
        <v>3.6008237559195901</v>
      </c>
      <c r="T655" s="69"/>
      <c r="U655" s="69"/>
    </row>
    <row r="656" spans="1:21" x14ac:dyDescent="0.2">
      <c r="A656" s="65" t="s">
        <v>441</v>
      </c>
      <c r="B656" s="66" t="s">
        <v>72</v>
      </c>
      <c r="C656" s="67" t="s">
        <v>152</v>
      </c>
      <c r="D656" s="68">
        <v>44053</v>
      </c>
      <c r="E656" s="69"/>
      <c r="F656" s="65">
        <v>143</v>
      </c>
      <c r="G656" s="69">
        <v>6276.4475524475502</v>
      </c>
      <c r="H656" s="64">
        <v>-107.765734265734</v>
      </c>
      <c r="I656" s="69">
        <v>32.772191220436198</v>
      </c>
      <c r="J656" s="65"/>
      <c r="K656" s="69"/>
      <c r="L656" s="69"/>
      <c r="M656" s="69"/>
      <c r="N656" s="69"/>
      <c r="O656" s="69"/>
      <c r="P656" s="70">
        <v>166.30069930069899</v>
      </c>
      <c r="Q656" s="69">
        <v>5.4570034389356401</v>
      </c>
      <c r="R656" s="69">
        <v>36.502097902097901</v>
      </c>
      <c r="S656" s="69">
        <v>2.6284522858182999</v>
      </c>
      <c r="T656" s="69"/>
      <c r="U656" s="69"/>
    </row>
    <row r="657" spans="1:21" x14ac:dyDescent="0.2">
      <c r="A657" s="65" t="s">
        <v>441</v>
      </c>
      <c r="B657" s="66" t="s">
        <v>69</v>
      </c>
      <c r="C657" s="67" t="s">
        <v>257</v>
      </c>
      <c r="D657" s="68">
        <v>43509</v>
      </c>
      <c r="E657" s="69">
        <v>1.3947368421052601E-2</v>
      </c>
      <c r="F657" s="65">
        <v>76</v>
      </c>
      <c r="G657" s="69">
        <v>5572.5131578947403</v>
      </c>
      <c r="H657" s="64">
        <v>-110.87631578947401</v>
      </c>
      <c r="I657" s="69">
        <v>41.033829726147303</v>
      </c>
      <c r="J657" s="65"/>
      <c r="K657" s="69"/>
      <c r="L657" s="69"/>
      <c r="M657" s="69"/>
      <c r="N657" s="69"/>
      <c r="O657" s="69"/>
      <c r="P657" s="70">
        <v>154.907894736842</v>
      </c>
      <c r="Q657" s="69">
        <v>6.9422979569708101</v>
      </c>
      <c r="R657" s="69">
        <v>24.3213333333333</v>
      </c>
      <c r="S657" s="69">
        <v>2.2604801318362502</v>
      </c>
      <c r="T657" s="69"/>
      <c r="U657" s="69"/>
    </row>
    <row r="658" spans="1:21" x14ac:dyDescent="0.2">
      <c r="A658" s="65" t="s">
        <v>441</v>
      </c>
      <c r="B658" s="66" t="s">
        <v>72</v>
      </c>
      <c r="C658" s="67" t="s">
        <v>232</v>
      </c>
      <c r="D658" s="68">
        <v>43785</v>
      </c>
      <c r="E658" s="69"/>
      <c r="F658" s="65">
        <v>119</v>
      </c>
      <c r="G658" s="69">
        <v>5853.2268907563002</v>
      </c>
      <c r="H658" s="64">
        <v>-116.2</v>
      </c>
      <c r="I658" s="69">
        <v>24.093392151457401</v>
      </c>
      <c r="J658" s="65"/>
      <c r="K658" s="69"/>
      <c r="L658" s="69"/>
      <c r="M658" s="69"/>
      <c r="N658" s="69"/>
      <c r="O658" s="69"/>
      <c r="P658" s="70">
        <v>156.71428571428601</v>
      </c>
      <c r="Q658" s="69">
        <v>5.8658038312970104</v>
      </c>
      <c r="R658" s="69">
        <v>35.006722689075602</v>
      </c>
      <c r="S658" s="69">
        <v>1.70351301820082</v>
      </c>
      <c r="T658" s="69"/>
      <c r="U658" s="69"/>
    </row>
    <row r="659" spans="1:21" x14ac:dyDescent="0.2">
      <c r="A659" s="65" t="s">
        <v>441</v>
      </c>
      <c r="B659" s="66" t="s">
        <v>72</v>
      </c>
      <c r="C659" s="67" t="s">
        <v>241</v>
      </c>
      <c r="D659" s="68">
        <v>43789</v>
      </c>
      <c r="E659" s="69"/>
      <c r="F659" s="65">
        <v>37</v>
      </c>
      <c r="G659" s="69">
        <v>6440.3243243243196</v>
      </c>
      <c r="H659" s="64">
        <v>-124.224324324324</v>
      </c>
      <c r="I659" s="69">
        <v>30.456061839703899</v>
      </c>
      <c r="J659" s="65"/>
      <c r="K659" s="69"/>
      <c r="L659" s="69"/>
      <c r="M659" s="69"/>
      <c r="N659" s="69"/>
      <c r="O659" s="69"/>
      <c r="P659" s="70">
        <v>129.216216216216</v>
      </c>
      <c r="Q659" s="69">
        <v>9.4750450754539699</v>
      </c>
      <c r="R659" s="69">
        <v>45.2081081081081</v>
      </c>
      <c r="S659" s="69">
        <v>4.7155792181914098</v>
      </c>
      <c r="T659" s="69"/>
      <c r="U659" s="69"/>
    </row>
    <row r="660" spans="1:21" x14ac:dyDescent="0.2">
      <c r="A660" s="65" t="s">
        <v>441</v>
      </c>
      <c r="B660" s="66" t="s">
        <v>75</v>
      </c>
      <c r="C660" s="67" t="s">
        <v>344</v>
      </c>
      <c r="D660" s="68">
        <v>44015</v>
      </c>
      <c r="E660" s="69"/>
      <c r="F660" s="65">
        <v>55</v>
      </c>
      <c r="G660" s="69">
        <v>5898.6545454545503</v>
      </c>
      <c r="H660" s="64">
        <v>-125.223636363636</v>
      </c>
      <c r="I660" s="69">
        <v>36.765116496495899</v>
      </c>
      <c r="J660" s="65"/>
      <c r="K660" s="69"/>
      <c r="L660" s="69"/>
      <c r="M660" s="69"/>
      <c r="N660" s="69"/>
      <c r="O660" s="69"/>
      <c r="P660" s="70">
        <v>157.07272727272701</v>
      </c>
      <c r="Q660" s="69">
        <v>8.6576042185479896</v>
      </c>
      <c r="R660" s="69">
        <v>31.350909090909099</v>
      </c>
      <c r="S660" s="69">
        <v>2.5631011213826098</v>
      </c>
      <c r="T660" s="69"/>
      <c r="U660" s="69"/>
    </row>
    <row r="661" spans="1:21" x14ac:dyDescent="0.2">
      <c r="A661" s="65" t="s">
        <v>441</v>
      </c>
      <c r="B661" s="66" t="s">
        <v>72</v>
      </c>
      <c r="C661" s="67" t="s">
        <v>495</v>
      </c>
      <c r="D661" s="68">
        <v>43841</v>
      </c>
      <c r="E661" s="69">
        <v>9.7931034482758597E-2</v>
      </c>
      <c r="F661" s="65">
        <v>290</v>
      </c>
      <c r="G661" s="69">
        <v>5764.5413793103398</v>
      </c>
      <c r="H661" s="64">
        <v>-128.907931034483</v>
      </c>
      <c r="I661" s="69">
        <v>22.8296178679295</v>
      </c>
      <c r="J661" s="65"/>
      <c r="K661" s="69"/>
      <c r="L661" s="69"/>
      <c r="M661" s="69"/>
      <c r="N661" s="69"/>
      <c r="O661" s="69"/>
      <c r="P661" s="70">
        <v>132.88620689655201</v>
      </c>
      <c r="Q661" s="69">
        <v>3.61775712629206</v>
      </c>
      <c r="R661" s="69">
        <v>27.382352941176499</v>
      </c>
      <c r="S661" s="69">
        <v>1.37513700341539</v>
      </c>
      <c r="T661" s="69"/>
      <c r="U661" s="69"/>
    </row>
    <row r="662" spans="1:21" x14ac:dyDescent="0.2">
      <c r="A662" s="65" t="s">
        <v>441</v>
      </c>
      <c r="B662" s="66" t="s">
        <v>67</v>
      </c>
      <c r="C662" s="67" t="s">
        <v>496</v>
      </c>
      <c r="D662" s="68">
        <v>43861</v>
      </c>
      <c r="E662" s="69"/>
      <c r="F662" s="65">
        <v>62</v>
      </c>
      <c r="G662" s="69">
        <v>5783.4193548387102</v>
      </c>
      <c r="H662" s="64">
        <v>-129.77580645161299</v>
      </c>
      <c r="I662" s="69">
        <v>31.385614185778302</v>
      </c>
      <c r="J662" s="65"/>
      <c r="K662" s="69"/>
      <c r="L662" s="69"/>
      <c r="M662" s="69"/>
      <c r="N662" s="69"/>
      <c r="O662" s="69"/>
      <c r="P662" s="70">
        <v>127.064516129032</v>
      </c>
      <c r="Q662" s="69">
        <v>6.7808043591159599</v>
      </c>
      <c r="R662" s="69">
        <v>42.057627118644099</v>
      </c>
      <c r="S662" s="69">
        <v>3.41730495199789</v>
      </c>
      <c r="T662" s="69"/>
      <c r="U662" s="69"/>
    </row>
    <row r="663" spans="1:21" x14ac:dyDescent="0.2">
      <c r="A663" s="65" t="s">
        <v>441</v>
      </c>
      <c r="B663" s="66" t="s">
        <v>138</v>
      </c>
      <c r="C663" s="67" t="s">
        <v>300</v>
      </c>
      <c r="D663" s="68">
        <v>43689</v>
      </c>
      <c r="E663" s="69">
        <v>9.2499999999999999E-2</v>
      </c>
      <c r="F663" s="65">
        <v>116</v>
      </c>
      <c r="G663" s="69">
        <v>5565.5603448275897</v>
      </c>
      <c r="H663" s="64">
        <v>-130.86120689655201</v>
      </c>
      <c r="I663" s="69">
        <v>34.922416169013701</v>
      </c>
      <c r="J663" s="65"/>
      <c r="K663" s="69"/>
      <c r="L663" s="69"/>
      <c r="M663" s="69"/>
      <c r="N663" s="69"/>
      <c r="O663" s="69"/>
      <c r="P663" s="70">
        <v>155.508620689655</v>
      </c>
      <c r="Q663" s="69">
        <v>5.5827493950601301</v>
      </c>
      <c r="R663" s="69">
        <v>27.024999999999999</v>
      </c>
      <c r="S663" s="69">
        <v>1.80975197510441</v>
      </c>
      <c r="T663" s="69"/>
      <c r="U663" s="69"/>
    </row>
    <row r="664" spans="1:21" x14ac:dyDescent="0.2">
      <c r="A664" s="65" t="s">
        <v>441</v>
      </c>
      <c r="B664" s="66" t="s">
        <v>72</v>
      </c>
      <c r="C664" s="67" t="s">
        <v>134</v>
      </c>
      <c r="D664" s="68">
        <v>43770</v>
      </c>
      <c r="E664" s="69">
        <v>1.3296703296703301E-2</v>
      </c>
      <c r="F664" s="65">
        <v>182</v>
      </c>
      <c r="G664" s="69">
        <v>5709.9010989011003</v>
      </c>
      <c r="H664" s="64">
        <v>-131.53241758241799</v>
      </c>
      <c r="I664" s="69">
        <v>24.369528530363301</v>
      </c>
      <c r="J664" s="65"/>
      <c r="K664" s="69"/>
      <c r="L664" s="69"/>
      <c r="M664" s="69"/>
      <c r="N664" s="69"/>
      <c r="O664" s="69"/>
      <c r="P664" s="70">
        <v>155.06043956043999</v>
      </c>
      <c r="Q664" s="69">
        <v>4.3368583059799901</v>
      </c>
      <c r="R664" s="69">
        <v>35.812087912087897</v>
      </c>
      <c r="S664" s="69">
        <v>1.44486148691421</v>
      </c>
      <c r="T664" s="69"/>
      <c r="U664" s="69"/>
    </row>
    <row r="665" spans="1:21" x14ac:dyDescent="0.2">
      <c r="A665" s="65" t="s">
        <v>441</v>
      </c>
      <c r="B665" s="66" t="s">
        <v>72</v>
      </c>
      <c r="C665" s="67" t="s">
        <v>258</v>
      </c>
      <c r="D665" s="68">
        <v>43502</v>
      </c>
      <c r="E665" s="69"/>
      <c r="F665" s="65">
        <v>26</v>
      </c>
      <c r="G665" s="69">
        <v>3870.3461538461502</v>
      </c>
      <c r="H665" s="64">
        <v>-133.10384615384601</v>
      </c>
      <c r="I665" s="69">
        <v>51.862948826177799</v>
      </c>
      <c r="J665" s="65"/>
      <c r="K665" s="69"/>
      <c r="L665" s="69"/>
      <c r="M665" s="69"/>
      <c r="N665" s="69"/>
      <c r="O665" s="69"/>
      <c r="P665" s="70">
        <v>127.80769230769199</v>
      </c>
      <c r="Q665" s="69">
        <v>11.054135213821301</v>
      </c>
      <c r="R665" s="69">
        <v>21.0230769230769</v>
      </c>
      <c r="S665" s="69">
        <v>2.7960648594453001</v>
      </c>
      <c r="T665" s="69"/>
      <c r="U665" s="69"/>
    </row>
    <row r="666" spans="1:21" x14ac:dyDescent="0.2">
      <c r="A666" s="65" t="s">
        <v>441</v>
      </c>
      <c r="B666" s="66" t="s">
        <v>82</v>
      </c>
      <c r="C666" s="67" t="s">
        <v>497</v>
      </c>
      <c r="D666" s="68">
        <v>43618</v>
      </c>
      <c r="E666" s="69">
        <v>8.9487179487179505E-2</v>
      </c>
      <c r="F666" s="65">
        <v>39</v>
      </c>
      <c r="G666" s="69">
        <v>6333.4615384615399</v>
      </c>
      <c r="H666" s="64">
        <v>-135.04102564102601</v>
      </c>
      <c r="I666" s="69">
        <v>47.132857949501002</v>
      </c>
      <c r="J666" s="65"/>
      <c r="K666" s="69"/>
      <c r="L666" s="69"/>
      <c r="M666" s="69"/>
      <c r="N666" s="69"/>
      <c r="O666" s="69"/>
      <c r="P666" s="70">
        <v>123.128205128205</v>
      </c>
      <c r="Q666" s="69">
        <v>9.0934702060080799</v>
      </c>
      <c r="R666" s="69">
        <v>33.558974358974403</v>
      </c>
      <c r="S666" s="69">
        <v>3.9876491472176001</v>
      </c>
      <c r="T666" s="69"/>
      <c r="U666" s="69"/>
    </row>
    <row r="667" spans="1:21" x14ac:dyDescent="0.2">
      <c r="A667" s="65" t="s">
        <v>441</v>
      </c>
      <c r="B667" s="66" t="s">
        <v>75</v>
      </c>
      <c r="C667" s="67" t="s">
        <v>271</v>
      </c>
      <c r="D667" s="68">
        <v>44047</v>
      </c>
      <c r="E667" s="69"/>
      <c r="F667" s="65">
        <v>32</v>
      </c>
      <c r="G667" s="69">
        <v>4494.875</v>
      </c>
      <c r="H667" s="64">
        <v>-137.13124999999999</v>
      </c>
      <c r="I667" s="69">
        <v>58.021754199898702</v>
      </c>
      <c r="J667" s="65"/>
      <c r="K667" s="69"/>
      <c r="L667" s="69"/>
      <c r="M667" s="69"/>
      <c r="N667" s="69"/>
      <c r="O667" s="69"/>
      <c r="P667" s="70">
        <v>133.03125</v>
      </c>
      <c r="Q667" s="69">
        <v>12.723207489488001</v>
      </c>
      <c r="R667" s="69">
        <v>26.496874999999999</v>
      </c>
      <c r="S667" s="69">
        <v>5.6586404178502301</v>
      </c>
      <c r="T667" s="69"/>
      <c r="U667" s="69"/>
    </row>
    <row r="668" spans="1:21" x14ac:dyDescent="0.2">
      <c r="A668" s="65" t="s">
        <v>441</v>
      </c>
      <c r="B668" s="66" t="s">
        <v>67</v>
      </c>
      <c r="C668" s="67" t="s">
        <v>320</v>
      </c>
      <c r="D668" s="68">
        <v>43560</v>
      </c>
      <c r="E668" s="69">
        <v>0.26683423913043502</v>
      </c>
      <c r="F668" s="65">
        <v>736</v>
      </c>
      <c r="G668" s="69">
        <v>4624.2730978260897</v>
      </c>
      <c r="H668" s="64">
        <v>-138.024320652174</v>
      </c>
      <c r="I668" s="69">
        <v>15.211045372153301</v>
      </c>
      <c r="J668" s="65"/>
      <c r="K668" s="69"/>
      <c r="L668" s="69"/>
      <c r="M668" s="69"/>
      <c r="N668" s="69"/>
      <c r="O668" s="69"/>
      <c r="P668" s="70">
        <v>148.95923913043501</v>
      </c>
      <c r="Q668" s="69">
        <v>2.3217354380607</v>
      </c>
      <c r="R668" s="69">
        <v>25.513251366120201</v>
      </c>
      <c r="S668" s="69">
        <v>0.70755527915904404</v>
      </c>
      <c r="T668" s="69"/>
      <c r="U668" s="69"/>
    </row>
    <row r="669" spans="1:21" x14ac:dyDescent="0.2">
      <c r="A669" s="65" t="s">
        <v>441</v>
      </c>
      <c r="B669" s="66" t="s">
        <v>72</v>
      </c>
      <c r="C669" s="67" t="s">
        <v>498</v>
      </c>
      <c r="D669" s="68">
        <v>43606</v>
      </c>
      <c r="E669" s="69">
        <v>1.55128205128205E-2</v>
      </c>
      <c r="F669" s="65">
        <v>78</v>
      </c>
      <c r="G669" s="69">
        <v>6576.8461538461497</v>
      </c>
      <c r="H669" s="64">
        <v>-138.796153846154</v>
      </c>
      <c r="I669" s="69">
        <v>32.1994077525462</v>
      </c>
      <c r="J669" s="65"/>
      <c r="K669" s="69"/>
      <c r="L669" s="69"/>
      <c r="M669" s="69"/>
      <c r="N669" s="69"/>
      <c r="O669" s="69"/>
      <c r="P669" s="70">
        <v>115.064102564103</v>
      </c>
      <c r="Q669" s="69">
        <v>6.4267780759951396</v>
      </c>
      <c r="R669" s="69">
        <v>31.8974025974026</v>
      </c>
      <c r="S669" s="69">
        <v>2.6156006891781001</v>
      </c>
      <c r="T669" s="69"/>
      <c r="U669" s="69"/>
    </row>
    <row r="670" spans="1:21" x14ac:dyDescent="0.2">
      <c r="A670" s="65" t="s">
        <v>441</v>
      </c>
      <c r="B670" s="66" t="s">
        <v>72</v>
      </c>
      <c r="C670" s="67" t="s">
        <v>416</v>
      </c>
      <c r="D670" s="68">
        <v>44042</v>
      </c>
      <c r="E670" s="69"/>
      <c r="F670" s="65">
        <v>79</v>
      </c>
      <c r="G670" s="69">
        <v>6126.2658227848096</v>
      </c>
      <c r="H670" s="64">
        <v>-145.57848101265799</v>
      </c>
      <c r="I670" s="69">
        <v>29.334658507964999</v>
      </c>
      <c r="J670" s="65"/>
      <c r="K670" s="69"/>
      <c r="L670" s="69"/>
      <c r="M670" s="69"/>
      <c r="N670" s="69"/>
      <c r="O670" s="69"/>
      <c r="P670" s="70">
        <v>146.481012658228</v>
      </c>
      <c r="Q670" s="69">
        <v>6.5659676695579696</v>
      </c>
      <c r="R670" s="69">
        <v>44.6533333333333</v>
      </c>
      <c r="S670" s="69">
        <v>3.3967447762637502</v>
      </c>
      <c r="T670" s="69"/>
      <c r="U670" s="69"/>
    </row>
    <row r="671" spans="1:21" x14ac:dyDescent="0.2">
      <c r="A671" s="65" t="s">
        <v>441</v>
      </c>
      <c r="B671" s="66" t="s">
        <v>67</v>
      </c>
      <c r="C671" s="67" t="s">
        <v>262</v>
      </c>
      <c r="D671" s="68">
        <v>43662</v>
      </c>
      <c r="E671" s="69"/>
      <c r="F671" s="65">
        <v>40</v>
      </c>
      <c r="G671" s="69">
        <v>4725</v>
      </c>
      <c r="H671" s="64">
        <v>-146.9325</v>
      </c>
      <c r="I671" s="69">
        <v>51.912468783755202</v>
      </c>
      <c r="J671" s="65"/>
      <c r="K671" s="69"/>
      <c r="L671" s="69"/>
      <c r="M671" s="69"/>
      <c r="N671" s="69"/>
      <c r="O671" s="69"/>
      <c r="P671" s="70">
        <v>153.65</v>
      </c>
      <c r="Q671" s="69">
        <v>8.4203317737181305</v>
      </c>
      <c r="R671" s="69">
        <v>33.905405405405403</v>
      </c>
      <c r="S671" s="69">
        <v>3.63635494230908</v>
      </c>
      <c r="T671" s="69"/>
      <c r="U671" s="69"/>
    </row>
    <row r="672" spans="1:21" x14ac:dyDescent="0.2">
      <c r="A672" s="65" t="s">
        <v>441</v>
      </c>
      <c r="B672" s="66" t="s">
        <v>67</v>
      </c>
      <c r="C672" s="67" t="s">
        <v>352</v>
      </c>
      <c r="D672" s="68">
        <v>44055</v>
      </c>
      <c r="E672" s="69">
        <v>0.33333333333333298</v>
      </c>
      <c r="F672" s="65">
        <v>75</v>
      </c>
      <c r="G672" s="69">
        <v>5651.9333333333298</v>
      </c>
      <c r="H672" s="64">
        <v>-149.58000000000001</v>
      </c>
      <c r="I672" s="69">
        <v>45.371530900072301</v>
      </c>
      <c r="J672" s="65"/>
      <c r="K672" s="69"/>
      <c r="L672" s="69"/>
      <c r="M672" s="69"/>
      <c r="N672" s="69">
        <v>3.9900997474747499</v>
      </c>
      <c r="O672" s="69">
        <v>0.32809349261580401</v>
      </c>
      <c r="P672" s="70">
        <v>156.19999999999999</v>
      </c>
      <c r="Q672" s="69">
        <v>6.4025332824150496</v>
      </c>
      <c r="R672" s="69">
        <v>38.345333333333301</v>
      </c>
      <c r="S672" s="69">
        <v>2.9974242956926198</v>
      </c>
      <c r="T672" s="69"/>
      <c r="U672" s="69"/>
    </row>
    <row r="673" spans="1:21" x14ac:dyDescent="0.2">
      <c r="A673" s="65" t="s">
        <v>441</v>
      </c>
      <c r="B673" s="66" t="s">
        <v>67</v>
      </c>
      <c r="C673" s="67" t="s">
        <v>161</v>
      </c>
      <c r="D673" s="68">
        <v>44060</v>
      </c>
      <c r="E673" s="69"/>
      <c r="F673" s="65">
        <v>47</v>
      </c>
      <c r="G673" s="69">
        <v>3533.5106382978702</v>
      </c>
      <c r="H673" s="64">
        <v>-151.093617021277</v>
      </c>
      <c r="I673" s="69">
        <v>41.651534626765198</v>
      </c>
      <c r="J673" s="65"/>
      <c r="K673" s="69"/>
      <c r="L673" s="69"/>
      <c r="M673" s="69"/>
      <c r="N673" s="69"/>
      <c r="O673" s="69"/>
      <c r="P673" s="70">
        <v>166.29787234042601</v>
      </c>
      <c r="Q673" s="69">
        <v>10.388561760068299</v>
      </c>
      <c r="R673" s="69">
        <v>18.0133333333333</v>
      </c>
      <c r="S673" s="69">
        <v>2.10870154887367</v>
      </c>
      <c r="T673" s="69"/>
      <c r="U673" s="69"/>
    </row>
    <row r="674" spans="1:21" x14ac:dyDescent="0.2">
      <c r="A674" s="65" t="s">
        <v>441</v>
      </c>
      <c r="B674" s="66" t="s">
        <v>67</v>
      </c>
      <c r="C674" s="67" t="s">
        <v>365</v>
      </c>
      <c r="D674" s="68">
        <v>44036</v>
      </c>
      <c r="E674" s="69"/>
      <c r="F674" s="65">
        <v>46</v>
      </c>
      <c r="G674" s="69">
        <v>5384.3260869565202</v>
      </c>
      <c r="H674" s="64">
        <v>-152.94999999999999</v>
      </c>
      <c r="I674" s="69">
        <v>29.7347541010394</v>
      </c>
      <c r="J674" s="65"/>
      <c r="K674" s="69"/>
      <c r="L674" s="69"/>
      <c r="M674" s="69">
        <v>610.71428571428601</v>
      </c>
      <c r="N674" s="69"/>
      <c r="O674" s="69"/>
      <c r="P674" s="70">
        <v>136.173913043478</v>
      </c>
      <c r="Q674" s="69">
        <v>9.0387947738668792</v>
      </c>
      <c r="R674" s="69">
        <v>29.753333333333298</v>
      </c>
      <c r="S674" s="69">
        <v>3.0474539795665101</v>
      </c>
      <c r="T674" s="69"/>
      <c r="U674" s="69"/>
    </row>
    <row r="675" spans="1:21" x14ac:dyDescent="0.2">
      <c r="A675" s="65" t="s">
        <v>441</v>
      </c>
      <c r="B675" s="66" t="s">
        <v>69</v>
      </c>
      <c r="C675" s="67" t="s">
        <v>499</v>
      </c>
      <c r="D675" s="68">
        <v>44055</v>
      </c>
      <c r="E675" s="69">
        <v>0.337837837837838</v>
      </c>
      <c r="F675" s="65">
        <v>74</v>
      </c>
      <c r="G675" s="69">
        <v>6113.1081081081102</v>
      </c>
      <c r="H675" s="64">
        <v>-153.57027027026999</v>
      </c>
      <c r="I675" s="69">
        <v>40.035867237006599</v>
      </c>
      <c r="J675" s="65"/>
      <c r="K675" s="69"/>
      <c r="L675" s="69"/>
      <c r="M675" s="69"/>
      <c r="N675" s="69">
        <v>3.26993391053391</v>
      </c>
      <c r="O675" s="69">
        <v>0.40854344107558999</v>
      </c>
      <c r="P675" s="70">
        <v>148.44594594594599</v>
      </c>
      <c r="Q675" s="69">
        <v>6.7418178058752396</v>
      </c>
      <c r="R675" s="69">
        <v>45.816216216216198</v>
      </c>
      <c r="S675" s="69">
        <v>3.6299150070302799</v>
      </c>
      <c r="T675" s="69"/>
      <c r="U675" s="69"/>
    </row>
    <row r="676" spans="1:21" x14ac:dyDescent="0.2">
      <c r="A676" s="65" t="s">
        <v>441</v>
      </c>
      <c r="B676" s="66" t="s">
        <v>72</v>
      </c>
      <c r="C676" s="67" t="s">
        <v>328</v>
      </c>
      <c r="D676" s="68">
        <v>43992</v>
      </c>
      <c r="E676" s="69">
        <v>0.26693333333333302</v>
      </c>
      <c r="F676" s="65">
        <v>75</v>
      </c>
      <c r="G676" s="69">
        <v>4544.24</v>
      </c>
      <c r="H676" s="64">
        <v>-155.54400000000001</v>
      </c>
      <c r="I676" s="69">
        <v>34.763797843511199</v>
      </c>
      <c r="J676" s="65"/>
      <c r="K676" s="69"/>
      <c r="L676" s="69"/>
      <c r="M676" s="69"/>
      <c r="N676" s="69"/>
      <c r="O676" s="69"/>
      <c r="P676" s="70">
        <v>152.6</v>
      </c>
      <c r="Q676" s="69">
        <v>7.70145651370132</v>
      </c>
      <c r="R676" s="69">
        <v>32.8819444444445</v>
      </c>
      <c r="S676" s="69">
        <v>2.3557560498631198</v>
      </c>
      <c r="T676" s="69"/>
      <c r="U676" s="69"/>
    </row>
    <row r="677" spans="1:21" x14ac:dyDescent="0.2">
      <c r="A677" s="65" t="s">
        <v>441</v>
      </c>
      <c r="B677" s="66" t="s">
        <v>72</v>
      </c>
      <c r="C677" s="67" t="s">
        <v>433</v>
      </c>
      <c r="D677" s="68">
        <v>43683</v>
      </c>
      <c r="E677" s="69"/>
      <c r="F677" s="65">
        <v>61</v>
      </c>
      <c r="G677" s="69">
        <v>5362.7213114754104</v>
      </c>
      <c r="H677" s="64">
        <v>-158.36557377049201</v>
      </c>
      <c r="I677" s="69">
        <v>33.081036606785602</v>
      </c>
      <c r="J677" s="65"/>
      <c r="K677" s="69"/>
      <c r="L677" s="69"/>
      <c r="M677" s="69"/>
      <c r="N677" s="69"/>
      <c r="O677" s="69"/>
      <c r="P677" s="70">
        <v>124.91803278688499</v>
      </c>
      <c r="Q677" s="69">
        <v>8.7599216218381297</v>
      </c>
      <c r="R677" s="69">
        <v>33.2084745762712</v>
      </c>
      <c r="S677" s="69">
        <v>3.1790474996268401</v>
      </c>
      <c r="T677" s="69"/>
      <c r="U677" s="69"/>
    </row>
    <row r="678" spans="1:21" x14ac:dyDescent="0.2">
      <c r="A678" s="65" t="s">
        <v>441</v>
      </c>
      <c r="B678" s="66" t="s">
        <v>72</v>
      </c>
      <c r="C678" s="67" t="s">
        <v>285</v>
      </c>
      <c r="D678" s="68">
        <v>43664</v>
      </c>
      <c r="E678" s="69"/>
      <c r="F678" s="65">
        <v>145</v>
      </c>
      <c r="G678" s="69">
        <v>3930.3241379310298</v>
      </c>
      <c r="H678" s="64">
        <v>-161.44344827586201</v>
      </c>
      <c r="I678" s="69">
        <v>27.9957803986272</v>
      </c>
      <c r="J678" s="65"/>
      <c r="K678" s="69"/>
      <c r="L678" s="69"/>
      <c r="M678" s="69"/>
      <c r="N678" s="69"/>
      <c r="O678" s="69"/>
      <c r="P678" s="70">
        <v>130.60689655172399</v>
      </c>
      <c r="Q678" s="69">
        <v>4.50676690606109</v>
      </c>
      <c r="R678" s="69">
        <v>26.9176056338028</v>
      </c>
      <c r="S678" s="69">
        <v>1.3725745671034699</v>
      </c>
      <c r="T678" s="69"/>
      <c r="U678" s="69"/>
    </row>
    <row r="679" spans="1:21" x14ac:dyDescent="0.2">
      <c r="A679" s="65" t="s">
        <v>441</v>
      </c>
      <c r="B679" s="66" t="s">
        <v>67</v>
      </c>
      <c r="C679" s="67" t="s">
        <v>500</v>
      </c>
      <c r="D679" s="68">
        <v>44039</v>
      </c>
      <c r="E679" s="69"/>
      <c r="F679" s="65">
        <v>42</v>
      </c>
      <c r="G679" s="69">
        <v>3709.8571428571399</v>
      </c>
      <c r="H679" s="64">
        <v>-164.00952380952401</v>
      </c>
      <c r="I679" s="69">
        <v>48.386118536307201</v>
      </c>
      <c r="J679" s="65"/>
      <c r="K679" s="69"/>
      <c r="L679" s="69"/>
      <c r="M679" s="69">
        <v>477.2</v>
      </c>
      <c r="N679" s="69"/>
      <c r="O679" s="69"/>
      <c r="P679" s="70">
        <v>140.95238095238099</v>
      </c>
      <c r="Q679" s="69">
        <v>10.529972286487</v>
      </c>
      <c r="R679" s="69">
        <v>16.785365853658501</v>
      </c>
      <c r="S679" s="69">
        <v>2.1699290787995</v>
      </c>
      <c r="T679" s="69"/>
      <c r="U679" s="69"/>
    </row>
    <row r="680" spans="1:21" x14ac:dyDescent="0.2">
      <c r="A680" s="65" t="s">
        <v>441</v>
      </c>
      <c r="B680" s="66" t="s">
        <v>72</v>
      </c>
      <c r="C680" s="67" t="s">
        <v>501</v>
      </c>
      <c r="D680" s="68">
        <v>43920</v>
      </c>
      <c r="E680" s="69"/>
      <c r="F680" s="65">
        <v>31</v>
      </c>
      <c r="G680" s="69">
        <v>6827.3225806451601</v>
      </c>
      <c r="H680" s="64">
        <v>-166.129032258065</v>
      </c>
      <c r="I680" s="69">
        <v>28.486046459135199</v>
      </c>
      <c r="J680" s="65"/>
      <c r="K680" s="69"/>
      <c r="L680" s="69"/>
      <c r="M680" s="69"/>
      <c r="N680" s="69"/>
      <c r="O680" s="69"/>
      <c r="P680" s="70">
        <v>140.45161290322599</v>
      </c>
      <c r="Q680" s="69">
        <v>13.8102999359857</v>
      </c>
      <c r="R680" s="69">
        <v>33.654838709677399</v>
      </c>
      <c r="S680" s="69">
        <v>3.5642274003630101</v>
      </c>
      <c r="T680" s="69"/>
      <c r="U680" s="69"/>
    </row>
    <row r="681" spans="1:21" x14ac:dyDescent="0.2">
      <c r="A681" s="65" t="s">
        <v>441</v>
      </c>
      <c r="B681" s="66" t="s">
        <v>67</v>
      </c>
      <c r="C681" s="67" t="s">
        <v>235</v>
      </c>
      <c r="D681" s="68">
        <v>43507</v>
      </c>
      <c r="E681" s="69">
        <v>7.3333333333333306E-2</v>
      </c>
      <c r="F681" s="65">
        <v>99</v>
      </c>
      <c r="G681" s="69">
        <v>3682.4949494949501</v>
      </c>
      <c r="H681" s="64">
        <v>-168.013131313131</v>
      </c>
      <c r="I681" s="69">
        <v>35.906052965364601</v>
      </c>
      <c r="J681" s="65"/>
      <c r="K681" s="69"/>
      <c r="L681" s="69"/>
      <c r="M681" s="69"/>
      <c r="N681" s="69"/>
      <c r="O681" s="69"/>
      <c r="P681" s="70">
        <v>180.87878787878799</v>
      </c>
      <c r="Q681" s="69">
        <v>5.6245345711340997</v>
      </c>
      <c r="R681" s="69">
        <v>23.560606060606101</v>
      </c>
      <c r="S681" s="69">
        <v>1.54699475798877</v>
      </c>
      <c r="T681" s="69"/>
      <c r="U681" s="69"/>
    </row>
    <row r="682" spans="1:21" x14ac:dyDescent="0.2">
      <c r="A682" s="65" t="s">
        <v>441</v>
      </c>
      <c r="B682" s="66" t="s">
        <v>72</v>
      </c>
      <c r="C682" s="67" t="s">
        <v>251</v>
      </c>
      <c r="D682" s="68">
        <v>43666</v>
      </c>
      <c r="E682" s="69">
        <v>6.4285714285714302E-3</v>
      </c>
      <c r="F682" s="65">
        <v>168</v>
      </c>
      <c r="G682" s="69">
        <v>6909.5714285714303</v>
      </c>
      <c r="H682" s="64">
        <v>-168.830357142857</v>
      </c>
      <c r="I682" s="69">
        <v>25.592442203073901</v>
      </c>
      <c r="J682" s="65"/>
      <c r="K682" s="69"/>
      <c r="L682" s="69"/>
      <c r="M682" s="69"/>
      <c r="N682" s="69">
        <v>4.0629736842105304</v>
      </c>
      <c r="O682" s="69">
        <v>0.27971252766378801</v>
      </c>
      <c r="P682" s="70">
        <v>133.47619047619</v>
      </c>
      <c r="Q682" s="69">
        <v>4.1940215741827096</v>
      </c>
      <c r="R682" s="69">
        <v>34.076829268292698</v>
      </c>
      <c r="S682" s="69">
        <v>1.81005111800709</v>
      </c>
      <c r="T682" s="69"/>
      <c r="U682" s="69"/>
    </row>
    <row r="683" spans="1:21" x14ac:dyDescent="0.2">
      <c r="A683" s="65" t="s">
        <v>441</v>
      </c>
      <c r="B683" s="66" t="s">
        <v>138</v>
      </c>
      <c r="C683" s="67" t="s">
        <v>321</v>
      </c>
      <c r="D683" s="68">
        <v>43852</v>
      </c>
      <c r="E683" s="69">
        <v>0.72246987951807196</v>
      </c>
      <c r="F683" s="65">
        <v>166</v>
      </c>
      <c r="G683" s="69">
        <v>6583.3554216867497</v>
      </c>
      <c r="H683" s="64">
        <v>-168.91746987951799</v>
      </c>
      <c r="I683" s="69">
        <v>28.784745373910699</v>
      </c>
      <c r="J683" s="65"/>
      <c r="K683" s="69"/>
      <c r="L683" s="69"/>
      <c r="M683" s="69"/>
      <c r="N683" s="69"/>
      <c r="O683" s="69"/>
      <c r="P683" s="70">
        <v>165.38554216867499</v>
      </c>
      <c r="Q683" s="69">
        <v>4.6638884651363597</v>
      </c>
      <c r="R683" s="69">
        <v>29.778787878787899</v>
      </c>
      <c r="S683" s="69">
        <v>1.5438586313754299</v>
      </c>
      <c r="T683" s="69"/>
      <c r="U683" s="69"/>
    </row>
    <row r="684" spans="1:21" x14ac:dyDescent="0.2">
      <c r="A684" s="65" t="s">
        <v>441</v>
      </c>
      <c r="B684" s="66" t="s">
        <v>67</v>
      </c>
      <c r="C684" s="67" t="s">
        <v>383</v>
      </c>
      <c r="D684" s="68">
        <v>43636</v>
      </c>
      <c r="E684" s="69"/>
      <c r="F684" s="65">
        <v>138</v>
      </c>
      <c r="G684" s="69">
        <v>6319.7971014492796</v>
      </c>
      <c r="H684" s="64">
        <v>-169.26449275362299</v>
      </c>
      <c r="I684" s="69">
        <v>29.1043036264535</v>
      </c>
      <c r="J684" s="65"/>
      <c r="K684" s="69"/>
      <c r="L684" s="69"/>
      <c r="M684" s="69"/>
      <c r="N684" s="69"/>
      <c r="O684" s="69"/>
      <c r="P684" s="70">
        <v>159.601449275362</v>
      </c>
      <c r="Q684" s="69">
        <v>5.5855534049577704</v>
      </c>
      <c r="R684" s="69">
        <v>48.397810218978101</v>
      </c>
      <c r="S684" s="69">
        <v>2.6837332744678002</v>
      </c>
      <c r="T684" s="69"/>
      <c r="U684" s="69"/>
    </row>
    <row r="685" spans="1:21" x14ac:dyDescent="0.2">
      <c r="A685" s="65" t="s">
        <v>441</v>
      </c>
      <c r="B685" s="66" t="s">
        <v>69</v>
      </c>
      <c r="C685" s="67" t="s">
        <v>343</v>
      </c>
      <c r="D685" s="68">
        <v>43776</v>
      </c>
      <c r="E685" s="69"/>
      <c r="F685" s="65">
        <v>119</v>
      </c>
      <c r="G685" s="69">
        <v>5916.4033613445399</v>
      </c>
      <c r="H685" s="64">
        <v>-170.64117647058799</v>
      </c>
      <c r="I685" s="69">
        <v>32.124101828098198</v>
      </c>
      <c r="J685" s="65"/>
      <c r="K685" s="69"/>
      <c r="L685" s="69"/>
      <c r="M685" s="69"/>
      <c r="N685" s="69">
        <v>2.3945116279069798</v>
      </c>
      <c r="O685" s="69">
        <v>0.315908606034497</v>
      </c>
      <c r="P685" s="70">
        <v>136.193277310924</v>
      </c>
      <c r="Q685" s="69">
        <v>5.6469666248806503</v>
      </c>
      <c r="R685" s="69">
        <v>46.238983050847501</v>
      </c>
      <c r="S685" s="69">
        <v>2.6671786323784601</v>
      </c>
      <c r="T685" s="69"/>
      <c r="U685" s="69"/>
    </row>
    <row r="686" spans="1:21" x14ac:dyDescent="0.2">
      <c r="A686" s="65" t="s">
        <v>441</v>
      </c>
      <c r="B686" s="66" t="s">
        <v>67</v>
      </c>
      <c r="C686" s="67" t="s">
        <v>206</v>
      </c>
      <c r="D686" s="68">
        <v>43665</v>
      </c>
      <c r="E686" s="69"/>
      <c r="F686" s="65">
        <v>48</v>
      </c>
      <c r="G686" s="69">
        <v>4761.7291666666697</v>
      </c>
      <c r="H686" s="64">
        <v>-172.57083333333301</v>
      </c>
      <c r="I686" s="69">
        <v>34.360634065591398</v>
      </c>
      <c r="J686" s="65"/>
      <c r="K686" s="69"/>
      <c r="L686" s="69"/>
      <c r="M686" s="69"/>
      <c r="N686" s="69"/>
      <c r="O686" s="69"/>
      <c r="P686" s="70">
        <v>138.729166666667</v>
      </c>
      <c r="Q686" s="69">
        <v>9.9138460550003398</v>
      </c>
      <c r="R686" s="69">
        <v>25.7617021276596</v>
      </c>
      <c r="S686" s="69">
        <v>2.6179723834441599</v>
      </c>
      <c r="T686" s="69"/>
      <c r="U686" s="69"/>
    </row>
    <row r="687" spans="1:21" x14ac:dyDescent="0.2">
      <c r="A687" s="65" t="s">
        <v>441</v>
      </c>
      <c r="B687" s="66" t="s">
        <v>72</v>
      </c>
      <c r="C687" s="67" t="s">
        <v>378</v>
      </c>
      <c r="D687" s="68">
        <v>43661</v>
      </c>
      <c r="E687" s="69"/>
      <c r="F687" s="65">
        <v>82</v>
      </c>
      <c r="G687" s="69">
        <v>5354.64634146341</v>
      </c>
      <c r="H687" s="64">
        <v>-172.696341463415</v>
      </c>
      <c r="I687" s="69">
        <v>31.561196986325601</v>
      </c>
      <c r="J687" s="65"/>
      <c r="K687" s="69"/>
      <c r="L687" s="69"/>
      <c r="M687" s="69"/>
      <c r="N687" s="69"/>
      <c r="O687" s="69"/>
      <c r="P687" s="70">
        <v>127.609756097561</v>
      </c>
      <c r="Q687" s="69">
        <v>5.8016433336720699</v>
      </c>
      <c r="R687" s="69">
        <v>32.004878048780498</v>
      </c>
      <c r="S687" s="69">
        <v>2.70530994608071</v>
      </c>
      <c r="T687" s="69"/>
      <c r="U687" s="69"/>
    </row>
    <row r="688" spans="1:21" x14ac:dyDescent="0.2">
      <c r="A688" s="65" t="s">
        <v>441</v>
      </c>
      <c r="B688" s="66" t="s">
        <v>67</v>
      </c>
      <c r="C688" s="67" t="s">
        <v>345</v>
      </c>
      <c r="D688" s="68">
        <v>43776</v>
      </c>
      <c r="E688" s="69"/>
      <c r="F688" s="65">
        <v>28</v>
      </c>
      <c r="G688" s="69">
        <v>4360.2142857142899</v>
      </c>
      <c r="H688" s="64">
        <v>-174.146428571429</v>
      </c>
      <c r="I688" s="69">
        <v>50.192758199944201</v>
      </c>
      <c r="J688" s="65"/>
      <c r="K688" s="69"/>
      <c r="L688" s="69"/>
      <c r="M688" s="69"/>
      <c r="N688" s="69"/>
      <c r="O688" s="69"/>
      <c r="P688" s="70">
        <v>162.42857142857099</v>
      </c>
      <c r="Q688" s="69">
        <v>12.5349699804661</v>
      </c>
      <c r="R688" s="69">
        <v>15.339285714285699</v>
      </c>
      <c r="S688" s="69">
        <v>2.0326914110700498</v>
      </c>
      <c r="T688" s="69"/>
      <c r="U688" s="69"/>
    </row>
    <row r="689" spans="1:21" x14ac:dyDescent="0.2">
      <c r="A689" s="65" t="s">
        <v>441</v>
      </c>
      <c r="B689" s="66" t="s">
        <v>69</v>
      </c>
      <c r="C689" s="67" t="s">
        <v>404</v>
      </c>
      <c r="D689" s="68">
        <v>43617</v>
      </c>
      <c r="E689" s="69"/>
      <c r="F689" s="65">
        <v>61</v>
      </c>
      <c r="G689" s="69">
        <v>5648.9508196721299</v>
      </c>
      <c r="H689" s="64">
        <v>-175.073770491803</v>
      </c>
      <c r="I689" s="69">
        <v>43.383717759956802</v>
      </c>
      <c r="J689" s="65"/>
      <c r="K689" s="69"/>
      <c r="L689" s="69"/>
      <c r="M689" s="69"/>
      <c r="N689" s="69"/>
      <c r="O689" s="69"/>
      <c r="P689" s="70">
        <v>147.22950819672101</v>
      </c>
      <c r="Q689" s="69">
        <v>8.4918924188835696</v>
      </c>
      <c r="R689" s="69">
        <v>59.842622950819703</v>
      </c>
      <c r="S689" s="69">
        <v>4.2054560313696703</v>
      </c>
      <c r="T689" s="69"/>
      <c r="U689" s="69"/>
    </row>
    <row r="690" spans="1:21" x14ac:dyDescent="0.2">
      <c r="A690" s="65" t="s">
        <v>441</v>
      </c>
      <c r="B690" s="66" t="s">
        <v>75</v>
      </c>
      <c r="C690" s="67" t="s">
        <v>178</v>
      </c>
      <c r="D690" s="68">
        <v>43827</v>
      </c>
      <c r="E690" s="69"/>
      <c r="F690" s="65">
        <v>32</v>
      </c>
      <c r="G690" s="69">
        <v>3896.40625</v>
      </c>
      <c r="H690" s="64">
        <v>-179.80312499999999</v>
      </c>
      <c r="I690" s="69">
        <v>41.3250364645682</v>
      </c>
      <c r="J690" s="65"/>
      <c r="K690" s="69"/>
      <c r="L690" s="69"/>
      <c r="M690" s="69"/>
      <c r="N690" s="69"/>
      <c r="O690" s="69"/>
      <c r="P690" s="70">
        <v>166.75</v>
      </c>
      <c r="Q690" s="69">
        <v>12.557288077883999</v>
      </c>
      <c r="R690" s="69">
        <v>8.8266666666666698</v>
      </c>
      <c r="S690" s="69">
        <v>1.0110871960457499</v>
      </c>
      <c r="T690" s="69"/>
      <c r="U690" s="69"/>
    </row>
    <row r="691" spans="1:21" x14ac:dyDescent="0.2">
      <c r="A691" s="65" t="s">
        <v>441</v>
      </c>
      <c r="B691" s="66" t="s">
        <v>67</v>
      </c>
      <c r="C691" s="67" t="s">
        <v>129</v>
      </c>
      <c r="D691" s="68">
        <v>43865</v>
      </c>
      <c r="E691" s="69">
        <v>4.2647058823529404E-3</v>
      </c>
      <c r="F691" s="65">
        <v>68</v>
      </c>
      <c r="G691" s="69">
        <v>4308.2352941176496</v>
      </c>
      <c r="H691" s="64">
        <v>-180.53823529411801</v>
      </c>
      <c r="I691" s="69">
        <v>30.153000906935301</v>
      </c>
      <c r="J691" s="65"/>
      <c r="K691" s="69"/>
      <c r="L691" s="69"/>
      <c r="M691" s="69"/>
      <c r="N691" s="69"/>
      <c r="O691" s="69"/>
      <c r="P691" s="70">
        <v>184.76470588235301</v>
      </c>
      <c r="Q691" s="69">
        <v>8.8044086063403899</v>
      </c>
      <c r="R691" s="69">
        <v>9.9611940298507395</v>
      </c>
      <c r="S691" s="69">
        <v>1.0118786912772999</v>
      </c>
      <c r="T691" s="69"/>
      <c r="U691" s="69"/>
    </row>
    <row r="692" spans="1:21" x14ac:dyDescent="0.2">
      <c r="A692" s="65" t="s">
        <v>441</v>
      </c>
      <c r="B692" s="66" t="s">
        <v>138</v>
      </c>
      <c r="C692" s="67" t="s">
        <v>384</v>
      </c>
      <c r="D692" s="68">
        <v>43692</v>
      </c>
      <c r="E692" s="69"/>
      <c r="F692" s="65">
        <v>57</v>
      </c>
      <c r="G692" s="69">
        <v>5420.6491228070199</v>
      </c>
      <c r="H692" s="64">
        <v>-182.833333333333</v>
      </c>
      <c r="I692" s="69">
        <v>45.611194950860899</v>
      </c>
      <c r="J692" s="65"/>
      <c r="K692" s="69"/>
      <c r="L692" s="69"/>
      <c r="M692" s="69"/>
      <c r="N692" s="69"/>
      <c r="O692" s="69"/>
      <c r="P692" s="70">
        <v>109.421052631579</v>
      </c>
      <c r="Q692" s="69">
        <v>7.7382762553279596</v>
      </c>
      <c r="R692" s="69">
        <v>31.4859649122807</v>
      </c>
      <c r="S692" s="69">
        <v>3.1359439331895498</v>
      </c>
      <c r="T692" s="69"/>
      <c r="U692" s="69"/>
    </row>
    <row r="693" spans="1:21" x14ac:dyDescent="0.2">
      <c r="A693" s="65" t="s">
        <v>441</v>
      </c>
      <c r="B693" s="66" t="s">
        <v>67</v>
      </c>
      <c r="C693" s="67" t="s">
        <v>405</v>
      </c>
      <c r="D693" s="68">
        <v>44062</v>
      </c>
      <c r="E693" s="69">
        <v>0.55555555555555602</v>
      </c>
      <c r="F693" s="65">
        <v>45</v>
      </c>
      <c r="G693" s="69">
        <v>4969.1555555555597</v>
      </c>
      <c r="H693" s="64">
        <v>-184.888888888889</v>
      </c>
      <c r="I693" s="69">
        <v>57.506259757834897</v>
      </c>
      <c r="J693" s="65"/>
      <c r="K693" s="69"/>
      <c r="L693" s="69"/>
      <c r="M693" s="69"/>
      <c r="N693" s="69"/>
      <c r="O693" s="69"/>
      <c r="P693" s="70">
        <v>149.24444444444401</v>
      </c>
      <c r="Q693" s="69">
        <v>7.05534796481375</v>
      </c>
      <c r="R693" s="69">
        <v>25.4166666666667</v>
      </c>
      <c r="S693" s="69">
        <v>2.9476972186370101</v>
      </c>
      <c r="T693" s="69"/>
      <c r="U693" s="69"/>
    </row>
    <row r="694" spans="1:21" x14ac:dyDescent="0.2">
      <c r="A694" s="65" t="s">
        <v>441</v>
      </c>
      <c r="B694" s="66" t="s">
        <v>69</v>
      </c>
      <c r="C694" s="67" t="s">
        <v>92</v>
      </c>
      <c r="D694" s="68">
        <v>44062</v>
      </c>
      <c r="E694" s="69"/>
      <c r="F694" s="65">
        <v>36</v>
      </c>
      <c r="G694" s="69">
        <v>5715.5555555555602</v>
      </c>
      <c r="H694" s="64">
        <v>-185.50833333333301</v>
      </c>
      <c r="I694" s="69">
        <v>40.626356363193601</v>
      </c>
      <c r="J694" s="65"/>
      <c r="K694" s="69"/>
      <c r="L694" s="69"/>
      <c r="M694" s="69">
        <v>763.83333333333303</v>
      </c>
      <c r="N694" s="69">
        <v>3.42053123773072</v>
      </c>
      <c r="O694" s="69">
        <v>0.225376725398513</v>
      </c>
      <c r="P694" s="70">
        <v>138.611111111111</v>
      </c>
      <c r="Q694" s="69">
        <v>9.4043453125870204</v>
      </c>
      <c r="R694" s="69">
        <v>43.719444444444498</v>
      </c>
      <c r="S694" s="69">
        <v>3.8406282956656201</v>
      </c>
      <c r="T694" s="69"/>
      <c r="U694" s="69"/>
    </row>
    <row r="695" spans="1:21" x14ac:dyDescent="0.2">
      <c r="A695" s="65" t="s">
        <v>441</v>
      </c>
      <c r="B695" s="66" t="s">
        <v>67</v>
      </c>
      <c r="C695" s="67" t="s">
        <v>354</v>
      </c>
      <c r="D695" s="68">
        <v>43837</v>
      </c>
      <c r="E695" s="69"/>
      <c r="F695" s="65">
        <v>93</v>
      </c>
      <c r="G695" s="69">
        <v>2959.4838709677401</v>
      </c>
      <c r="H695" s="64">
        <v>-187.7</v>
      </c>
      <c r="I695" s="69">
        <v>32.017815247470097</v>
      </c>
      <c r="J695" s="65"/>
      <c r="K695" s="69"/>
      <c r="L695" s="69"/>
      <c r="M695" s="69"/>
      <c r="N695" s="69"/>
      <c r="O695" s="69"/>
      <c r="P695" s="70">
        <v>145.97849462365599</v>
      </c>
      <c r="Q695" s="69">
        <v>5.7320767367013898</v>
      </c>
      <c r="R695" s="69">
        <v>25.624731182795699</v>
      </c>
      <c r="S695" s="69">
        <v>1.7365603990170499</v>
      </c>
      <c r="T695" s="69"/>
      <c r="U695" s="69"/>
    </row>
    <row r="696" spans="1:21" x14ac:dyDescent="0.2">
      <c r="A696" s="65" t="s">
        <v>441</v>
      </c>
      <c r="B696" s="66" t="s">
        <v>75</v>
      </c>
      <c r="C696" s="67" t="s">
        <v>370</v>
      </c>
      <c r="D696" s="68">
        <v>44045</v>
      </c>
      <c r="E696" s="69">
        <v>2.25609756097561E-2</v>
      </c>
      <c r="F696" s="65">
        <v>82</v>
      </c>
      <c r="G696" s="69">
        <v>4981.9756097561003</v>
      </c>
      <c r="H696" s="64">
        <v>-192.69878048780501</v>
      </c>
      <c r="I696" s="69">
        <v>36.093885009256503</v>
      </c>
      <c r="J696" s="65"/>
      <c r="K696" s="69"/>
      <c r="L696" s="69"/>
      <c r="M696" s="69"/>
      <c r="N696" s="69"/>
      <c r="O696" s="69"/>
      <c r="P696" s="70">
        <v>149.329268292683</v>
      </c>
      <c r="Q696" s="69">
        <v>7.47790189997633</v>
      </c>
      <c r="R696" s="69">
        <v>24.040243902438998</v>
      </c>
      <c r="S696" s="69">
        <v>2.26142910727155</v>
      </c>
      <c r="T696" s="69"/>
      <c r="U696" s="69"/>
    </row>
    <row r="697" spans="1:21" x14ac:dyDescent="0.2">
      <c r="A697" s="65" t="s">
        <v>441</v>
      </c>
      <c r="B697" s="66" t="s">
        <v>69</v>
      </c>
      <c r="C697" s="67" t="s">
        <v>245</v>
      </c>
      <c r="D697" s="68">
        <v>44053</v>
      </c>
      <c r="E697" s="69"/>
      <c r="F697" s="65">
        <v>35</v>
      </c>
      <c r="G697" s="69">
        <v>5588.7142857142899</v>
      </c>
      <c r="H697" s="64">
        <v>-194.542857142857</v>
      </c>
      <c r="I697" s="69">
        <v>59.412071218588203</v>
      </c>
      <c r="J697" s="65"/>
      <c r="K697" s="69"/>
      <c r="L697" s="69"/>
      <c r="M697" s="69"/>
      <c r="N697" s="69"/>
      <c r="O697" s="69"/>
      <c r="P697" s="70">
        <v>122.05714285714301</v>
      </c>
      <c r="Q697" s="69">
        <v>6.5989485866295103</v>
      </c>
      <c r="R697" s="69">
        <v>39.775757575757602</v>
      </c>
      <c r="S697" s="69">
        <v>3.0404315579814498</v>
      </c>
      <c r="T697" s="69"/>
      <c r="U697" s="69"/>
    </row>
    <row r="698" spans="1:21" x14ac:dyDescent="0.2">
      <c r="A698" s="65" t="s">
        <v>441</v>
      </c>
      <c r="B698" s="66" t="s">
        <v>138</v>
      </c>
      <c r="C698" s="67" t="s">
        <v>502</v>
      </c>
      <c r="D698" s="68">
        <v>43816</v>
      </c>
      <c r="E698" s="69"/>
      <c r="F698" s="65">
        <v>26</v>
      </c>
      <c r="G698" s="69">
        <v>2470.5384615384601</v>
      </c>
      <c r="H698" s="64">
        <v>-197.93076923076899</v>
      </c>
      <c r="I698" s="69">
        <v>29.549259404610201</v>
      </c>
      <c r="J698" s="65"/>
      <c r="K698" s="69"/>
      <c r="L698" s="69"/>
      <c r="M698" s="69"/>
      <c r="N698" s="69"/>
      <c r="O698" s="69"/>
      <c r="P698" s="70">
        <v>173.65384615384599</v>
      </c>
      <c r="Q698" s="69">
        <v>14.1963096296394</v>
      </c>
      <c r="R698" s="69">
        <v>20.269230769230798</v>
      </c>
      <c r="S698" s="69">
        <v>3.6179755037260999</v>
      </c>
      <c r="T698" s="69"/>
      <c r="U698" s="69"/>
    </row>
    <row r="699" spans="1:21" x14ac:dyDescent="0.2">
      <c r="A699" s="65" t="s">
        <v>441</v>
      </c>
      <c r="B699" s="66" t="s">
        <v>72</v>
      </c>
      <c r="C699" s="67" t="s">
        <v>371</v>
      </c>
      <c r="D699" s="68">
        <v>43770</v>
      </c>
      <c r="E699" s="69">
        <v>1.8668831168831199</v>
      </c>
      <c r="F699" s="65">
        <v>154</v>
      </c>
      <c r="G699" s="69">
        <v>6471.8636363636397</v>
      </c>
      <c r="H699" s="64">
        <v>-200.15909090909099</v>
      </c>
      <c r="I699" s="69">
        <v>27.1614387481794</v>
      </c>
      <c r="J699" s="65"/>
      <c r="K699" s="69"/>
      <c r="L699" s="69"/>
      <c r="M699" s="69"/>
      <c r="N699" s="69">
        <v>4.0520260101010104</v>
      </c>
      <c r="O699" s="69">
        <v>0.179425477273741</v>
      </c>
      <c r="P699" s="70">
        <v>149.42857142857099</v>
      </c>
      <c r="Q699" s="69">
        <v>4.8790468123081601</v>
      </c>
      <c r="R699" s="69">
        <v>41.695205479452</v>
      </c>
      <c r="S699" s="69">
        <v>2.6691976846652099</v>
      </c>
      <c r="T699" s="69"/>
      <c r="U699" s="69"/>
    </row>
    <row r="700" spans="1:21" x14ac:dyDescent="0.2">
      <c r="A700" s="65" t="s">
        <v>441</v>
      </c>
      <c r="B700" s="66" t="s">
        <v>67</v>
      </c>
      <c r="C700" s="67" t="s">
        <v>149</v>
      </c>
      <c r="D700" s="68">
        <v>43782</v>
      </c>
      <c r="E700" s="69"/>
      <c r="F700" s="65">
        <v>32</v>
      </c>
      <c r="G700" s="69">
        <v>3192.34375</v>
      </c>
      <c r="H700" s="64">
        <v>-201.55625000000001</v>
      </c>
      <c r="I700" s="69">
        <v>33.972583211028301</v>
      </c>
      <c r="J700" s="65"/>
      <c r="K700" s="69"/>
      <c r="L700" s="69"/>
      <c r="M700" s="69"/>
      <c r="N700" s="69"/>
      <c r="O700" s="69"/>
      <c r="P700" s="70">
        <v>109.21875</v>
      </c>
      <c r="Q700" s="69">
        <v>10.339863196258399</v>
      </c>
      <c r="R700" s="69">
        <v>26.9225806451613</v>
      </c>
      <c r="S700" s="69">
        <v>3.8632782048004799</v>
      </c>
      <c r="T700" s="69"/>
      <c r="U700" s="69"/>
    </row>
    <row r="701" spans="1:21" x14ac:dyDescent="0.2">
      <c r="A701" s="65" t="s">
        <v>441</v>
      </c>
      <c r="B701" s="66" t="s">
        <v>67</v>
      </c>
      <c r="C701" s="67" t="s">
        <v>503</v>
      </c>
      <c r="D701" s="68">
        <v>43591</v>
      </c>
      <c r="E701" s="69"/>
      <c r="F701" s="65">
        <v>50</v>
      </c>
      <c r="G701" s="69">
        <v>4401.5</v>
      </c>
      <c r="H701" s="64">
        <v>-201.97</v>
      </c>
      <c r="I701" s="69">
        <v>39.791708217380403</v>
      </c>
      <c r="J701" s="65"/>
      <c r="K701" s="69"/>
      <c r="L701" s="69"/>
      <c r="M701" s="69"/>
      <c r="N701" s="69"/>
      <c r="O701" s="69"/>
      <c r="P701" s="70">
        <v>109.94</v>
      </c>
      <c r="Q701" s="69">
        <v>8.8043778535314505</v>
      </c>
      <c r="R701" s="69">
        <v>28.540816326530599</v>
      </c>
      <c r="S701" s="69">
        <v>2.6985334237652299</v>
      </c>
      <c r="T701" s="69"/>
      <c r="U701" s="69"/>
    </row>
    <row r="702" spans="1:21" x14ac:dyDescent="0.2">
      <c r="A702" s="65" t="s">
        <v>441</v>
      </c>
      <c r="B702" s="66" t="s">
        <v>75</v>
      </c>
      <c r="C702" s="67" t="s">
        <v>157</v>
      </c>
      <c r="D702" s="68">
        <v>43852</v>
      </c>
      <c r="E702" s="69"/>
      <c r="F702" s="65">
        <v>41</v>
      </c>
      <c r="G702" s="69">
        <v>4185.0487804878003</v>
      </c>
      <c r="H702" s="64">
        <v>-204.71707317073199</v>
      </c>
      <c r="I702" s="69">
        <v>40.697478183759102</v>
      </c>
      <c r="J702" s="65"/>
      <c r="K702" s="69"/>
      <c r="L702" s="69"/>
      <c r="M702" s="69"/>
      <c r="N702" s="69"/>
      <c r="O702" s="69"/>
      <c r="P702" s="70">
        <v>169.65853658536599</v>
      </c>
      <c r="Q702" s="69">
        <v>10.0335783658927</v>
      </c>
      <c r="R702" s="69">
        <v>26.619512195121899</v>
      </c>
      <c r="S702" s="69">
        <v>2.3180317016082701</v>
      </c>
      <c r="T702" s="69"/>
      <c r="U702" s="69"/>
    </row>
    <row r="703" spans="1:21" x14ac:dyDescent="0.2">
      <c r="A703" s="65" t="s">
        <v>441</v>
      </c>
      <c r="B703" s="66" t="s">
        <v>69</v>
      </c>
      <c r="C703" s="67" t="s">
        <v>341</v>
      </c>
      <c r="D703" s="68">
        <v>44066</v>
      </c>
      <c r="E703" s="69">
        <v>0.72916666666666696</v>
      </c>
      <c r="F703" s="65">
        <v>240</v>
      </c>
      <c r="G703" s="69">
        <v>6796.2</v>
      </c>
      <c r="H703" s="64">
        <v>-205.43041666666701</v>
      </c>
      <c r="I703" s="69">
        <v>25.740670984782799</v>
      </c>
      <c r="J703" s="65"/>
      <c r="K703" s="69"/>
      <c r="L703" s="69"/>
      <c r="M703" s="69"/>
      <c r="N703" s="69">
        <v>3.8192913400758499</v>
      </c>
      <c r="O703" s="69">
        <v>0.14223470864978199</v>
      </c>
      <c r="P703" s="70">
        <v>134.84166666666701</v>
      </c>
      <c r="Q703" s="69">
        <v>3.5621009486388502</v>
      </c>
      <c r="R703" s="69">
        <v>37.016386554621903</v>
      </c>
      <c r="S703" s="69">
        <v>1.4400660159688801</v>
      </c>
      <c r="T703" s="69"/>
      <c r="U703" s="69"/>
    </row>
    <row r="704" spans="1:21" x14ac:dyDescent="0.2">
      <c r="A704" s="65" t="s">
        <v>441</v>
      </c>
      <c r="B704" s="66" t="s">
        <v>138</v>
      </c>
      <c r="C704" s="67" t="s">
        <v>254</v>
      </c>
      <c r="D704" s="68">
        <v>44051</v>
      </c>
      <c r="E704" s="69"/>
      <c r="F704" s="65">
        <v>31</v>
      </c>
      <c r="G704" s="69">
        <v>3745.22580645161</v>
      </c>
      <c r="H704" s="64">
        <v>-207.45161290322599</v>
      </c>
      <c r="I704" s="69">
        <v>29.958571707117301</v>
      </c>
      <c r="J704" s="65"/>
      <c r="K704" s="69"/>
      <c r="L704" s="69"/>
      <c r="M704" s="69"/>
      <c r="N704" s="69"/>
      <c r="O704" s="69"/>
      <c r="P704" s="70">
        <v>120.225806451613</v>
      </c>
      <c r="Q704" s="69">
        <v>9.1035512009088304</v>
      </c>
      <c r="R704" s="69">
        <v>19.4677419354839</v>
      </c>
      <c r="S704" s="69">
        <v>1.9005567214749299</v>
      </c>
      <c r="T704" s="69"/>
      <c r="U704" s="69"/>
    </row>
    <row r="705" spans="1:21" x14ac:dyDescent="0.2">
      <c r="A705" s="65" t="s">
        <v>441</v>
      </c>
      <c r="B705" s="66" t="s">
        <v>69</v>
      </c>
      <c r="C705" s="67" t="s">
        <v>390</v>
      </c>
      <c r="D705" s="68">
        <v>44053</v>
      </c>
      <c r="E705" s="69"/>
      <c r="F705" s="65">
        <v>130</v>
      </c>
      <c r="G705" s="69">
        <v>6621.3307692307699</v>
      </c>
      <c r="H705" s="64">
        <v>-208.39</v>
      </c>
      <c r="I705" s="69">
        <v>28.9289826229559</v>
      </c>
      <c r="J705" s="65"/>
      <c r="K705" s="69"/>
      <c r="L705" s="69"/>
      <c r="M705" s="69"/>
      <c r="N705" s="69"/>
      <c r="O705" s="69"/>
      <c r="P705" s="70">
        <v>124.630769230769</v>
      </c>
      <c r="Q705" s="69">
        <v>4.74951760989671</v>
      </c>
      <c r="R705" s="69">
        <v>42.948275862068897</v>
      </c>
      <c r="S705" s="69">
        <v>2.26338447231202</v>
      </c>
      <c r="T705" s="69"/>
      <c r="U705" s="69"/>
    </row>
    <row r="706" spans="1:21" x14ac:dyDescent="0.2">
      <c r="A706" s="65" t="s">
        <v>441</v>
      </c>
      <c r="B706" s="66" t="s">
        <v>72</v>
      </c>
      <c r="C706" s="67" t="s">
        <v>366</v>
      </c>
      <c r="D706" s="68">
        <v>44016</v>
      </c>
      <c r="E706" s="69"/>
      <c r="F706" s="65">
        <v>71</v>
      </c>
      <c r="G706" s="69">
        <v>4675.6197183098602</v>
      </c>
      <c r="H706" s="64">
        <v>-214.261971830986</v>
      </c>
      <c r="I706" s="69">
        <v>42.562726836509697</v>
      </c>
      <c r="J706" s="65"/>
      <c r="K706" s="69"/>
      <c r="L706" s="69"/>
      <c r="M706" s="69"/>
      <c r="N706" s="69"/>
      <c r="O706" s="69"/>
      <c r="P706" s="70">
        <v>175.380281690141</v>
      </c>
      <c r="Q706" s="69">
        <v>8.5978652115539393</v>
      </c>
      <c r="R706" s="69">
        <v>15.610144927536201</v>
      </c>
      <c r="S706" s="69">
        <v>1.4125957932911799</v>
      </c>
      <c r="T706" s="69"/>
      <c r="U706" s="69"/>
    </row>
    <row r="707" spans="1:21" x14ac:dyDescent="0.2">
      <c r="A707" s="65" t="s">
        <v>441</v>
      </c>
      <c r="B707" s="66" t="s">
        <v>72</v>
      </c>
      <c r="C707" s="67" t="s">
        <v>504</v>
      </c>
      <c r="D707" s="68">
        <v>43676</v>
      </c>
      <c r="E707" s="69"/>
      <c r="F707" s="65">
        <v>36</v>
      </c>
      <c r="G707" s="69">
        <v>6849.8333333333303</v>
      </c>
      <c r="H707" s="64">
        <v>-221.46111111111099</v>
      </c>
      <c r="I707" s="69">
        <v>45.130829268260896</v>
      </c>
      <c r="J707" s="65"/>
      <c r="K707" s="69"/>
      <c r="L707" s="69"/>
      <c r="M707" s="69"/>
      <c r="N707" s="69"/>
      <c r="O707" s="69"/>
      <c r="P707" s="70">
        <v>120.666666666667</v>
      </c>
      <c r="Q707" s="69">
        <v>11.1931101256851</v>
      </c>
      <c r="R707" s="69">
        <v>44.637500000000003</v>
      </c>
      <c r="S707" s="69">
        <v>4.8846281059944401</v>
      </c>
      <c r="T707" s="69"/>
      <c r="U707" s="69"/>
    </row>
    <row r="708" spans="1:21" x14ac:dyDescent="0.2">
      <c r="A708" s="65" t="s">
        <v>441</v>
      </c>
      <c r="B708" s="66" t="s">
        <v>72</v>
      </c>
      <c r="C708" s="67" t="s">
        <v>385</v>
      </c>
      <c r="D708" s="68">
        <v>44061</v>
      </c>
      <c r="E708" s="69"/>
      <c r="F708" s="65">
        <v>35</v>
      </c>
      <c r="G708" s="69">
        <v>4059.9428571428598</v>
      </c>
      <c r="H708" s="64">
        <v>-238.397142857143</v>
      </c>
      <c r="I708" s="69">
        <v>49.135053034821198</v>
      </c>
      <c r="J708" s="65"/>
      <c r="K708" s="69"/>
      <c r="L708" s="69"/>
      <c r="M708" s="69"/>
      <c r="N708" s="69"/>
      <c r="O708" s="69"/>
      <c r="P708" s="70">
        <v>142.42857142857099</v>
      </c>
      <c r="Q708" s="69">
        <v>12.4020387124735</v>
      </c>
      <c r="R708" s="69">
        <v>22.7085714285714</v>
      </c>
      <c r="S708" s="69">
        <v>2.73021183476027</v>
      </c>
      <c r="T708" s="69"/>
      <c r="U708" s="69"/>
    </row>
    <row r="709" spans="1:21" x14ac:dyDescent="0.2">
      <c r="A709" s="65" t="s">
        <v>441</v>
      </c>
      <c r="B709" s="66" t="s">
        <v>138</v>
      </c>
      <c r="C709" s="67" t="s">
        <v>399</v>
      </c>
      <c r="D709" s="68">
        <v>43688</v>
      </c>
      <c r="E709" s="69"/>
      <c r="F709" s="65">
        <v>72</v>
      </c>
      <c r="G709" s="69">
        <v>5344.8611111111104</v>
      </c>
      <c r="H709" s="64">
        <v>-241.41527777777799</v>
      </c>
      <c r="I709" s="69">
        <v>29.952927314266699</v>
      </c>
      <c r="J709" s="65"/>
      <c r="K709" s="69"/>
      <c r="L709" s="69"/>
      <c r="M709" s="69"/>
      <c r="N709" s="69"/>
      <c r="O709" s="69"/>
      <c r="P709" s="70">
        <v>110.458333333333</v>
      </c>
      <c r="Q709" s="69">
        <v>5.46896699211801</v>
      </c>
      <c r="R709" s="69">
        <v>36.873611111111103</v>
      </c>
      <c r="S709" s="69">
        <v>3.5082052227875899</v>
      </c>
      <c r="T709" s="69"/>
      <c r="U709" s="69"/>
    </row>
    <row r="710" spans="1:21" x14ac:dyDescent="0.2">
      <c r="A710" s="65" t="s">
        <v>441</v>
      </c>
      <c r="B710" s="66" t="s">
        <v>72</v>
      </c>
      <c r="C710" s="67" t="s">
        <v>329</v>
      </c>
      <c r="D710" s="68">
        <v>43795</v>
      </c>
      <c r="E710" s="69">
        <v>0.45454545454545497</v>
      </c>
      <c r="F710" s="65">
        <v>55</v>
      </c>
      <c r="G710" s="69">
        <v>4264.94545454545</v>
      </c>
      <c r="H710" s="64">
        <v>-245.16181818181801</v>
      </c>
      <c r="I710" s="69">
        <v>40.106569945592902</v>
      </c>
      <c r="J710" s="65"/>
      <c r="K710" s="69"/>
      <c r="L710" s="69"/>
      <c r="M710" s="69"/>
      <c r="N710" s="69"/>
      <c r="O710" s="69"/>
      <c r="P710" s="70">
        <v>167.61818181818199</v>
      </c>
      <c r="Q710" s="69">
        <v>8.0946626181543095</v>
      </c>
      <c r="R710" s="69">
        <v>14.481132075471701</v>
      </c>
      <c r="S710" s="69">
        <v>1.40056762441675</v>
      </c>
      <c r="T710" s="69"/>
      <c r="U710" s="69"/>
    </row>
    <row r="711" spans="1:21" x14ac:dyDescent="0.2">
      <c r="A711" s="65" t="s">
        <v>441</v>
      </c>
      <c r="B711" s="66" t="s">
        <v>72</v>
      </c>
      <c r="C711" s="67" t="s">
        <v>223</v>
      </c>
      <c r="D711" s="68">
        <v>43832</v>
      </c>
      <c r="E711" s="69"/>
      <c r="F711" s="65">
        <v>73</v>
      </c>
      <c r="G711" s="69">
        <v>4554.8082191780804</v>
      </c>
      <c r="H711" s="64">
        <v>-257.17260273972602</v>
      </c>
      <c r="I711" s="69">
        <v>33.298269986523501</v>
      </c>
      <c r="J711" s="65"/>
      <c r="K711" s="69"/>
      <c r="L711" s="69"/>
      <c r="M711" s="69"/>
      <c r="N711" s="69"/>
      <c r="O711" s="69"/>
      <c r="P711" s="70">
        <v>161.57534246575301</v>
      </c>
      <c r="Q711" s="69">
        <v>6.9984755300262096</v>
      </c>
      <c r="R711" s="69">
        <v>21.365753424657498</v>
      </c>
      <c r="S711" s="69">
        <v>1.9098182386381699</v>
      </c>
      <c r="T711" s="69"/>
      <c r="U711" s="69"/>
    </row>
    <row r="712" spans="1:21" x14ac:dyDescent="0.2">
      <c r="A712" s="65" t="s">
        <v>441</v>
      </c>
      <c r="B712" s="66" t="s">
        <v>67</v>
      </c>
      <c r="C712" s="67" t="s">
        <v>331</v>
      </c>
      <c r="D712" s="68">
        <v>43671</v>
      </c>
      <c r="E712" s="69"/>
      <c r="F712" s="65">
        <v>29</v>
      </c>
      <c r="G712" s="69">
        <v>3766.8620689655199</v>
      </c>
      <c r="H712" s="64">
        <v>-260.25172413793098</v>
      </c>
      <c r="I712" s="69">
        <v>42.134734515911497</v>
      </c>
      <c r="J712" s="65"/>
      <c r="K712" s="69"/>
      <c r="L712" s="69"/>
      <c r="M712" s="69"/>
      <c r="N712" s="69"/>
      <c r="O712" s="69"/>
      <c r="P712" s="70">
        <v>157.068965517241</v>
      </c>
      <c r="Q712" s="69">
        <v>11.2465573314268</v>
      </c>
      <c r="R712" s="69">
        <v>21.022222222222201</v>
      </c>
      <c r="S712" s="69">
        <v>2.64583386611924</v>
      </c>
      <c r="T712" s="69"/>
      <c r="U712" s="69"/>
    </row>
    <row r="713" spans="1:21" x14ac:dyDescent="0.2">
      <c r="A713" s="65" t="s">
        <v>441</v>
      </c>
      <c r="B713" s="66" t="s">
        <v>72</v>
      </c>
      <c r="C713" s="67" t="s">
        <v>372</v>
      </c>
      <c r="D713" s="68">
        <v>44038</v>
      </c>
      <c r="E713" s="69">
        <v>7.8125E-3</v>
      </c>
      <c r="F713" s="65">
        <v>64</v>
      </c>
      <c r="G713" s="69">
        <v>3693.34375</v>
      </c>
      <c r="H713" s="64">
        <v>-261.31875000000002</v>
      </c>
      <c r="I713" s="69">
        <v>28.278821499696701</v>
      </c>
      <c r="J713" s="65"/>
      <c r="K713" s="69"/>
      <c r="L713" s="69"/>
      <c r="M713" s="69"/>
      <c r="N713" s="69"/>
      <c r="O713" s="69"/>
      <c r="P713" s="70">
        <v>157.4375</v>
      </c>
      <c r="Q713" s="69">
        <v>6.9767142101877004</v>
      </c>
      <c r="R713" s="69">
        <v>17.784375000000001</v>
      </c>
      <c r="S713" s="69">
        <v>1.15110630609279</v>
      </c>
      <c r="T713" s="69"/>
      <c r="U713" s="69"/>
    </row>
    <row r="714" spans="1:21" x14ac:dyDescent="0.2">
      <c r="A714" s="65" t="s">
        <v>441</v>
      </c>
      <c r="B714" s="66" t="s">
        <v>67</v>
      </c>
      <c r="C714" s="67" t="s">
        <v>353</v>
      </c>
      <c r="D714" s="68">
        <v>43561</v>
      </c>
      <c r="E714" s="69"/>
      <c r="F714" s="65">
        <v>49</v>
      </c>
      <c r="G714" s="69">
        <v>4747.7142857142899</v>
      </c>
      <c r="H714" s="64">
        <v>-266.97346938775502</v>
      </c>
      <c r="I714" s="69">
        <v>48.2155775643078</v>
      </c>
      <c r="J714" s="65"/>
      <c r="K714" s="69"/>
      <c r="L714" s="69"/>
      <c r="M714" s="69"/>
      <c r="N714" s="69"/>
      <c r="O714" s="69"/>
      <c r="P714" s="70">
        <v>171.632653061224</v>
      </c>
      <c r="Q714" s="69">
        <v>9.2991978056093405</v>
      </c>
      <c r="R714" s="69">
        <v>27.445833333333301</v>
      </c>
      <c r="S714" s="69">
        <v>3.6414611067972098</v>
      </c>
      <c r="T714" s="69"/>
      <c r="U714" s="69"/>
    </row>
    <row r="715" spans="1:21" x14ac:dyDescent="0.2">
      <c r="A715" s="65" t="s">
        <v>441</v>
      </c>
      <c r="B715" s="66" t="s">
        <v>75</v>
      </c>
      <c r="C715" s="67" t="s">
        <v>217</v>
      </c>
      <c r="D715" s="68">
        <v>43840</v>
      </c>
      <c r="E715" s="69">
        <v>0.92592592592592604</v>
      </c>
      <c r="F715" s="65">
        <v>27</v>
      </c>
      <c r="G715" s="69">
        <v>5244.1481481481496</v>
      </c>
      <c r="H715" s="64">
        <v>-270.20370370370398</v>
      </c>
      <c r="I715" s="69">
        <v>69.738260044270703</v>
      </c>
      <c r="J715" s="65"/>
      <c r="K715" s="69"/>
      <c r="L715" s="69"/>
      <c r="M715" s="69"/>
      <c r="N715" s="69"/>
      <c r="O715" s="69"/>
      <c r="P715" s="70">
        <v>206</v>
      </c>
      <c r="Q715" s="69">
        <v>15.073041537678501</v>
      </c>
      <c r="R715" s="69">
        <v>25.454166666666701</v>
      </c>
      <c r="S715" s="69">
        <v>4.08112471695169</v>
      </c>
      <c r="T715" s="69"/>
      <c r="U715" s="69"/>
    </row>
    <row r="716" spans="1:21" x14ac:dyDescent="0.2">
      <c r="A716" s="65" t="s">
        <v>441</v>
      </c>
      <c r="B716" s="66" t="s">
        <v>138</v>
      </c>
      <c r="C716" s="67" t="s">
        <v>360</v>
      </c>
      <c r="D716" s="68">
        <v>43675</v>
      </c>
      <c r="E716" s="69">
        <v>6.3129770992366399E-2</v>
      </c>
      <c r="F716" s="65">
        <v>131</v>
      </c>
      <c r="G716" s="69">
        <v>4863.6488549618298</v>
      </c>
      <c r="H716" s="64">
        <v>-273.421374045802</v>
      </c>
      <c r="I716" s="69">
        <v>29.270866715803599</v>
      </c>
      <c r="J716" s="65"/>
      <c r="K716" s="69"/>
      <c r="L716" s="69"/>
      <c r="M716" s="69"/>
      <c r="N716" s="69"/>
      <c r="O716" s="69"/>
      <c r="P716" s="70">
        <v>157.67175572519099</v>
      </c>
      <c r="Q716" s="69">
        <v>5.2472339020472596</v>
      </c>
      <c r="R716" s="69">
        <v>21.6099236641221</v>
      </c>
      <c r="S716" s="69">
        <v>1.4554087894896</v>
      </c>
      <c r="T716" s="69"/>
      <c r="U716" s="69"/>
    </row>
    <row r="717" spans="1:21" x14ac:dyDescent="0.2">
      <c r="A717" s="65" t="s">
        <v>441</v>
      </c>
      <c r="B717" s="66" t="s">
        <v>82</v>
      </c>
      <c r="C717" s="67" t="s">
        <v>437</v>
      </c>
      <c r="D717" s="68">
        <v>43915</v>
      </c>
      <c r="E717" s="69"/>
      <c r="F717" s="65">
        <v>30</v>
      </c>
      <c r="G717" s="69">
        <v>5427.3333333333303</v>
      </c>
      <c r="H717" s="64">
        <v>-331.69333333333299</v>
      </c>
      <c r="I717" s="69">
        <v>50.072753031649697</v>
      </c>
      <c r="J717" s="65"/>
      <c r="K717" s="69"/>
      <c r="L717" s="69"/>
      <c r="M717" s="69">
        <v>753.66666666666697</v>
      </c>
      <c r="N717" s="69"/>
      <c r="O717" s="69"/>
      <c r="P717" s="70">
        <v>131.46666666666701</v>
      </c>
      <c r="Q717" s="69">
        <v>9.2172668217229798</v>
      </c>
      <c r="R717" s="69">
        <v>38.6142857142857</v>
      </c>
      <c r="S717" s="69">
        <v>5.3434049601733502</v>
      </c>
      <c r="T717" s="69"/>
      <c r="U717" s="69"/>
    </row>
    <row r="718" spans="1:21" x14ac:dyDescent="0.2">
      <c r="A718" s="65" t="s">
        <v>505</v>
      </c>
      <c r="B718" s="66" t="s">
        <v>67</v>
      </c>
      <c r="C718" s="67" t="s">
        <v>68</v>
      </c>
      <c r="D718" s="68">
        <v>43842</v>
      </c>
      <c r="E718" s="69">
        <v>0.90703703703703698</v>
      </c>
      <c r="F718" s="65">
        <v>27</v>
      </c>
      <c r="G718" s="69">
        <v>7504.8518518518504</v>
      </c>
      <c r="H718" s="64">
        <v>318.90370370370402</v>
      </c>
      <c r="I718" s="69">
        <v>71.210239364543597</v>
      </c>
      <c r="J718" s="65"/>
      <c r="K718" s="69"/>
      <c r="L718" s="69"/>
      <c r="M718" s="69"/>
      <c r="N718" s="69"/>
      <c r="O718" s="69"/>
      <c r="P718" s="70">
        <v>116.222222222222</v>
      </c>
      <c r="Q718" s="69">
        <v>7.6233135696740497</v>
      </c>
      <c r="R718" s="69">
        <v>47.307407407407403</v>
      </c>
      <c r="S718" s="69">
        <v>6.0775518151855898</v>
      </c>
      <c r="T718" s="69"/>
      <c r="U718" s="69"/>
    </row>
    <row r="719" spans="1:21" x14ac:dyDescent="0.2">
      <c r="A719" s="65" t="s">
        <v>505</v>
      </c>
      <c r="B719" s="66" t="s">
        <v>72</v>
      </c>
      <c r="C719" s="67" t="s">
        <v>442</v>
      </c>
      <c r="D719" s="68">
        <v>44047</v>
      </c>
      <c r="E719" s="69">
        <v>0.41050420168067198</v>
      </c>
      <c r="F719" s="65">
        <v>119</v>
      </c>
      <c r="G719" s="69">
        <v>8413.4789915966394</v>
      </c>
      <c r="H719" s="64">
        <v>193.631092436975</v>
      </c>
      <c r="I719" s="69">
        <v>29.8139272394458</v>
      </c>
      <c r="J719" s="65"/>
      <c r="K719" s="69"/>
      <c r="L719" s="69"/>
      <c r="M719" s="69"/>
      <c r="N719" s="69"/>
      <c r="O719" s="69"/>
      <c r="P719" s="70">
        <v>155.66386554621801</v>
      </c>
      <c r="Q719" s="69">
        <v>4.9901666203223298</v>
      </c>
      <c r="R719" s="69">
        <v>53.688888888888897</v>
      </c>
      <c r="S719" s="69">
        <v>2.9172035069362101</v>
      </c>
      <c r="T719" s="69"/>
      <c r="U719" s="69"/>
    </row>
    <row r="720" spans="1:21" x14ac:dyDescent="0.2">
      <c r="A720" s="65" t="s">
        <v>505</v>
      </c>
      <c r="B720" s="66" t="s">
        <v>72</v>
      </c>
      <c r="C720" s="67" t="s">
        <v>175</v>
      </c>
      <c r="D720" s="68">
        <v>44069</v>
      </c>
      <c r="E720" s="69">
        <v>0.21096774193548401</v>
      </c>
      <c r="F720" s="65">
        <v>62</v>
      </c>
      <c r="G720" s="69">
        <v>6063.0645161290304</v>
      </c>
      <c r="H720" s="64">
        <v>105.458064516129</v>
      </c>
      <c r="I720" s="69">
        <v>61.479118679203502</v>
      </c>
      <c r="J720" s="65"/>
      <c r="K720" s="69"/>
      <c r="L720" s="69"/>
      <c r="M720" s="69"/>
      <c r="N720" s="69"/>
      <c r="O720" s="69"/>
      <c r="P720" s="70">
        <v>155.35483870967701</v>
      </c>
      <c r="Q720" s="69">
        <v>7.65456271733043</v>
      </c>
      <c r="R720" s="69">
        <v>45.878333333333302</v>
      </c>
      <c r="S720" s="69">
        <v>4.2486542180769904</v>
      </c>
      <c r="T720" s="69"/>
      <c r="U720" s="69"/>
    </row>
    <row r="721" spans="1:21" x14ac:dyDescent="0.2">
      <c r="A721" s="65" t="s">
        <v>505</v>
      </c>
      <c r="B721" s="66" t="s">
        <v>138</v>
      </c>
      <c r="C721" s="67" t="s">
        <v>300</v>
      </c>
      <c r="D721" s="68">
        <v>43689</v>
      </c>
      <c r="E721" s="69">
        <v>0.121189189189189</v>
      </c>
      <c r="F721" s="65">
        <v>185</v>
      </c>
      <c r="G721" s="69">
        <v>5928.4378378378397</v>
      </c>
      <c r="H721" s="64">
        <v>53.96</v>
      </c>
      <c r="I721" s="69">
        <v>27.956736933215101</v>
      </c>
      <c r="J721" s="65"/>
      <c r="K721" s="69"/>
      <c r="L721" s="69"/>
      <c r="M721" s="69"/>
      <c r="N721" s="69"/>
      <c r="O721" s="69"/>
      <c r="P721" s="70">
        <v>145.37837837837799</v>
      </c>
      <c r="Q721" s="69">
        <v>3.9360021110138899</v>
      </c>
      <c r="R721" s="69">
        <v>51.2918918918919</v>
      </c>
      <c r="S721" s="69">
        <v>2.4338273973664402</v>
      </c>
      <c r="T721" s="69"/>
      <c r="U721" s="69"/>
    </row>
    <row r="722" spans="1:21" x14ac:dyDescent="0.2">
      <c r="A722" s="65" t="s">
        <v>505</v>
      </c>
      <c r="B722" s="66" t="s">
        <v>67</v>
      </c>
      <c r="C722" s="67" t="s">
        <v>235</v>
      </c>
      <c r="D722" s="68">
        <v>43507</v>
      </c>
      <c r="E722" s="69">
        <v>1.19148936170213E-2</v>
      </c>
      <c r="F722" s="65">
        <v>47</v>
      </c>
      <c r="G722" s="69">
        <v>3690.8297872340399</v>
      </c>
      <c r="H722" s="64">
        <v>12.2595744680852</v>
      </c>
      <c r="I722" s="69">
        <v>47.190911656925998</v>
      </c>
      <c r="J722" s="65"/>
      <c r="K722" s="69"/>
      <c r="L722" s="69"/>
      <c r="M722" s="69"/>
      <c r="N722" s="69"/>
      <c r="O722" s="69"/>
      <c r="P722" s="70">
        <v>142.02127659574501</v>
      </c>
      <c r="Q722" s="69">
        <v>8.66011994636251</v>
      </c>
      <c r="R722" s="69">
        <v>25.6</v>
      </c>
      <c r="S722" s="69">
        <v>3.1580638455458598</v>
      </c>
      <c r="T722" s="69"/>
      <c r="U722" s="69"/>
    </row>
    <row r="723" spans="1:21" x14ac:dyDescent="0.2">
      <c r="A723" s="65" t="s">
        <v>505</v>
      </c>
      <c r="B723" s="66" t="s">
        <v>67</v>
      </c>
      <c r="C723" s="67" t="s">
        <v>154</v>
      </c>
      <c r="D723" s="68">
        <v>43868</v>
      </c>
      <c r="E723" s="69"/>
      <c r="F723" s="65">
        <v>41</v>
      </c>
      <c r="G723" s="69">
        <v>5058.07317073171</v>
      </c>
      <c r="H723" s="64">
        <v>4.0153846153846198</v>
      </c>
      <c r="I723" s="69">
        <v>66.364739871597607</v>
      </c>
      <c r="J723" s="65"/>
      <c r="K723" s="69"/>
      <c r="L723" s="69"/>
      <c r="M723" s="69"/>
      <c r="N723" s="69"/>
      <c r="O723" s="69"/>
      <c r="P723" s="70">
        <v>128.80487804878001</v>
      </c>
      <c r="Q723" s="69">
        <v>8.0862891721634398</v>
      </c>
      <c r="R723" s="69">
        <v>34.4121951219512</v>
      </c>
      <c r="S723" s="69">
        <v>3.5257765017810798</v>
      </c>
      <c r="T723" s="69"/>
      <c r="U723" s="69"/>
    </row>
    <row r="724" spans="1:21" x14ac:dyDescent="0.2">
      <c r="A724" s="65" t="s">
        <v>505</v>
      </c>
      <c r="B724" s="66" t="s">
        <v>72</v>
      </c>
      <c r="C724" s="67" t="s">
        <v>468</v>
      </c>
      <c r="D724" s="68">
        <v>43661</v>
      </c>
      <c r="E724" s="69">
        <v>2.0338983050847501E-2</v>
      </c>
      <c r="F724" s="65">
        <v>59</v>
      </c>
      <c r="G724" s="69">
        <v>6733.7966101694901</v>
      </c>
      <c r="H724" s="64">
        <v>-14.4033898305085</v>
      </c>
      <c r="I724" s="69">
        <v>56.715260994955301</v>
      </c>
      <c r="J724" s="65"/>
      <c r="K724" s="69"/>
      <c r="L724" s="69"/>
      <c r="M724" s="69"/>
      <c r="N724" s="69"/>
      <c r="O724" s="69"/>
      <c r="P724" s="70">
        <v>142.13559322033899</v>
      </c>
      <c r="Q724" s="69">
        <v>8.1993520017058508</v>
      </c>
      <c r="R724" s="69">
        <v>35.355319148936204</v>
      </c>
      <c r="S724" s="69">
        <v>3.1356515913030001</v>
      </c>
      <c r="T724" s="69"/>
      <c r="U724" s="69"/>
    </row>
    <row r="725" spans="1:21" x14ac:dyDescent="0.2">
      <c r="A725" s="65" t="s">
        <v>505</v>
      </c>
      <c r="B725" s="66" t="s">
        <v>72</v>
      </c>
      <c r="C725" s="67" t="s">
        <v>308</v>
      </c>
      <c r="D725" s="68">
        <v>43805</v>
      </c>
      <c r="E725" s="69">
        <v>9.4720496894409895E-2</v>
      </c>
      <c r="F725" s="65">
        <v>483</v>
      </c>
      <c r="G725" s="69">
        <v>4572.2815734989599</v>
      </c>
      <c r="H725" s="64">
        <v>-47.215942028985602</v>
      </c>
      <c r="I725" s="69">
        <v>21.274458569408601</v>
      </c>
      <c r="J725" s="65"/>
      <c r="K725" s="69"/>
      <c r="L725" s="69"/>
      <c r="M725" s="69"/>
      <c r="N725" s="69"/>
      <c r="O725" s="69"/>
      <c r="P725" s="70">
        <v>150.48240165631501</v>
      </c>
      <c r="Q725" s="69">
        <v>2.5291651200113501</v>
      </c>
      <c r="R725" s="69">
        <v>31.431355932203399</v>
      </c>
      <c r="S725" s="69">
        <v>1.2143237214706299</v>
      </c>
      <c r="T725" s="69"/>
      <c r="U725" s="69"/>
    </row>
    <row r="726" spans="1:21" x14ac:dyDescent="0.2">
      <c r="A726" s="65" t="s">
        <v>505</v>
      </c>
      <c r="B726" s="66" t="s">
        <v>72</v>
      </c>
      <c r="C726" s="67" t="s">
        <v>506</v>
      </c>
      <c r="D726" s="68">
        <v>43528</v>
      </c>
      <c r="E726" s="69">
        <v>1.92405063291139E-2</v>
      </c>
      <c r="F726" s="65">
        <v>237</v>
      </c>
      <c r="G726" s="69">
        <v>5633.7088607594897</v>
      </c>
      <c r="H726" s="64">
        <v>-72.308438818565406</v>
      </c>
      <c r="I726" s="69">
        <v>25.297525397374802</v>
      </c>
      <c r="J726" s="65"/>
      <c r="K726" s="69"/>
      <c r="L726" s="69"/>
      <c r="M726" s="69"/>
      <c r="N726" s="69"/>
      <c r="O726" s="69"/>
      <c r="P726" s="70">
        <v>144.36708860759501</v>
      </c>
      <c r="Q726" s="69">
        <v>3.4914794562955902</v>
      </c>
      <c r="R726" s="69">
        <v>34.882403433476398</v>
      </c>
      <c r="S726" s="69">
        <v>1.61118111264241</v>
      </c>
      <c r="T726" s="69"/>
      <c r="U726" s="69"/>
    </row>
    <row r="727" spans="1:21" x14ac:dyDescent="0.2">
      <c r="A727" s="65" t="s">
        <v>505</v>
      </c>
      <c r="B727" s="66" t="s">
        <v>72</v>
      </c>
      <c r="C727" s="67" t="s">
        <v>507</v>
      </c>
      <c r="D727" s="68">
        <v>43964</v>
      </c>
      <c r="E727" s="69"/>
      <c r="F727" s="65">
        <v>46</v>
      </c>
      <c r="G727" s="69">
        <v>3445.52173913044</v>
      </c>
      <c r="H727" s="64">
        <v>-106.132608695652</v>
      </c>
      <c r="I727" s="69">
        <v>44.001519962146801</v>
      </c>
      <c r="J727" s="65"/>
      <c r="K727" s="69"/>
      <c r="L727" s="69"/>
      <c r="M727" s="69"/>
      <c r="N727" s="69"/>
      <c r="O727" s="69"/>
      <c r="P727" s="70">
        <v>160.39130434782601</v>
      </c>
      <c r="Q727" s="69">
        <v>7.35763288053331</v>
      </c>
      <c r="R727" s="69">
        <v>26.773333333333301</v>
      </c>
      <c r="S727" s="69">
        <v>2.6327759287317001</v>
      </c>
      <c r="T727" s="69"/>
      <c r="U727" s="69"/>
    </row>
    <row r="728" spans="1:21" x14ac:dyDescent="0.2">
      <c r="A728" s="65" t="s">
        <v>505</v>
      </c>
      <c r="B728" s="66" t="s">
        <v>138</v>
      </c>
      <c r="C728" s="67" t="s">
        <v>360</v>
      </c>
      <c r="D728" s="68">
        <v>43675</v>
      </c>
      <c r="E728" s="69">
        <v>0.116140350877193</v>
      </c>
      <c r="F728" s="65">
        <v>57</v>
      </c>
      <c r="G728" s="69">
        <v>4931.9473684210498</v>
      </c>
      <c r="H728" s="64">
        <v>-120.531578947368</v>
      </c>
      <c r="I728" s="69">
        <v>50.042893641323602</v>
      </c>
      <c r="J728" s="65"/>
      <c r="K728" s="69"/>
      <c r="L728" s="69"/>
      <c r="M728" s="69"/>
      <c r="N728" s="69"/>
      <c r="O728" s="69"/>
      <c r="P728" s="70">
        <v>135.491228070175</v>
      </c>
      <c r="Q728" s="69">
        <v>7.87174457544441</v>
      </c>
      <c r="R728" s="69">
        <v>36.813207547169803</v>
      </c>
      <c r="S728" s="69">
        <v>3.4718367604989502</v>
      </c>
      <c r="T728" s="69"/>
      <c r="U728" s="69"/>
    </row>
    <row r="729" spans="1:21" x14ac:dyDescent="0.2">
      <c r="A729" s="65" t="s">
        <v>505</v>
      </c>
      <c r="B729" s="66" t="s">
        <v>67</v>
      </c>
      <c r="C729" s="67" t="s">
        <v>262</v>
      </c>
      <c r="D729" s="68">
        <v>43662</v>
      </c>
      <c r="E729" s="69"/>
      <c r="F729" s="65">
        <v>45</v>
      </c>
      <c r="G729" s="69">
        <v>4729.6444444444396</v>
      </c>
      <c r="H729" s="64">
        <v>-126.93555555555599</v>
      </c>
      <c r="I729" s="69">
        <v>47.852751011295503</v>
      </c>
      <c r="J729" s="65"/>
      <c r="K729" s="69"/>
      <c r="L729" s="69"/>
      <c r="M729" s="69"/>
      <c r="N729" s="69"/>
      <c r="O729" s="69"/>
      <c r="P729" s="70">
        <v>143.48888888888899</v>
      </c>
      <c r="Q729" s="69">
        <v>6.6645164882717998</v>
      </c>
      <c r="R729" s="69">
        <v>38.164444444444399</v>
      </c>
      <c r="S729" s="69">
        <v>4.1863971100682003</v>
      </c>
      <c r="T729" s="69"/>
      <c r="U729" s="69"/>
    </row>
    <row r="730" spans="1:21" x14ac:dyDescent="0.2">
      <c r="A730" s="65" t="s">
        <v>505</v>
      </c>
      <c r="B730" s="66" t="s">
        <v>72</v>
      </c>
      <c r="C730" s="67" t="s">
        <v>358</v>
      </c>
      <c r="D730" s="68">
        <v>44056</v>
      </c>
      <c r="E730" s="69"/>
      <c r="F730" s="65">
        <v>56</v>
      </c>
      <c r="G730" s="69">
        <v>5505.0535714285697</v>
      </c>
      <c r="H730" s="64">
        <v>-144.08928571428601</v>
      </c>
      <c r="I730" s="69">
        <v>46.136738444285797</v>
      </c>
      <c r="J730" s="65"/>
      <c r="K730" s="69"/>
      <c r="L730" s="69"/>
      <c r="M730" s="69"/>
      <c r="N730" s="69"/>
      <c r="O730" s="69"/>
      <c r="P730" s="70">
        <v>96.678571428571402</v>
      </c>
      <c r="Q730" s="69">
        <v>6.6450404874445503</v>
      </c>
      <c r="R730" s="69">
        <v>60.711320754717001</v>
      </c>
      <c r="S730" s="69">
        <v>5.8739848953976397</v>
      </c>
      <c r="T730" s="69"/>
      <c r="U730" s="69"/>
    </row>
    <row r="731" spans="1:21" x14ac:dyDescent="0.2">
      <c r="A731" s="65" t="s">
        <v>505</v>
      </c>
      <c r="B731" s="66" t="s">
        <v>72</v>
      </c>
      <c r="C731" s="67" t="s">
        <v>258</v>
      </c>
      <c r="D731" s="68">
        <v>43502</v>
      </c>
      <c r="E731" s="69">
        <v>0.69444444444444398</v>
      </c>
      <c r="F731" s="65">
        <v>36</v>
      </c>
      <c r="G731" s="69">
        <v>3887.4444444444398</v>
      </c>
      <c r="H731" s="64">
        <v>-153.13999999999999</v>
      </c>
      <c r="I731" s="69">
        <v>38.991386723935101</v>
      </c>
      <c r="J731" s="65"/>
      <c r="K731" s="69"/>
      <c r="L731" s="69"/>
      <c r="M731" s="69"/>
      <c r="N731" s="69"/>
      <c r="O731" s="69"/>
      <c r="P731" s="70">
        <v>132.194444444444</v>
      </c>
      <c r="Q731" s="69">
        <v>8.9666772388364304</v>
      </c>
      <c r="R731" s="69">
        <v>22.0694444444444</v>
      </c>
      <c r="S731" s="69">
        <v>2.91297540419884</v>
      </c>
      <c r="T731" s="69"/>
      <c r="U731" s="69"/>
    </row>
    <row r="732" spans="1:21" x14ac:dyDescent="0.2">
      <c r="A732" s="65" t="s">
        <v>505</v>
      </c>
      <c r="B732" s="66" t="s">
        <v>138</v>
      </c>
      <c r="C732" s="67" t="s">
        <v>384</v>
      </c>
      <c r="D732" s="68">
        <v>43692</v>
      </c>
      <c r="E732" s="69"/>
      <c r="F732" s="65">
        <v>112</v>
      </c>
      <c r="G732" s="69">
        <v>5809.6875</v>
      </c>
      <c r="H732" s="64">
        <v>-155.325892857143</v>
      </c>
      <c r="I732" s="69">
        <v>42.469418832242198</v>
      </c>
      <c r="J732" s="65"/>
      <c r="K732" s="69"/>
      <c r="L732" s="69"/>
      <c r="M732" s="69"/>
      <c r="N732" s="69"/>
      <c r="O732" s="69"/>
      <c r="P732" s="70">
        <v>93.1875</v>
      </c>
      <c r="Q732" s="69">
        <v>4.07555199635188</v>
      </c>
      <c r="R732" s="69">
        <v>48.171428571428599</v>
      </c>
      <c r="S732" s="69">
        <v>3.5345835587796199</v>
      </c>
      <c r="T732" s="69"/>
      <c r="U732" s="69"/>
    </row>
    <row r="733" spans="1:21" x14ac:dyDescent="0.2">
      <c r="A733" s="65" t="s">
        <v>505</v>
      </c>
      <c r="B733" s="66" t="s">
        <v>67</v>
      </c>
      <c r="C733" s="67" t="s">
        <v>500</v>
      </c>
      <c r="D733" s="68">
        <v>44039</v>
      </c>
      <c r="E733" s="69"/>
      <c r="F733" s="65">
        <v>55</v>
      </c>
      <c r="G733" s="69">
        <v>3746.2545454545502</v>
      </c>
      <c r="H733" s="64">
        <v>-179.46909090909099</v>
      </c>
      <c r="I733" s="69">
        <v>39.744026921169201</v>
      </c>
      <c r="J733" s="65"/>
      <c r="K733" s="69"/>
      <c r="L733" s="69"/>
      <c r="M733" s="69"/>
      <c r="N733" s="69"/>
      <c r="O733" s="69"/>
      <c r="P733" s="70">
        <v>131.80000000000001</v>
      </c>
      <c r="Q733" s="69">
        <v>9.35118782854423</v>
      </c>
      <c r="R733" s="69">
        <v>15.7272727272727</v>
      </c>
      <c r="S733" s="69">
        <v>1.9294500438432101</v>
      </c>
      <c r="T733" s="69"/>
      <c r="U733" s="69"/>
    </row>
    <row r="734" spans="1:21" x14ac:dyDescent="0.2">
      <c r="A734" s="65" t="s">
        <v>505</v>
      </c>
      <c r="B734" s="66" t="s">
        <v>138</v>
      </c>
      <c r="C734" s="67" t="s">
        <v>399</v>
      </c>
      <c r="D734" s="68">
        <v>43688</v>
      </c>
      <c r="E734" s="69"/>
      <c r="F734" s="65">
        <v>85</v>
      </c>
      <c r="G734" s="69">
        <v>5519.08235294118</v>
      </c>
      <c r="H734" s="64">
        <v>-186.94941176470601</v>
      </c>
      <c r="I734" s="69">
        <v>34.373549722338701</v>
      </c>
      <c r="J734" s="65"/>
      <c r="K734" s="69"/>
      <c r="L734" s="69"/>
      <c r="M734" s="69"/>
      <c r="N734" s="69"/>
      <c r="O734" s="69"/>
      <c r="P734" s="70">
        <v>103.152941176471</v>
      </c>
      <c r="Q734" s="69">
        <v>5.5574540722677099</v>
      </c>
      <c r="R734" s="69">
        <v>55.581176470588197</v>
      </c>
      <c r="S734" s="69">
        <v>4.1483686152988799</v>
      </c>
      <c r="T734" s="69"/>
      <c r="U734" s="69"/>
    </row>
    <row r="735" spans="1:21" x14ac:dyDescent="0.2">
      <c r="A735" s="65" t="s">
        <v>505</v>
      </c>
      <c r="B735" s="66" t="s">
        <v>69</v>
      </c>
      <c r="C735" s="67" t="s">
        <v>499</v>
      </c>
      <c r="D735" s="68">
        <v>44055</v>
      </c>
      <c r="E735" s="69">
        <v>6.7307692307692305E-4</v>
      </c>
      <c r="F735" s="65">
        <v>104</v>
      </c>
      <c r="G735" s="69">
        <v>6148.0961538461497</v>
      </c>
      <c r="H735" s="64">
        <v>-190.64807692307701</v>
      </c>
      <c r="I735" s="69">
        <v>32.407120312354998</v>
      </c>
      <c r="J735" s="65"/>
      <c r="K735" s="69"/>
      <c r="L735" s="69"/>
      <c r="M735" s="69"/>
      <c r="N735" s="69"/>
      <c r="O735" s="69"/>
      <c r="P735" s="70">
        <v>123.519230769231</v>
      </c>
      <c r="Q735" s="69">
        <v>5.07630315935981</v>
      </c>
      <c r="R735" s="69">
        <v>59.135922330097102</v>
      </c>
      <c r="S735" s="69">
        <v>3.8798477851139701</v>
      </c>
      <c r="T735" s="69"/>
      <c r="U735" s="69"/>
    </row>
    <row r="736" spans="1:21" x14ac:dyDescent="0.2">
      <c r="A736" s="65" t="s">
        <v>505</v>
      </c>
      <c r="B736" s="66" t="s">
        <v>67</v>
      </c>
      <c r="C736" s="67" t="s">
        <v>508</v>
      </c>
      <c r="D736" s="68">
        <v>44049</v>
      </c>
      <c r="E736" s="69"/>
      <c r="F736" s="65">
        <v>27</v>
      </c>
      <c r="G736" s="69">
        <v>3537.5925925925899</v>
      </c>
      <c r="H736" s="64">
        <v>-200.64230769230801</v>
      </c>
      <c r="I736" s="69">
        <v>32.734103680824802</v>
      </c>
      <c r="J736" s="65"/>
      <c r="K736" s="69"/>
      <c r="L736" s="69"/>
      <c r="M736" s="69"/>
      <c r="N736" s="69"/>
      <c r="O736" s="69"/>
      <c r="P736" s="70">
        <v>147.29629629629599</v>
      </c>
      <c r="Q736" s="69">
        <v>13.1775963307597</v>
      </c>
      <c r="R736" s="69">
        <v>45.644444444444403</v>
      </c>
      <c r="S736" s="69">
        <v>4.95588611829145</v>
      </c>
      <c r="T736" s="69"/>
      <c r="U736" s="69"/>
    </row>
    <row r="737" spans="1:21" x14ac:dyDescent="0.2">
      <c r="A737" s="65" t="s">
        <v>505</v>
      </c>
      <c r="B737" s="66" t="s">
        <v>75</v>
      </c>
      <c r="C737" s="67" t="s">
        <v>391</v>
      </c>
      <c r="D737" s="68">
        <v>43510</v>
      </c>
      <c r="E737" s="69"/>
      <c r="F737" s="65">
        <v>29</v>
      </c>
      <c r="G737" s="69">
        <v>3334.2758620689701</v>
      </c>
      <c r="H737" s="64">
        <v>-206.87241379310299</v>
      </c>
      <c r="I737" s="69">
        <v>49.0561952562418</v>
      </c>
      <c r="J737" s="65"/>
      <c r="K737" s="69"/>
      <c r="L737" s="69"/>
      <c r="M737" s="69"/>
      <c r="N737" s="69"/>
      <c r="O737" s="69"/>
      <c r="P737" s="70">
        <v>130.79310344827601</v>
      </c>
      <c r="Q737" s="69">
        <v>7.3419939491007904</v>
      </c>
      <c r="R737" s="69">
        <v>27.7344827586207</v>
      </c>
      <c r="S737" s="69">
        <v>3.7930266449904599</v>
      </c>
      <c r="T737" s="69"/>
      <c r="U737" s="69"/>
    </row>
    <row r="738" spans="1:21" x14ac:dyDescent="0.2">
      <c r="A738" s="65" t="s">
        <v>505</v>
      </c>
      <c r="B738" s="66" t="s">
        <v>67</v>
      </c>
      <c r="C738" s="67" t="s">
        <v>356</v>
      </c>
      <c r="D738" s="68">
        <v>44053</v>
      </c>
      <c r="E738" s="69"/>
      <c r="F738" s="65">
        <v>78</v>
      </c>
      <c r="G738" s="69">
        <v>4716.64102564103</v>
      </c>
      <c r="H738" s="64">
        <v>-221.98846153846199</v>
      </c>
      <c r="I738" s="69">
        <v>40.004117378032198</v>
      </c>
      <c r="J738" s="65"/>
      <c r="K738" s="69"/>
      <c r="L738" s="69"/>
      <c r="M738" s="69"/>
      <c r="N738" s="69"/>
      <c r="O738" s="69"/>
      <c r="P738" s="70">
        <v>146.92307692307699</v>
      </c>
      <c r="Q738" s="69">
        <v>4.8879815922536203</v>
      </c>
      <c r="R738" s="69">
        <v>45.608974358974301</v>
      </c>
      <c r="S738" s="69">
        <v>3.2551780957764702</v>
      </c>
      <c r="T738" s="69"/>
      <c r="U738" s="69"/>
    </row>
    <row r="739" spans="1:21" x14ac:dyDescent="0.2">
      <c r="A739" s="65" t="s">
        <v>505</v>
      </c>
      <c r="B739" s="66" t="s">
        <v>69</v>
      </c>
      <c r="C739" s="67" t="s">
        <v>343</v>
      </c>
      <c r="D739" s="68">
        <v>43776</v>
      </c>
      <c r="E739" s="69"/>
      <c r="F739" s="65">
        <v>30</v>
      </c>
      <c r="G739" s="69">
        <v>5570.8333333333303</v>
      </c>
      <c r="H739" s="64">
        <v>-351.49</v>
      </c>
      <c r="I739" s="69">
        <v>71.688510974542595</v>
      </c>
      <c r="J739" s="65"/>
      <c r="K739" s="69"/>
      <c r="L739" s="69"/>
      <c r="M739" s="69"/>
      <c r="N739" s="69"/>
      <c r="O739" s="69"/>
      <c r="P739" s="70">
        <v>105.533333333333</v>
      </c>
      <c r="Q739" s="69">
        <v>8.1564773404555009</v>
      </c>
      <c r="R739" s="69">
        <v>65.223333333333301</v>
      </c>
      <c r="S739" s="69">
        <v>8.4537071828931705</v>
      </c>
      <c r="T739" s="69"/>
      <c r="U739" s="69"/>
    </row>
    <row r="740" spans="1:21" x14ac:dyDescent="0.2">
      <c r="A740" s="65" t="s">
        <v>509</v>
      </c>
      <c r="B740" s="66" t="s">
        <v>67</v>
      </c>
      <c r="C740" s="67" t="s">
        <v>68</v>
      </c>
      <c r="D740" s="68">
        <v>43842</v>
      </c>
      <c r="E740" s="69">
        <v>1.8979591836734699</v>
      </c>
      <c r="F740" s="65">
        <v>98</v>
      </c>
      <c r="G740" s="69">
        <v>7471.5204081632701</v>
      </c>
      <c r="H740" s="64">
        <v>257.10102040816298</v>
      </c>
      <c r="I740" s="69">
        <v>40.2538602664062</v>
      </c>
      <c r="J740" s="65"/>
      <c r="K740" s="69"/>
      <c r="L740" s="69"/>
      <c r="M740" s="69">
        <v>934.63636363636397</v>
      </c>
      <c r="N740" s="69"/>
      <c r="O740" s="69"/>
      <c r="P740" s="70">
        <v>137.29591836734701</v>
      </c>
      <c r="Q740" s="69">
        <v>5.4188000031712296</v>
      </c>
      <c r="R740" s="69">
        <v>57.979069767441899</v>
      </c>
      <c r="S740" s="69">
        <v>3.7800484642406902</v>
      </c>
      <c r="T740" s="69"/>
      <c r="U740" s="69"/>
    </row>
    <row r="741" spans="1:21" x14ac:dyDescent="0.2">
      <c r="A741" s="65" t="s">
        <v>509</v>
      </c>
      <c r="B741" s="66" t="s">
        <v>72</v>
      </c>
      <c r="C741" s="67" t="s">
        <v>308</v>
      </c>
      <c r="D741" s="68">
        <v>43805</v>
      </c>
      <c r="E741" s="69">
        <v>0.66260638297872398</v>
      </c>
      <c r="F741" s="65">
        <v>188</v>
      </c>
      <c r="G741" s="69">
        <v>4455.7127659574498</v>
      </c>
      <c r="H741" s="64">
        <v>177.17446808510601</v>
      </c>
      <c r="I741" s="69">
        <v>28.553237727560099</v>
      </c>
      <c r="J741" s="65"/>
      <c r="K741" s="69"/>
      <c r="L741" s="69"/>
      <c r="M741" s="69"/>
      <c r="N741" s="69"/>
      <c r="O741" s="69"/>
      <c r="P741" s="70">
        <v>165.627659574468</v>
      </c>
      <c r="Q741" s="69">
        <v>4.2644743788009203</v>
      </c>
      <c r="R741" s="69">
        <v>37.867741935483899</v>
      </c>
      <c r="S741" s="69">
        <v>2.1657625354193399</v>
      </c>
      <c r="T741" s="69"/>
      <c r="U741" s="69"/>
    </row>
    <row r="742" spans="1:21" x14ac:dyDescent="0.2">
      <c r="A742" s="65" t="s">
        <v>509</v>
      </c>
      <c r="B742" s="66" t="s">
        <v>72</v>
      </c>
      <c r="C742" s="67" t="s">
        <v>506</v>
      </c>
      <c r="D742" s="68">
        <v>43528</v>
      </c>
      <c r="E742" s="69">
        <v>0.232673031026253</v>
      </c>
      <c r="F742" s="65">
        <v>419</v>
      </c>
      <c r="G742" s="69">
        <v>5489.8591885441501</v>
      </c>
      <c r="H742" s="64">
        <v>75.790453460620597</v>
      </c>
      <c r="I742" s="69">
        <v>21.7072035627845</v>
      </c>
      <c r="J742" s="65">
        <v>198</v>
      </c>
      <c r="K742" s="69">
        <v>201.81313131313101</v>
      </c>
      <c r="L742" s="69">
        <v>180.06030150753799</v>
      </c>
      <c r="M742" s="69">
        <v>672.15075376884397</v>
      </c>
      <c r="N742" s="69"/>
      <c r="O742" s="69"/>
      <c r="P742" s="70">
        <v>141.69689737470199</v>
      </c>
      <c r="Q742" s="69">
        <v>2.3897705132209501</v>
      </c>
      <c r="R742" s="69">
        <v>36.027227722772203</v>
      </c>
      <c r="S742" s="69">
        <v>1.3899323811853399</v>
      </c>
      <c r="T742" s="69"/>
      <c r="U742" s="69"/>
    </row>
    <row r="743" spans="1:21" x14ac:dyDescent="0.2">
      <c r="A743" s="65" t="s">
        <v>509</v>
      </c>
      <c r="B743" s="66" t="s">
        <v>72</v>
      </c>
      <c r="C743" s="67" t="s">
        <v>510</v>
      </c>
      <c r="D743" s="68">
        <v>43857</v>
      </c>
      <c r="E743" s="69">
        <v>0.45669902912621402</v>
      </c>
      <c r="F743" s="65">
        <v>412</v>
      </c>
      <c r="G743" s="69">
        <v>4671.2669902912603</v>
      </c>
      <c r="H743" s="64">
        <v>54.5240291262133</v>
      </c>
      <c r="I743" s="69">
        <v>20.056737973174499</v>
      </c>
      <c r="J743" s="65"/>
      <c r="K743" s="69"/>
      <c r="L743" s="69"/>
      <c r="M743" s="69"/>
      <c r="N743" s="69"/>
      <c r="O743" s="69"/>
      <c r="P743" s="70">
        <v>174.08737864077699</v>
      </c>
      <c r="Q743" s="69">
        <v>2.77699187568893</v>
      </c>
      <c r="R743" s="69">
        <v>50.3868613138686</v>
      </c>
      <c r="S743" s="69">
        <v>1.8664820389639301</v>
      </c>
      <c r="T743" s="69"/>
      <c r="U743" s="69"/>
    </row>
    <row r="744" spans="1:21" x14ac:dyDescent="0.2">
      <c r="A744" s="65" t="s">
        <v>509</v>
      </c>
      <c r="B744" s="66" t="s">
        <v>72</v>
      </c>
      <c r="C744" s="67" t="s">
        <v>468</v>
      </c>
      <c r="D744" s="68">
        <v>43661</v>
      </c>
      <c r="E744" s="69"/>
      <c r="F744" s="65">
        <v>146</v>
      </c>
      <c r="G744" s="69">
        <v>4118.3013698630102</v>
      </c>
      <c r="H744" s="64">
        <v>-78.013013698630203</v>
      </c>
      <c r="I744" s="69">
        <v>21.410768776859602</v>
      </c>
      <c r="J744" s="65"/>
      <c r="K744" s="69"/>
      <c r="L744" s="69"/>
      <c r="M744" s="69"/>
      <c r="N744" s="69"/>
      <c r="O744" s="69"/>
      <c r="P744" s="70">
        <v>143.47945205479499</v>
      </c>
      <c r="Q744" s="69">
        <v>5.5311478484408196</v>
      </c>
      <c r="R744" s="69">
        <v>36.424827586206902</v>
      </c>
      <c r="S744" s="69">
        <v>2.7714630096096502</v>
      </c>
      <c r="T744" s="69"/>
      <c r="U744" s="69"/>
    </row>
    <row r="745" spans="1:21" x14ac:dyDescent="0.2">
      <c r="A745" s="65" t="s">
        <v>509</v>
      </c>
      <c r="B745" s="66" t="s">
        <v>72</v>
      </c>
      <c r="C745" s="67" t="s">
        <v>507</v>
      </c>
      <c r="D745" s="68">
        <v>43964</v>
      </c>
      <c r="E745" s="69"/>
      <c r="F745" s="65">
        <v>79</v>
      </c>
      <c r="G745" s="69">
        <v>3091.11392405063</v>
      </c>
      <c r="H745" s="64">
        <v>-110.64303797468401</v>
      </c>
      <c r="I745" s="69">
        <v>31.9332990476607</v>
      </c>
      <c r="J745" s="65"/>
      <c r="K745" s="69"/>
      <c r="L745" s="69"/>
      <c r="M745" s="69"/>
      <c r="N745" s="69"/>
      <c r="O745" s="69"/>
      <c r="P745" s="70">
        <v>143.41772151898701</v>
      </c>
      <c r="Q745" s="69">
        <v>6.3583766878163503</v>
      </c>
      <c r="R745" s="69">
        <v>35.755696202531603</v>
      </c>
      <c r="S745" s="69">
        <v>2.6401610425364699</v>
      </c>
      <c r="T745" s="69"/>
      <c r="U745" s="69"/>
    </row>
    <row r="746" spans="1:21" x14ac:dyDescent="0.2">
      <c r="A746" s="65" t="s">
        <v>509</v>
      </c>
      <c r="B746" s="66" t="s">
        <v>138</v>
      </c>
      <c r="C746" s="67" t="s">
        <v>502</v>
      </c>
      <c r="D746" s="68">
        <v>43816</v>
      </c>
      <c r="E746" s="69"/>
      <c r="F746" s="65">
        <v>26</v>
      </c>
      <c r="G746" s="69">
        <v>2665</v>
      </c>
      <c r="H746" s="64">
        <v>-126.85769230769201</v>
      </c>
      <c r="I746" s="69">
        <v>34.562612602938898</v>
      </c>
      <c r="J746" s="65"/>
      <c r="K746" s="69"/>
      <c r="L746" s="69"/>
      <c r="M746" s="69"/>
      <c r="N746" s="69"/>
      <c r="O746" s="69"/>
      <c r="P746" s="70">
        <v>173</v>
      </c>
      <c r="Q746" s="69">
        <v>11.6848356691647</v>
      </c>
      <c r="R746" s="69">
        <v>27.807692307692299</v>
      </c>
      <c r="S746" s="69">
        <v>3.8186784789300798</v>
      </c>
      <c r="T746" s="69"/>
      <c r="U746" s="69"/>
    </row>
    <row r="747" spans="1:21" x14ac:dyDescent="0.2">
      <c r="A747" s="65" t="s">
        <v>509</v>
      </c>
      <c r="B747" s="66" t="s">
        <v>67</v>
      </c>
      <c r="C747" s="67" t="s">
        <v>235</v>
      </c>
      <c r="D747" s="68">
        <v>43507</v>
      </c>
      <c r="E747" s="69"/>
      <c r="F747" s="65">
        <v>80</v>
      </c>
      <c r="G747" s="69">
        <v>3566.7</v>
      </c>
      <c r="H747" s="64">
        <v>-130.18625</v>
      </c>
      <c r="I747" s="69">
        <v>37.967954706991002</v>
      </c>
      <c r="J747" s="65"/>
      <c r="K747" s="69"/>
      <c r="L747" s="69"/>
      <c r="M747" s="69"/>
      <c r="N747" s="69"/>
      <c r="O747" s="69"/>
      <c r="P747" s="70">
        <v>180.7</v>
      </c>
      <c r="Q747" s="69">
        <v>7.6960946861198103</v>
      </c>
      <c r="R747" s="69">
        <v>35.637500000000003</v>
      </c>
      <c r="S747" s="69">
        <v>2.8539559348119101</v>
      </c>
      <c r="T747" s="69"/>
      <c r="U747" s="69"/>
    </row>
    <row r="748" spans="1:21" x14ac:dyDescent="0.2">
      <c r="A748" s="65" t="s">
        <v>509</v>
      </c>
      <c r="B748" s="66" t="s">
        <v>67</v>
      </c>
      <c r="C748" s="67" t="s">
        <v>511</v>
      </c>
      <c r="D748" s="68">
        <v>44035</v>
      </c>
      <c r="E748" s="69"/>
      <c r="F748" s="65">
        <v>28</v>
      </c>
      <c r="G748" s="69">
        <v>5249.0714285714303</v>
      </c>
      <c r="H748" s="64">
        <v>-131.064285714286</v>
      </c>
      <c r="I748" s="69">
        <v>51.687006803795398</v>
      </c>
      <c r="J748" s="65"/>
      <c r="K748" s="69"/>
      <c r="L748" s="69"/>
      <c r="M748" s="69"/>
      <c r="N748" s="69"/>
      <c r="O748" s="69"/>
      <c r="P748" s="70">
        <v>140.67857142857099</v>
      </c>
      <c r="Q748" s="69">
        <v>11.6150847880422</v>
      </c>
      <c r="R748" s="69">
        <v>34.482142857142897</v>
      </c>
      <c r="S748" s="69">
        <v>2.8102611186150801</v>
      </c>
      <c r="T748" s="69"/>
      <c r="U748" s="69"/>
    </row>
    <row r="749" spans="1:21" x14ac:dyDescent="0.2">
      <c r="A749" s="65" t="s">
        <v>509</v>
      </c>
      <c r="B749" s="66" t="s">
        <v>75</v>
      </c>
      <c r="C749" s="67" t="s">
        <v>157</v>
      </c>
      <c r="D749" s="68">
        <v>43852</v>
      </c>
      <c r="E749" s="69"/>
      <c r="F749" s="65">
        <v>36</v>
      </c>
      <c r="G749" s="69">
        <v>4420.9444444444398</v>
      </c>
      <c r="H749" s="64">
        <v>-131.74166666666699</v>
      </c>
      <c r="I749" s="69">
        <v>37.071909396062203</v>
      </c>
      <c r="J749" s="65"/>
      <c r="K749" s="69"/>
      <c r="L749" s="69"/>
      <c r="M749" s="69"/>
      <c r="N749" s="69"/>
      <c r="O749" s="69"/>
      <c r="P749" s="70">
        <v>146.083333333333</v>
      </c>
      <c r="Q749" s="69">
        <v>9.3175355246957992</v>
      </c>
      <c r="R749" s="69">
        <v>43.515151515151501</v>
      </c>
      <c r="S749" s="69">
        <v>4.82721750191926</v>
      </c>
      <c r="T749" s="69"/>
      <c r="U749" s="69"/>
    </row>
    <row r="750" spans="1:21" x14ac:dyDescent="0.2">
      <c r="A750" s="65" t="s">
        <v>509</v>
      </c>
      <c r="B750" s="66" t="s">
        <v>208</v>
      </c>
      <c r="C750" s="67" t="s">
        <v>209</v>
      </c>
      <c r="D750" s="68">
        <v>43589</v>
      </c>
      <c r="E750" s="69"/>
      <c r="F750" s="65">
        <v>269</v>
      </c>
      <c r="G750" s="69">
        <v>2765.4089219330899</v>
      </c>
      <c r="H750" s="64">
        <v>-139.324163568773</v>
      </c>
      <c r="I750" s="69">
        <v>20.692139089749499</v>
      </c>
      <c r="J750" s="65"/>
      <c r="K750" s="69"/>
      <c r="L750" s="69"/>
      <c r="M750" s="69"/>
      <c r="N750" s="69"/>
      <c r="O750" s="69"/>
      <c r="P750" s="70">
        <v>158.48327137546499</v>
      </c>
      <c r="Q750" s="69">
        <v>3.9443311323863099</v>
      </c>
      <c r="R750" s="69">
        <v>18.485873605948001</v>
      </c>
      <c r="S750" s="69">
        <v>0.99900831869094997</v>
      </c>
      <c r="T750" s="69"/>
      <c r="U750" s="69"/>
    </row>
    <row r="751" spans="1:21" x14ac:dyDescent="0.2">
      <c r="A751" s="65" t="s">
        <v>509</v>
      </c>
      <c r="B751" s="66" t="s">
        <v>138</v>
      </c>
      <c r="C751" s="67" t="s">
        <v>384</v>
      </c>
      <c r="D751" s="68">
        <v>43692</v>
      </c>
      <c r="E751" s="69"/>
      <c r="F751" s="65">
        <v>42</v>
      </c>
      <c r="G751" s="69">
        <v>4915.7619047619</v>
      </c>
      <c r="H751" s="64">
        <v>-149.79761904761901</v>
      </c>
      <c r="I751" s="69">
        <v>60.619620130857697</v>
      </c>
      <c r="J751" s="65"/>
      <c r="K751" s="69"/>
      <c r="L751" s="69"/>
      <c r="M751" s="69"/>
      <c r="N751" s="69"/>
      <c r="O751" s="69"/>
      <c r="P751" s="70">
        <v>113.30952380952399</v>
      </c>
      <c r="Q751" s="69">
        <v>7.5036567233657196</v>
      </c>
      <c r="R751" s="69">
        <v>67.995121951219502</v>
      </c>
      <c r="S751" s="69">
        <v>5.8466844379794498</v>
      </c>
      <c r="T751" s="69"/>
      <c r="U751" s="69"/>
    </row>
    <row r="752" spans="1:21" x14ac:dyDescent="0.2">
      <c r="A752" s="65" t="s">
        <v>509</v>
      </c>
      <c r="B752" s="66" t="s">
        <v>72</v>
      </c>
      <c r="C752" s="67" t="s">
        <v>512</v>
      </c>
      <c r="D752" s="68">
        <v>43728</v>
      </c>
      <c r="E752" s="69"/>
      <c r="F752" s="65">
        <v>108</v>
      </c>
      <c r="G752" s="69">
        <v>3379.1666666666702</v>
      </c>
      <c r="H752" s="64">
        <v>-171.15648148148199</v>
      </c>
      <c r="I752" s="69">
        <v>24.580268699384401</v>
      </c>
      <c r="J752" s="65"/>
      <c r="K752" s="69"/>
      <c r="L752" s="69"/>
      <c r="M752" s="69"/>
      <c r="N752" s="69"/>
      <c r="O752" s="69"/>
      <c r="P752" s="70">
        <v>135.43518518518499</v>
      </c>
      <c r="Q752" s="69">
        <v>6.6167036540963204</v>
      </c>
      <c r="R752" s="69">
        <v>28.502830188679301</v>
      </c>
      <c r="S752" s="69">
        <v>2.3628349798586101</v>
      </c>
      <c r="T752" s="69"/>
      <c r="U752" s="69"/>
    </row>
    <row r="753" spans="1:21" x14ac:dyDescent="0.2">
      <c r="A753" s="65" t="s">
        <v>513</v>
      </c>
      <c r="B753" s="66" t="s">
        <v>65</v>
      </c>
      <c r="C753" s="67" t="s">
        <v>116</v>
      </c>
      <c r="D753" s="68">
        <v>44030</v>
      </c>
      <c r="E753" s="69">
        <v>0.10780487804878</v>
      </c>
      <c r="F753" s="65">
        <v>41</v>
      </c>
      <c r="G753" s="69">
        <v>6920.4390243902399</v>
      </c>
      <c r="H753" s="64">
        <v>223.99756097561001</v>
      </c>
      <c r="I753" s="69">
        <v>34.188398846757003</v>
      </c>
      <c r="J753" s="65"/>
      <c r="K753" s="69"/>
      <c r="L753" s="69"/>
      <c r="M753" s="69"/>
      <c r="N753" s="69"/>
      <c r="O753" s="69"/>
      <c r="P753" s="70">
        <v>148.829268292683</v>
      </c>
      <c r="Q753" s="69">
        <v>9.9480910314261806</v>
      </c>
      <c r="R753" s="69">
        <v>60.608108108108098</v>
      </c>
      <c r="S753" s="69">
        <v>5.4267126223489299</v>
      </c>
      <c r="T753" s="69"/>
      <c r="U753" s="69"/>
    </row>
    <row r="754" spans="1:21" x14ac:dyDescent="0.2">
      <c r="A754" s="65" t="s">
        <v>513</v>
      </c>
      <c r="B754" s="66" t="s">
        <v>67</v>
      </c>
      <c r="C754" s="67" t="s">
        <v>68</v>
      </c>
      <c r="D754" s="68">
        <v>43842</v>
      </c>
      <c r="E754" s="69">
        <v>0.90156250000000004</v>
      </c>
      <c r="F754" s="65">
        <v>32</v>
      </c>
      <c r="G754" s="69">
        <v>7232.90625</v>
      </c>
      <c r="H754" s="64">
        <v>166.26875000000001</v>
      </c>
      <c r="I754" s="69">
        <v>74.286403918938305</v>
      </c>
      <c r="J754" s="65"/>
      <c r="K754" s="69"/>
      <c r="L754" s="69"/>
      <c r="M754" s="69"/>
      <c r="N754" s="69"/>
      <c r="O754" s="69"/>
      <c r="P754" s="70">
        <v>124.71875</v>
      </c>
      <c r="Q754" s="69">
        <v>8.0146330856742196</v>
      </c>
      <c r="R754" s="69">
        <v>49.410344827586201</v>
      </c>
      <c r="S754" s="69">
        <v>5.9245260142301897</v>
      </c>
      <c r="T754" s="69"/>
      <c r="U754" s="69"/>
    </row>
    <row r="755" spans="1:21" x14ac:dyDescent="0.2">
      <c r="A755" s="65" t="s">
        <v>513</v>
      </c>
      <c r="B755" s="66" t="s">
        <v>109</v>
      </c>
      <c r="C755" s="67" t="s">
        <v>125</v>
      </c>
      <c r="D755" s="68">
        <v>43782</v>
      </c>
      <c r="E755" s="69">
        <v>5.3437499999999999E-2</v>
      </c>
      <c r="F755" s="65">
        <v>32</v>
      </c>
      <c r="G755" s="69">
        <v>6034.21875</v>
      </c>
      <c r="H755" s="64">
        <v>139.59062499999999</v>
      </c>
      <c r="I755" s="69">
        <v>63.754776443355503</v>
      </c>
      <c r="J755" s="65"/>
      <c r="K755" s="69"/>
      <c r="L755" s="69"/>
      <c r="M755" s="69"/>
      <c r="N755" s="69"/>
      <c r="O755" s="69"/>
      <c r="P755" s="70">
        <v>141.53125</v>
      </c>
      <c r="Q755" s="69">
        <v>10.675566047449999</v>
      </c>
      <c r="R755" s="69">
        <v>56.042307692307702</v>
      </c>
      <c r="S755" s="69">
        <v>6.5965286280609998</v>
      </c>
      <c r="T755" s="69"/>
      <c r="U755" s="69"/>
    </row>
    <row r="756" spans="1:21" x14ac:dyDescent="0.2">
      <c r="A756" s="65" t="s">
        <v>513</v>
      </c>
      <c r="B756" s="66" t="s">
        <v>67</v>
      </c>
      <c r="C756" s="67" t="s">
        <v>158</v>
      </c>
      <c r="D756" s="68">
        <v>43921</v>
      </c>
      <c r="E756" s="69">
        <v>0.360547945205479</v>
      </c>
      <c r="F756" s="65">
        <v>73</v>
      </c>
      <c r="G756" s="69">
        <v>4937.7397260274001</v>
      </c>
      <c r="H756" s="64">
        <v>56.950684931506899</v>
      </c>
      <c r="I756" s="69">
        <v>42.634948484551899</v>
      </c>
      <c r="J756" s="65"/>
      <c r="K756" s="69"/>
      <c r="L756" s="69"/>
      <c r="M756" s="69"/>
      <c r="N756" s="69"/>
      <c r="O756" s="69"/>
      <c r="P756" s="70">
        <v>102.082191780822</v>
      </c>
      <c r="Q756" s="69">
        <v>4.3593682875283699</v>
      </c>
      <c r="R756" s="69">
        <v>40.069863013698601</v>
      </c>
      <c r="S756" s="69">
        <v>3.77358170607627</v>
      </c>
      <c r="T756" s="69"/>
      <c r="U756" s="69"/>
    </row>
    <row r="757" spans="1:21" x14ac:dyDescent="0.2">
      <c r="A757" s="65" t="s">
        <v>513</v>
      </c>
      <c r="B757" s="66" t="s">
        <v>72</v>
      </c>
      <c r="C757" s="67" t="s">
        <v>510</v>
      </c>
      <c r="D757" s="68">
        <v>43857</v>
      </c>
      <c r="E757" s="69">
        <v>9.7000000000000003E-2</v>
      </c>
      <c r="F757" s="65">
        <v>60</v>
      </c>
      <c r="G757" s="69">
        <v>5035.2666666666701</v>
      </c>
      <c r="H757" s="64">
        <v>55.231666666666698</v>
      </c>
      <c r="I757" s="69">
        <v>38.4687488170092</v>
      </c>
      <c r="J757" s="65"/>
      <c r="K757" s="69"/>
      <c r="L757" s="69"/>
      <c r="M757" s="69"/>
      <c r="N757" s="69"/>
      <c r="O757" s="69"/>
      <c r="P757" s="70">
        <v>157.433333333333</v>
      </c>
      <c r="Q757" s="69">
        <v>8.3118038272401193</v>
      </c>
      <c r="R757" s="69">
        <v>31.4233333333333</v>
      </c>
      <c r="S757" s="69">
        <v>3.07227198973459</v>
      </c>
      <c r="T757" s="69"/>
      <c r="U757" s="69"/>
    </row>
    <row r="758" spans="1:21" x14ac:dyDescent="0.2">
      <c r="A758" s="65" t="s">
        <v>513</v>
      </c>
      <c r="B758" s="66" t="s">
        <v>67</v>
      </c>
      <c r="C758" s="67" t="s">
        <v>203</v>
      </c>
      <c r="D758" s="68">
        <v>44037</v>
      </c>
      <c r="E758" s="69">
        <v>6.0172413793103501E-2</v>
      </c>
      <c r="F758" s="65">
        <v>58</v>
      </c>
      <c r="G758" s="69">
        <v>5892.1724137930996</v>
      </c>
      <c r="H758" s="64">
        <v>1.72586206896553</v>
      </c>
      <c r="I758" s="69">
        <v>41.2803678432022</v>
      </c>
      <c r="J758" s="65"/>
      <c r="K758" s="69"/>
      <c r="L758" s="69"/>
      <c r="M758" s="69"/>
      <c r="N758" s="69"/>
      <c r="O758" s="69"/>
      <c r="P758" s="70">
        <v>103.01724137930999</v>
      </c>
      <c r="Q758" s="69">
        <v>7.0348493582041796</v>
      </c>
      <c r="R758" s="69">
        <v>41.733333333333299</v>
      </c>
      <c r="S758" s="69">
        <v>4.5651976580950997</v>
      </c>
      <c r="T758" s="69"/>
      <c r="U758" s="69"/>
    </row>
    <row r="759" spans="1:21" x14ac:dyDescent="0.2">
      <c r="A759" s="65" t="s">
        <v>513</v>
      </c>
      <c r="B759" s="66" t="s">
        <v>67</v>
      </c>
      <c r="C759" s="67" t="s">
        <v>281</v>
      </c>
      <c r="D759" s="68">
        <v>43753</v>
      </c>
      <c r="E759" s="69"/>
      <c r="F759" s="65">
        <v>26</v>
      </c>
      <c r="G759" s="69">
        <v>4887.1538461538503</v>
      </c>
      <c r="H759" s="64">
        <v>-6.9999999999999796</v>
      </c>
      <c r="I759" s="69">
        <v>34.771479692414601</v>
      </c>
      <c r="J759" s="65"/>
      <c r="K759" s="69"/>
      <c r="L759" s="69"/>
      <c r="M759" s="69"/>
      <c r="N759" s="69"/>
      <c r="O759" s="69"/>
      <c r="P759" s="70">
        <v>168.30769230769201</v>
      </c>
      <c r="Q759" s="69">
        <v>12.931389268070401</v>
      </c>
      <c r="R759" s="69">
        <v>41.591999999999999</v>
      </c>
      <c r="S759" s="69">
        <v>4.0665051334038704</v>
      </c>
      <c r="T759" s="69"/>
      <c r="U759" s="69"/>
    </row>
    <row r="760" spans="1:21" x14ac:dyDescent="0.2">
      <c r="A760" s="65" t="s">
        <v>513</v>
      </c>
      <c r="B760" s="66" t="s">
        <v>72</v>
      </c>
      <c r="C760" s="67" t="s">
        <v>308</v>
      </c>
      <c r="D760" s="68">
        <v>43805</v>
      </c>
      <c r="E760" s="69">
        <v>0.12109756097561</v>
      </c>
      <c r="F760" s="65">
        <v>82</v>
      </c>
      <c r="G760" s="69">
        <v>4190.0487804878003</v>
      </c>
      <c r="H760" s="64">
        <v>-9.3975609756096894</v>
      </c>
      <c r="I760" s="69">
        <v>24.454972909755799</v>
      </c>
      <c r="J760" s="65"/>
      <c r="K760" s="69"/>
      <c r="L760" s="69"/>
      <c r="M760" s="69"/>
      <c r="N760" s="69"/>
      <c r="O760" s="69"/>
      <c r="P760" s="70">
        <v>159.71951219512201</v>
      </c>
      <c r="Q760" s="69">
        <v>6.5696938714113804</v>
      </c>
      <c r="R760" s="69">
        <v>25.253164556961998</v>
      </c>
      <c r="S760" s="69">
        <v>2.3435318703899499</v>
      </c>
      <c r="T760" s="69"/>
      <c r="U760" s="69"/>
    </row>
    <row r="761" spans="1:21" x14ac:dyDescent="0.2">
      <c r="A761" s="65" t="s">
        <v>513</v>
      </c>
      <c r="B761" s="66" t="s">
        <v>67</v>
      </c>
      <c r="C761" s="67" t="s">
        <v>514</v>
      </c>
      <c r="D761" s="68">
        <v>43688</v>
      </c>
      <c r="E761" s="69"/>
      <c r="F761" s="65">
        <v>49</v>
      </c>
      <c r="G761" s="69">
        <v>4472.6938775510198</v>
      </c>
      <c r="H761" s="64">
        <v>-34.308163265306099</v>
      </c>
      <c r="I761" s="69">
        <v>30.612894224972798</v>
      </c>
      <c r="J761" s="65"/>
      <c r="K761" s="69"/>
      <c r="L761" s="69"/>
      <c r="M761" s="69"/>
      <c r="N761" s="69"/>
      <c r="O761" s="69"/>
      <c r="P761" s="70">
        <v>90.367346938775498</v>
      </c>
      <c r="Q761" s="69">
        <v>7.52793515640285</v>
      </c>
      <c r="R761" s="69">
        <v>41.154166666666697</v>
      </c>
      <c r="S761" s="69">
        <v>3.6558487560440098</v>
      </c>
      <c r="T761" s="69"/>
      <c r="U761" s="69"/>
    </row>
    <row r="762" spans="1:21" x14ac:dyDescent="0.2">
      <c r="A762" s="65" t="s">
        <v>513</v>
      </c>
      <c r="B762" s="66" t="s">
        <v>72</v>
      </c>
      <c r="C762" s="67" t="s">
        <v>506</v>
      </c>
      <c r="D762" s="68">
        <v>43528</v>
      </c>
      <c r="E762" s="69">
        <v>5.7276785714285697E-2</v>
      </c>
      <c r="F762" s="65">
        <v>672</v>
      </c>
      <c r="G762" s="69">
        <v>5418.4717261904798</v>
      </c>
      <c r="H762" s="64">
        <v>-39.693452380952301</v>
      </c>
      <c r="I762" s="69">
        <v>13.425809806381</v>
      </c>
      <c r="J762" s="65"/>
      <c r="K762" s="69"/>
      <c r="L762" s="69"/>
      <c r="M762" s="69"/>
      <c r="N762" s="69"/>
      <c r="O762" s="69"/>
      <c r="P762" s="70">
        <v>125.75744047619</v>
      </c>
      <c r="Q762" s="69">
        <v>2.0431133595955799</v>
      </c>
      <c r="R762" s="69">
        <v>28.480615384615401</v>
      </c>
      <c r="S762" s="69">
        <v>0.83755302585832703</v>
      </c>
      <c r="T762" s="69"/>
      <c r="U762" s="69"/>
    </row>
    <row r="763" spans="1:21" x14ac:dyDescent="0.2">
      <c r="A763" s="65" t="s">
        <v>513</v>
      </c>
      <c r="B763" s="66" t="s">
        <v>67</v>
      </c>
      <c r="C763" s="67" t="s">
        <v>235</v>
      </c>
      <c r="D763" s="68">
        <v>43507</v>
      </c>
      <c r="E763" s="69"/>
      <c r="F763" s="65">
        <v>39</v>
      </c>
      <c r="G763" s="69">
        <v>3316.7948717948698</v>
      </c>
      <c r="H763" s="64">
        <v>-43.420512820512897</v>
      </c>
      <c r="I763" s="69">
        <v>57.5388190479174</v>
      </c>
      <c r="J763" s="65"/>
      <c r="K763" s="69"/>
      <c r="L763" s="69"/>
      <c r="M763" s="69"/>
      <c r="N763" s="69"/>
      <c r="O763" s="69"/>
      <c r="P763" s="70">
        <v>163.94871794871801</v>
      </c>
      <c r="Q763" s="69">
        <v>11.890296382656199</v>
      </c>
      <c r="R763" s="69">
        <v>24.466666666666701</v>
      </c>
      <c r="S763" s="69">
        <v>3.30011927427956</v>
      </c>
      <c r="T763" s="69"/>
      <c r="U763" s="69"/>
    </row>
    <row r="764" spans="1:21" x14ac:dyDescent="0.2">
      <c r="A764" s="65" t="s">
        <v>513</v>
      </c>
      <c r="B764" s="66" t="s">
        <v>72</v>
      </c>
      <c r="C764" s="67" t="s">
        <v>515</v>
      </c>
      <c r="D764" s="68">
        <v>44021</v>
      </c>
      <c r="E764" s="69"/>
      <c r="F764" s="65">
        <v>29</v>
      </c>
      <c r="G764" s="69">
        <v>3303.7931034482799</v>
      </c>
      <c r="H764" s="64">
        <v>-66.764285714285705</v>
      </c>
      <c r="I764" s="69">
        <v>31.1470183436662</v>
      </c>
      <c r="J764" s="65"/>
      <c r="K764" s="69"/>
      <c r="L764" s="69"/>
      <c r="M764" s="69"/>
      <c r="N764" s="69"/>
      <c r="O764" s="69"/>
      <c r="P764" s="70">
        <v>117.10344827586199</v>
      </c>
      <c r="Q764" s="69">
        <v>12.8912985534068</v>
      </c>
      <c r="R764" s="69">
        <v>25.948275862069</v>
      </c>
      <c r="S764" s="69">
        <v>4.0419006792263499</v>
      </c>
      <c r="T764" s="69"/>
      <c r="U764" s="69"/>
    </row>
    <row r="765" spans="1:21" x14ac:dyDescent="0.2">
      <c r="A765" s="65" t="s">
        <v>513</v>
      </c>
      <c r="B765" s="66" t="s">
        <v>138</v>
      </c>
      <c r="C765" s="67" t="s">
        <v>226</v>
      </c>
      <c r="D765" s="68">
        <v>44055</v>
      </c>
      <c r="E765" s="69"/>
      <c r="F765" s="65">
        <v>32</v>
      </c>
      <c r="G765" s="69">
        <v>2367.28125</v>
      </c>
      <c r="H765" s="64">
        <v>-68.5322580645161</v>
      </c>
      <c r="I765" s="69">
        <v>34.384178152885802</v>
      </c>
      <c r="J765" s="65"/>
      <c r="K765" s="69"/>
      <c r="L765" s="69"/>
      <c r="M765" s="69"/>
      <c r="N765" s="69"/>
      <c r="O765" s="69"/>
      <c r="P765" s="70">
        <v>122.15625</v>
      </c>
      <c r="Q765" s="69">
        <v>10.2443050047449</v>
      </c>
      <c r="R765" s="69">
        <v>16.556249999999999</v>
      </c>
      <c r="S765" s="69">
        <v>1.70539902565164</v>
      </c>
      <c r="T765" s="69"/>
      <c r="U765" s="69"/>
    </row>
    <row r="766" spans="1:21" x14ac:dyDescent="0.2">
      <c r="A766" s="65" t="s">
        <v>513</v>
      </c>
      <c r="B766" s="66" t="s">
        <v>72</v>
      </c>
      <c r="C766" s="67" t="s">
        <v>225</v>
      </c>
      <c r="D766" s="68">
        <v>43815</v>
      </c>
      <c r="E766" s="69">
        <v>0.21551724137931</v>
      </c>
      <c r="F766" s="65">
        <v>58</v>
      </c>
      <c r="G766" s="69">
        <v>3748.7241379310299</v>
      </c>
      <c r="H766" s="64">
        <v>-77.553448275861996</v>
      </c>
      <c r="I766" s="69">
        <v>42.2504859678819</v>
      </c>
      <c r="J766" s="65"/>
      <c r="K766" s="69"/>
      <c r="L766" s="69"/>
      <c r="M766" s="69"/>
      <c r="N766" s="69"/>
      <c r="O766" s="69"/>
      <c r="P766" s="70">
        <v>108.68965517241401</v>
      </c>
      <c r="Q766" s="69">
        <v>6.0845627409593002</v>
      </c>
      <c r="R766" s="69">
        <v>30.439655172413801</v>
      </c>
      <c r="S766" s="69">
        <v>3.5761425814960601</v>
      </c>
      <c r="T766" s="69"/>
      <c r="U766" s="69"/>
    </row>
    <row r="767" spans="1:21" x14ac:dyDescent="0.2">
      <c r="A767" s="65" t="s">
        <v>513</v>
      </c>
      <c r="B767" s="66" t="s">
        <v>69</v>
      </c>
      <c r="C767" s="67" t="s">
        <v>131</v>
      </c>
      <c r="D767" s="68">
        <v>44036</v>
      </c>
      <c r="E767" s="69">
        <v>0.12833333333333299</v>
      </c>
      <c r="F767" s="65">
        <v>30</v>
      </c>
      <c r="G767" s="69">
        <v>7043.2666666666701</v>
      </c>
      <c r="H767" s="64">
        <v>-83.19</v>
      </c>
      <c r="I767" s="69">
        <v>47.895483037571502</v>
      </c>
      <c r="J767" s="65"/>
      <c r="K767" s="69"/>
      <c r="L767" s="69"/>
      <c r="M767" s="69"/>
      <c r="N767" s="69"/>
      <c r="O767" s="69"/>
      <c r="P767" s="70">
        <v>115.1</v>
      </c>
      <c r="Q767" s="69">
        <v>9.7844998227609601</v>
      </c>
      <c r="R767" s="69">
        <v>55.575862068965499</v>
      </c>
      <c r="S767" s="69">
        <v>6.4701467826072596</v>
      </c>
      <c r="T767" s="69"/>
      <c r="U767" s="69"/>
    </row>
    <row r="768" spans="1:21" x14ac:dyDescent="0.2">
      <c r="A768" s="65" t="s">
        <v>513</v>
      </c>
      <c r="B768" s="66" t="s">
        <v>67</v>
      </c>
      <c r="C768" s="67" t="s">
        <v>262</v>
      </c>
      <c r="D768" s="68">
        <v>43662</v>
      </c>
      <c r="E768" s="69"/>
      <c r="F768" s="65">
        <v>32</v>
      </c>
      <c r="G768" s="69">
        <v>4143.34375</v>
      </c>
      <c r="H768" s="64">
        <v>-91.728125000000006</v>
      </c>
      <c r="I768" s="69">
        <v>37.925338430235399</v>
      </c>
      <c r="J768" s="65"/>
      <c r="K768" s="69"/>
      <c r="L768" s="69"/>
      <c r="M768" s="69"/>
      <c r="N768" s="69"/>
      <c r="O768" s="69"/>
      <c r="P768" s="70">
        <v>112.5625</v>
      </c>
      <c r="Q768" s="69">
        <v>8.0822307958320998</v>
      </c>
      <c r="R768" s="69">
        <v>29.84375</v>
      </c>
      <c r="S768" s="69">
        <v>4.4352349682728596</v>
      </c>
      <c r="T768" s="69"/>
      <c r="U768" s="69"/>
    </row>
    <row r="769" spans="1:21" x14ac:dyDescent="0.2">
      <c r="A769" s="65" t="s">
        <v>513</v>
      </c>
      <c r="B769" s="66" t="s">
        <v>75</v>
      </c>
      <c r="C769" s="67" t="s">
        <v>178</v>
      </c>
      <c r="D769" s="68">
        <v>43827</v>
      </c>
      <c r="E769" s="69"/>
      <c r="F769" s="65">
        <v>30</v>
      </c>
      <c r="G769" s="69">
        <v>3789.8333333333298</v>
      </c>
      <c r="H769" s="64">
        <v>-105.74</v>
      </c>
      <c r="I769" s="69">
        <v>49.495238967599398</v>
      </c>
      <c r="J769" s="65"/>
      <c r="K769" s="69"/>
      <c r="L769" s="69"/>
      <c r="M769" s="69"/>
      <c r="N769" s="69"/>
      <c r="O769" s="69"/>
      <c r="P769" s="70">
        <v>127.066666666667</v>
      </c>
      <c r="Q769" s="69">
        <v>10.2132360968931</v>
      </c>
      <c r="R769" s="69">
        <v>18.1071428571429</v>
      </c>
      <c r="S769" s="69">
        <v>3.7613740332878098</v>
      </c>
      <c r="T769" s="69"/>
      <c r="U769" s="69"/>
    </row>
    <row r="770" spans="1:21" x14ac:dyDescent="0.2">
      <c r="A770" s="65" t="s">
        <v>513</v>
      </c>
      <c r="B770" s="66" t="s">
        <v>75</v>
      </c>
      <c r="C770" s="67" t="s">
        <v>157</v>
      </c>
      <c r="D770" s="68">
        <v>43852</v>
      </c>
      <c r="E770" s="69"/>
      <c r="F770" s="65">
        <v>31</v>
      </c>
      <c r="G770" s="69">
        <v>4175.2903225806403</v>
      </c>
      <c r="H770" s="64">
        <v>-127.59032258064499</v>
      </c>
      <c r="I770" s="69">
        <v>51.007793702370897</v>
      </c>
      <c r="J770" s="65"/>
      <c r="K770" s="69"/>
      <c r="L770" s="69"/>
      <c r="M770" s="69"/>
      <c r="N770" s="69"/>
      <c r="O770" s="69"/>
      <c r="P770" s="70">
        <v>121.258064516129</v>
      </c>
      <c r="Q770" s="69">
        <v>10.247052315932301</v>
      </c>
      <c r="R770" s="69">
        <v>36.465517241379303</v>
      </c>
      <c r="S770" s="69">
        <v>4.0998416281501697</v>
      </c>
      <c r="T770" s="69"/>
      <c r="U770" s="69"/>
    </row>
    <row r="771" spans="1:21" x14ac:dyDescent="0.2">
      <c r="A771" s="65" t="s">
        <v>513</v>
      </c>
      <c r="B771" s="66" t="s">
        <v>67</v>
      </c>
      <c r="C771" s="67" t="s">
        <v>218</v>
      </c>
      <c r="D771" s="68">
        <v>43844</v>
      </c>
      <c r="E771" s="69"/>
      <c r="F771" s="65">
        <v>29</v>
      </c>
      <c r="G771" s="69">
        <v>3821.89655172414</v>
      </c>
      <c r="H771" s="64">
        <v>-153.110344827586</v>
      </c>
      <c r="I771" s="69">
        <v>41.001061606112899</v>
      </c>
      <c r="J771" s="65"/>
      <c r="K771" s="69"/>
      <c r="L771" s="69"/>
      <c r="M771" s="69"/>
      <c r="N771" s="69"/>
      <c r="O771" s="69"/>
      <c r="P771" s="70">
        <v>131.79310344827601</v>
      </c>
      <c r="Q771" s="69">
        <v>11.1152027553027</v>
      </c>
      <c r="R771" s="69">
        <v>15.7777777777778</v>
      </c>
      <c r="S771" s="69">
        <v>2.3136553221401899</v>
      </c>
      <c r="T771" s="69"/>
      <c r="U771" s="69"/>
    </row>
    <row r="772" spans="1:21" x14ac:dyDescent="0.2">
      <c r="A772" s="65" t="s">
        <v>513</v>
      </c>
      <c r="B772" s="66" t="s">
        <v>72</v>
      </c>
      <c r="C772" s="67" t="s">
        <v>288</v>
      </c>
      <c r="D772" s="68">
        <v>43560</v>
      </c>
      <c r="E772" s="69"/>
      <c r="F772" s="65">
        <v>27</v>
      </c>
      <c r="G772" s="69">
        <v>4065.8888888888901</v>
      </c>
      <c r="H772" s="64">
        <v>-187.433333333333</v>
      </c>
      <c r="I772" s="69">
        <v>57.564893147446398</v>
      </c>
      <c r="J772" s="65"/>
      <c r="K772" s="69"/>
      <c r="L772" s="69"/>
      <c r="M772" s="69"/>
      <c r="N772" s="69"/>
      <c r="O772" s="69"/>
      <c r="P772" s="70">
        <v>138.18518518518499</v>
      </c>
      <c r="Q772" s="69">
        <v>10.647155905707701</v>
      </c>
      <c r="R772" s="69">
        <v>26.4</v>
      </c>
      <c r="S772" s="69">
        <v>3.6540799115509199</v>
      </c>
      <c r="T772" s="69"/>
      <c r="U772" s="69"/>
    </row>
    <row r="773" spans="1:21" x14ac:dyDescent="0.2">
      <c r="A773" s="65" t="s">
        <v>516</v>
      </c>
      <c r="B773" s="66" t="s">
        <v>65</v>
      </c>
      <c r="C773" s="67" t="s">
        <v>517</v>
      </c>
      <c r="D773" s="68">
        <v>44027</v>
      </c>
      <c r="E773" s="69">
        <v>2.3284188034188</v>
      </c>
      <c r="F773" s="65">
        <v>234</v>
      </c>
      <c r="G773" s="69">
        <v>6778.5170940170901</v>
      </c>
      <c r="H773" s="64">
        <v>196.49444444444401</v>
      </c>
      <c r="I773" s="69">
        <v>27.042104033072601</v>
      </c>
      <c r="J773" s="65">
        <v>216</v>
      </c>
      <c r="K773" s="69">
        <v>265.03703703703701</v>
      </c>
      <c r="L773" s="69">
        <v>222.41284403669701</v>
      </c>
      <c r="M773" s="69">
        <v>857.35779816513798</v>
      </c>
      <c r="N773" s="69">
        <v>3.0870327138307001</v>
      </c>
      <c r="O773" s="69">
        <v>8.0882698355864896E-2</v>
      </c>
      <c r="P773" s="70">
        <v>149.905982905983</v>
      </c>
      <c r="Q773" s="69">
        <v>3.5395285796287599</v>
      </c>
      <c r="R773" s="69">
        <v>57.791341991342001</v>
      </c>
      <c r="S773" s="69">
        <v>2.7141904342930299</v>
      </c>
      <c r="T773" s="69">
        <v>54.471794871794899</v>
      </c>
      <c r="U773" s="69">
        <v>8.8152575831151996</v>
      </c>
    </row>
    <row r="774" spans="1:21" x14ac:dyDescent="0.2">
      <c r="A774" s="65" t="s">
        <v>516</v>
      </c>
      <c r="B774" s="66" t="s">
        <v>65</v>
      </c>
      <c r="C774" s="67" t="s">
        <v>91</v>
      </c>
      <c r="D774" s="68">
        <v>43749</v>
      </c>
      <c r="E774" s="69">
        <v>1.24139037433155</v>
      </c>
      <c r="F774" s="65">
        <v>187</v>
      </c>
      <c r="G774" s="69">
        <v>6702.8556149732603</v>
      </c>
      <c r="H774" s="64">
        <v>-25.042780748663102</v>
      </c>
      <c r="I774" s="69">
        <v>31.610929941652</v>
      </c>
      <c r="J774" s="65"/>
      <c r="K774" s="69"/>
      <c r="L774" s="69"/>
      <c r="M774" s="69">
        <v>849.6</v>
      </c>
      <c r="N774" s="69">
        <v>4.0757976588207399</v>
      </c>
      <c r="O774" s="69">
        <v>0.13418855065315699</v>
      </c>
      <c r="P774" s="70">
        <v>153.17112299465199</v>
      </c>
      <c r="Q774" s="69">
        <v>3.5065777830215801</v>
      </c>
      <c r="R774" s="69">
        <v>47.770652173913099</v>
      </c>
      <c r="S774" s="69">
        <v>2.7721532668497102</v>
      </c>
      <c r="T774" s="69"/>
      <c r="U774" s="69"/>
    </row>
    <row r="775" spans="1:21" x14ac:dyDescent="0.2">
      <c r="A775" s="65"/>
      <c r="B775" s="66"/>
      <c r="C775" s="67"/>
      <c r="D775" s="68"/>
      <c r="E775" s="69"/>
      <c r="F775" s="65"/>
      <c r="G775" s="69"/>
      <c r="H775" s="64"/>
      <c r="I775" s="69"/>
      <c r="J775" s="65"/>
      <c r="K775" s="69"/>
      <c r="L775" s="69"/>
      <c r="M775" s="69"/>
      <c r="N775" s="69"/>
      <c r="O775" s="69"/>
      <c r="P775" s="70"/>
      <c r="Q775" s="69"/>
      <c r="R775" s="69"/>
      <c r="S775" s="69"/>
      <c r="T775" s="69"/>
      <c r="U775" s="69"/>
    </row>
    <row r="776" spans="1:21" x14ac:dyDescent="0.2">
      <c r="A776" s="65"/>
      <c r="B776" s="66"/>
      <c r="C776" s="67"/>
      <c r="D776" s="68"/>
      <c r="E776" s="69"/>
      <c r="F776" s="65"/>
      <c r="G776" s="69"/>
      <c r="H776" s="64"/>
      <c r="I776" s="69"/>
      <c r="J776" s="65"/>
      <c r="K776" s="69"/>
      <c r="L776" s="69"/>
      <c r="M776" s="69"/>
      <c r="N776" s="69"/>
      <c r="O776" s="69"/>
      <c r="P776" s="70"/>
      <c r="Q776" s="69"/>
      <c r="R776" s="69"/>
      <c r="S776" s="69"/>
      <c r="T776" s="69"/>
      <c r="U776" s="69"/>
    </row>
    <row r="777" spans="1:21" x14ac:dyDescent="0.2">
      <c r="A777" s="65"/>
      <c r="B777" s="66"/>
      <c r="C777" s="67"/>
      <c r="D777" s="68"/>
      <c r="E777" s="69"/>
      <c r="F777" s="65"/>
      <c r="G777" s="69"/>
      <c r="H777" s="64"/>
      <c r="I777" s="69"/>
      <c r="J777" s="65"/>
      <c r="K777" s="69"/>
      <c r="L777" s="69"/>
      <c r="M777" s="69"/>
      <c r="N777" s="69"/>
      <c r="O777" s="69"/>
      <c r="P777" s="70"/>
      <c r="Q777" s="69"/>
      <c r="R777" s="69"/>
      <c r="S777" s="69"/>
      <c r="T777" s="69"/>
      <c r="U777" s="69"/>
    </row>
    <row r="778" spans="1:21" x14ac:dyDescent="0.2">
      <c r="A778" s="65"/>
      <c r="B778" s="66"/>
      <c r="C778" s="67"/>
      <c r="D778" s="68"/>
      <c r="E778" s="69"/>
      <c r="F778" s="65"/>
      <c r="G778" s="69"/>
      <c r="H778" s="64"/>
      <c r="I778" s="69"/>
      <c r="J778" s="65"/>
      <c r="K778" s="69"/>
      <c r="L778" s="69"/>
      <c r="M778" s="69"/>
      <c r="N778" s="69"/>
      <c r="O778" s="69"/>
      <c r="P778" s="70"/>
      <c r="Q778" s="69"/>
      <c r="R778" s="69"/>
      <c r="S778" s="69"/>
      <c r="T778" s="69"/>
      <c r="U778" s="69"/>
    </row>
    <row r="779" spans="1:21" x14ac:dyDescent="0.2">
      <c r="A779" s="65"/>
      <c r="B779" s="66"/>
      <c r="C779" s="67"/>
      <c r="D779" s="68"/>
      <c r="E779" s="69"/>
      <c r="F779" s="65"/>
      <c r="G779" s="69"/>
      <c r="H779" s="64"/>
      <c r="I779" s="69"/>
      <c r="J779" s="65"/>
      <c r="K779" s="69"/>
      <c r="L779" s="69"/>
      <c r="M779" s="69"/>
      <c r="N779" s="69"/>
      <c r="O779" s="69"/>
      <c r="P779" s="70"/>
      <c r="Q779" s="69"/>
      <c r="R779" s="69"/>
      <c r="S779" s="69"/>
      <c r="T779" s="69"/>
      <c r="U779" s="69"/>
    </row>
    <row r="780" spans="1:21" x14ac:dyDescent="0.2">
      <c r="A780" s="65"/>
      <c r="B780" s="66"/>
      <c r="C780" s="67"/>
      <c r="D780" s="68"/>
      <c r="E780" s="69"/>
      <c r="F780" s="65"/>
      <c r="G780" s="69"/>
      <c r="H780" s="64"/>
      <c r="I780" s="69"/>
      <c r="J780" s="65"/>
      <c r="K780" s="69"/>
      <c r="L780" s="69"/>
      <c r="M780" s="69"/>
      <c r="N780" s="69"/>
      <c r="O780" s="69"/>
      <c r="P780" s="70"/>
      <c r="Q780" s="69"/>
      <c r="R780" s="69"/>
      <c r="S780" s="69"/>
      <c r="T780" s="69"/>
      <c r="U780" s="69"/>
    </row>
    <row r="781" spans="1:21" x14ac:dyDescent="0.2">
      <c r="A781" s="65"/>
      <c r="B781" s="66"/>
      <c r="C781" s="67"/>
      <c r="D781" s="68"/>
      <c r="E781" s="69"/>
      <c r="F781" s="65"/>
      <c r="G781" s="69"/>
      <c r="H781" s="64"/>
      <c r="I781" s="69"/>
      <c r="J781" s="65"/>
      <c r="K781" s="69"/>
      <c r="L781" s="69"/>
      <c r="M781" s="69"/>
      <c r="N781" s="69"/>
      <c r="O781" s="69"/>
      <c r="P781" s="70"/>
      <c r="Q781" s="69"/>
      <c r="R781" s="69"/>
      <c r="S781" s="69"/>
      <c r="T781" s="69"/>
      <c r="U781" s="69"/>
    </row>
    <row r="782" spans="1:21" x14ac:dyDescent="0.2">
      <c r="A782" s="65"/>
      <c r="B782" s="66"/>
      <c r="C782" s="67"/>
      <c r="D782" s="68"/>
      <c r="E782" s="69"/>
      <c r="F782" s="65"/>
      <c r="G782" s="69"/>
      <c r="H782" s="64"/>
      <c r="I782" s="69"/>
      <c r="J782" s="65"/>
      <c r="K782" s="69"/>
      <c r="L782" s="69"/>
      <c r="M782" s="69"/>
      <c r="N782" s="69"/>
      <c r="O782" s="69"/>
      <c r="P782" s="70"/>
      <c r="Q782" s="69"/>
      <c r="R782" s="69"/>
      <c r="S782" s="69"/>
      <c r="T782" s="69"/>
      <c r="U782" s="69"/>
    </row>
    <row r="783" spans="1:21" x14ac:dyDescent="0.2">
      <c r="A783" s="65"/>
      <c r="B783" s="66"/>
      <c r="C783" s="67"/>
      <c r="D783" s="68"/>
      <c r="E783" s="69"/>
      <c r="F783" s="65"/>
      <c r="G783" s="69"/>
      <c r="H783" s="64"/>
      <c r="I783" s="69"/>
      <c r="J783" s="65"/>
      <c r="K783" s="69"/>
      <c r="L783" s="69"/>
      <c r="M783" s="69"/>
      <c r="N783" s="69"/>
      <c r="O783" s="69"/>
      <c r="P783" s="70"/>
      <c r="Q783" s="69"/>
      <c r="R783" s="69"/>
      <c r="S783" s="69"/>
      <c r="T783" s="69"/>
      <c r="U783" s="69"/>
    </row>
    <row r="784" spans="1:21" x14ac:dyDescent="0.2">
      <c r="A784" s="65"/>
      <c r="B784" s="66"/>
      <c r="C784" s="67"/>
      <c r="D784" s="68"/>
      <c r="E784" s="69"/>
      <c r="F784" s="65"/>
      <c r="G784" s="69"/>
      <c r="H784" s="64"/>
      <c r="I784" s="69"/>
      <c r="J784" s="65"/>
      <c r="K784" s="69"/>
      <c r="L784" s="69"/>
      <c r="M784" s="69"/>
      <c r="N784" s="69"/>
      <c r="O784" s="69"/>
      <c r="P784" s="70"/>
      <c r="Q784" s="69"/>
      <c r="R784" s="69"/>
      <c r="S784" s="69"/>
      <c r="T784" s="69"/>
      <c r="U784" s="69"/>
    </row>
    <row r="785" spans="1:21" x14ac:dyDescent="0.2">
      <c r="A785" s="65"/>
      <c r="B785" s="66"/>
      <c r="C785" s="67"/>
      <c r="D785" s="68"/>
      <c r="E785" s="69"/>
      <c r="F785" s="65"/>
      <c r="G785" s="69"/>
      <c r="H785" s="64"/>
      <c r="I785" s="69"/>
      <c r="J785" s="65"/>
      <c r="K785" s="69"/>
      <c r="L785" s="69"/>
      <c r="M785" s="69"/>
      <c r="N785" s="69"/>
      <c r="O785" s="69"/>
      <c r="P785" s="70"/>
      <c r="Q785" s="69"/>
      <c r="R785" s="69"/>
      <c r="S785" s="69"/>
      <c r="T785" s="69"/>
      <c r="U785" s="69"/>
    </row>
    <row r="786" spans="1:21" x14ac:dyDescent="0.2">
      <c r="A786" s="65"/>
      <c r="B786" s="66"/>
      <c r="C786" s="67"/>
      <c r="D786" s="68"/>
      <c r="E786" s="69"/>
      <c r="F786" s="65"/>
      <c r="G786" s="69"/>
      <c r="H786" s="64"/>
      <c r="I786" s="69"/>
      <c r="J786" s="65"/>
      <c r="K786" s="69"/>
      <c r="L786" s="69"/>
      <c r="M786" s="69"/>
      <c r="N786" s="69"/>
      <c r="O786" s="69"/>
      <c r="P786" s="70"/>
      <c r="Q786" s="69"/>
      <c r="R786" s="69"/>
      <c r="S786" s="69"/>
      <c r="T786" s="69"/>
      <c r="U786" s="69"/>
    </row>
    <row r="787" spans="1:21" x14ac:dyDescent="0.2">
      <c r="A787" s="65"/>
      <c r="B787" s="66"/>
      <c r="C787" s="67"/>
      <c r="D787" s="68"/>
      <c r="E787" s="69"/>
      <c r="F787" s="65"/>
      <c r="G787" s="69"/>
      <c r="H787" s="64"/>
      <c r="I787" s="69"/>
      <c r="J787" s="65"/>
      <c r="K787" s="69"/>
      <c r="L787" s="69"/>
      <c r="M787" s="69"/>
      <c r="N787" s="69"/>
      <c r="O787" s="69"/>
      <c r="P787" s="70"/>
      <c r="Q787" s="69"/>
      <c r="R787" s="69"/>
      <c r="S787" s="69"/>
      <c r="T787" s="69"/>
      <c r="U787" s="69"/>
    </row>
    <row r="788" spans="1:21" x14ac:dyDescent="0.2">
      <c r="A788" s="65"/>
      <c r="B788" s="66"/>
      <c r="C788" s="67"/>
      <c r="D788" s="68"/>
      <c r="E788" s="69"/>
      <c r="F788" s="65"/>
      <c r="G788" s="69"/>
      <c r="H788" s="64"/>
      <c r="I788" s="69"/>
      <c r="J788" s="65"/>
      <c r="K788" s="69"/>
      <c r="L788" s="69"/>
      <c r="M788" s="69"/>
      <c r="N788" s="69"/>
      <c r="O788" s="69"/>
      <c r="P788" s="70"/>
      <c r="Q788" s="69"/>
      <c r="R788" s="69"/>
      <c r="S788" s="69"/>
      <c r="T788" s="69"/>
      <c r="U788" s="69"/>
    </row>
    <row r="789" spans="1:21" x14ac:dyDescent="0.2">
      <c r="A789" s="65"/>
      <c r="B789" s="66"/>
      <c r="C789" s="67"/>
      <c r="D789" s="68"/>
      <c r="E789" s="69"/>
      <c r="F789" s="65"/>
      <c r="G789" s="69"/>
      <c r="H789" s="64"/>
      <c r="I789" s="69"/>
      <c r="J789" s="65"/>
      <c r="K789" s="69"/>
      <c r="L789" s="69"/>
      <c r="M789" s="69"/>
      <c r="N789" s="69"/>
      <c r="O789" s="69"/>
      <c r="P789" s="70"/>
      <c r="Q789" s="69"/>
      <c r="R789" s="69"/>
      <c r="S789" s="69"/>
      <c r="T789" s="69"/>
      <c r="U789" s="69"/>
    </row>
    <row r="790" spans="1:21" x14ac:dyDescent="0.2">
      <c r="A790" s="65"/>
      <c r="B790" s="66"/>
      <c r="C790" s="67"/>
      <c r="D790" s="68"/>
      <c r="E790" s="69"/>
      <c r="F790" s="65"/>
      <c r="G790" s="69"/>
      <c r="H790" s="64"/>
      <c r="I790" s="69"/>
      <c r="J790" s="65"/>
      <c r="K790" s="69"/>
      <c r="L790" s="69"/>
      <c r="M790" s="69"/>
      <c r="N790" s="69"/>
      <c r="O790" s="69"/>
      <c r="P790" s="70"/>
      <c r="Q790" s="69"/>
      <c r="R790" s="69"/>
      <c r="S790" s="69"/>
      <c r="T790" s="69"/>
      <c r="U790" s="69"/>
    </row>
    <row r="791" spans="1:21" x14ac:dyDescent="0.2">
      <c r="A791" s="65"/>
      <c r="B791" s="66"/>
      <c r="C791" s="67"/>
      <c r="D791" s="68"/>
      <c r="E791" s="69"/>
      <c r="F791" s="65"/>
      <c r="G791" s="69"/>
      <c r="H791" s="64"/>
      <c r="I791" s="69"/>
      <c r="J791" s="65"/>
      <c r="K791" s="69"/>
      <c r="L791" s="69"/>
      <c r="M791" s="69"/>
      <c r="N791" s="69"/>
      <c r="O791" s="69"/>
      <c r="P791" s="70"/>
      <c r="Q791" s="69"/>
      <c r="R791" s="69"/>
      <c r="S791" s="69"/>
      <c r="T791" s="69"/>
      <c r="U791" s="69"/>
    </row>
    <row r="792" spans="1:21" x14ac:dyDescent="0.2">
      <c r="A792" s="65"/>
      <c r="B792" s="66"/>
      <c r="C792" s="67"/>
      <c r="D792" s="68"/>
      <c r="E792" s="69"/>
      <c r="F792" s="65"/>
      <c r="G792" s="69"/>
      <c r="H792" s="64"/>
      <c r="I792" s="69"/>
      <c r="J792" s="65"/>
      <c r="K792" s="69"/>
      <c r="L792" s="69"/>
      <c r="M792" s="69"/>
      <c r="N792" s="69"/>
      <c r="O792" s="69"/>
      <c r="P792" s="70"/>
      <c r="Q792" s="69"/>
      <c r="R792" s="69"/>
      <c r="S792" s="69"/>
      <c r="T792" s="69"/>
      <c r="U792" s="69"/>
    </row>
    <row r="793" spans="1:21" x14ac:dyDescent="0.2">
      <c r="A793" s="65"/>
      <c r="B793" s="66"/>
      <c r="C793" s="67"/>
      <c r="D793" s="68"/>
      <c r="E793" s="69"/>
      <c r="F793" s="65"/>
      <c r="G793" s="69"/>
      <c r="H793" s="64"/>
      <c r="I793" s="69"/>
      <c r="J793" s="65"/>
      <c r="K793" s="69"/>
      <c r="L793" s="69"/>
      <c r="M793" s="69"/>
      <c r="N793" s="69"/>
      <c r="O793" s="69"/>
      <c r="P793" s="70"/>
      <c r="Q793" s="69"/>
      <c r="R793" s="69"/>
      <c r="S793" s="69"/>
      <c r="T793" s="69"/>
      <c r="U793" s="69"/>
    </row>
    <row r="794" spans="1:21" x14ac:dyDescent="0.2">
      <c r="A794" s="65"/>
      <c r="B794" s="66"/>
      <c r="C794" s="67"/>
      <c r="D794" s="68"/>
      <c r="E794" s="69"/>
      <c r="F794" s="65"/>
      <c r="G794" s="69"/>
      <c r="H794" s="64"/>
      <c r="I794" s="69"/>
      <c r="J794" s="65"/>
      <c r="K794" s="69"/>
      <c r="L794" s="69"/>
      <c r="M794" s="69"/>
      <c r="N794" s="69"/>
      <c r="O794" s="69"/>
      <c r="P794" s="70"/>
      <c r="Q794" s="69"/>
      <c r="R794" s="69"/>
      <c r="S794" s="69"/>
      <c r="T794" s="69"/>
      <c r="U794" s="69"/>
    </row>
    <row r="795" spans="1:21" x14ac:dyDescent="0.2">
      <c r="A795" s="65"/>
      <c r="B795" s="66"/>
      <c r="C795" s="67"/>
      <c r="D795" s="68"/>
      <c r="E795" s="69"/>
      <c r="F795" s="65"/>
      <c r="G795" s="69"/>
      <c r="H795" s="64"/>
      <c r="I795" s="69"/>
      <c r="J795" s="65"/>
      <c r="K795" s="69"/>
      <c r="L795" s="69"/>
      <c r="M795" s="69"/>
      <c r="N795" s="69"/>
      <c r="O795" s="69"/>
      <c r="P795" s="70"/>
      <c r="Q795" s="69"/>
      <c r="R795" s="69"/>
      <c r="S795" s="69"/>
      <c r="T795" s="69"/>
      <c r="U795" s="69"/>
    </row>
    <row r="796" spans="1:21" x14ac:dyDescent="0.2">
      <c r="A796" s="65"/>
      <c r="B796" s="66"/>
      <c r="C796" s="67"/>
      <c r="D796" s="68"/>
      <c r="E796" s="69"/>
      <c r="F796" s="65"/>
      <c r="G796" s="69"/>
      <c r="H796" s="64"/>
      <c r="I796" s="69"/>
      <c r="J796" s="65"/>
      <c r="K796" s="69"/>
      <c r="L796" s="69"/>
      <c r="M796" s="69"/>
      <c r="N796" s="69"/>
      <c r="O796" s="69"/>
      <c r="P796" s="70"/>
      <c r="Q796" s="69"/>
      <c r="R796" s="69"/>
      <c r="S796" s="69"/>
      <c r="T796" s="69"/>
      <c r="U796" s="69"/>
    </row>
    <row r="797" spans="1:21" x14ac:dyDescent="0.2">
      <c r="A797" s="65"/>
      <c r="B797" s="66"/>
      <c r="C797" s="67"/>
      <c r="D797" s="68"/>
      <c r="E797" s="69"/>
      <c r="F797" s="65"/>
      <c r="G797" s="69"/>
      <c r="H797" s="64"/>
      <c r="I797" s="69"/>
      <c r="J797" s="65"/>
      <c r="K797" s="69"/>
      <c r="L797" s="69"/>
      <c r="M797" s="69"/>
      <c r="N797" s="69"/>
      <c r="O797" s="69"/>
      <c r="P797" s="70"/>
      <c r="Q797" s="69"/>
      <c r="R797" s="69"/>
      <c r="S797" s="69"/>
      <c r="T797" s="69"/>
      <c r="U797" s="69"/>
    </row>
    <row r="798" spans="1:21" x14ac:dyDescent="0.2">
      <c r="A798" s="65"/>
      <c r="B798" s="66"/>
      <c r="C798" s="67"/>
      <c r="D798" s="68"/>
      <c r="E798" s="69"/>
      <c r="F798" s="65"/>
      <c r="G798" s="69"/>
      <c r="H798" s="64"/>
      <c r="I798" s="69"/>
      <c r="J798" s="65"/>
      <c r="K798" s="69"/>
      <c r="L798" s="69"/>
      <c r="M798" s="69"/>
      <c r="N798" s="69"/>
      <c r="O798" s="69"/>
      <c r="P798" s="70"/>
      <c r="Q798" s="69"/>
      <c r="R798" s="69"/>
      <c r="S798" s="69"/>
      <c r="T798" s="69"/>
      <c r="U798" s="69"/>
    </row>
    <row r="799" spans="1:21" x14ac:dyDescent="0.2">
      <c r="A799" s="65"/>
      <c r="B799" s="66"/>
      <c r="C799" s="67"/>
      <c r="D799" s="68"/>
      <c r="E799" s="69"/>
      <c r="F799" s="65"/>
      <c r="G799" s="69"/>
      <c r="H799" s="64"/>
      <c r="I799" s="69"/>
      <c r="J799" s="65"/>
      <c r="K799" s="69"/>
      <c r="L799" s="69"/>
      <c r="M799" s="69"/>
      <c r="N799" s="69"/>
      <c r="O799" s="69"/>
      <c r="P799" s="70"/>
      <c r="Q799" s="69"/>
      <c r="R799" s="69"/>
      <c r="S799" s="69"/>
      <c r="T799" s="69"/>
      <c r="U799" s="69"/>
    </row>
    <row r="800" spans="1:21" x14ac:dyDescent="0.2">
      <c r="A800" s="65"/>
      <c r="B800" s="66"/>
      <c r="C800" s="67"/>
      <c r="D800" s="68"/>
      <c r="E800" s="69"/>
      <c r="F800" s="65"/>
      <c r="G800" s="69"/>
      <c r="H800" s="64"/>
      <c r="I800" s="69"/>
      <c r="J800" s="65"/>
      <c r="K800" s="69"/>
      <c r="L800" s="69"/>
      <c r="M800" s="69"/>
      <c r="N800" s="69"/>
      <c r="O800" s="69"/>
      <c r="P800" s="70"/>
      <c r="Q800" s="69"/>
      <c r="R800" s="69"/>
      <c r="S800" s="69"/>
      <c r="T800" s="69"/>
      <c r="U800" s="69"/>
    </row>
    <row r="801" spans="1:21" x14ac:dyDescent="0.2">
      <c r="A801" s="65"/>
      <c r="B801" s="66"/>
      <c r="C801" s="67"/>
      <c r="D801" s="68"/>
      <c r="E801" s="69"/>
      <c r="F801" s="65"/>
      <c r="G801" s="69"/>
      <c r="H801" s="64"/>
      <c r="I801" s="69"/>
      <c r="J801" s="65"/>
      <c r="K801" s="69"/>
      <c r="L801" s="69"/>
      <c r="M801" s="69"/>
      <c r="N801" s="69"/>
      <c r="O801" s="69"/>
      <c r="P801" s="70"/>
      <c r="Q801" s="69"/>
      <c r="R801" s="69"/>
      <c r="S801" s="69"/>
      <c r="T801" s="69"/>
      <c r="U801" s="69"/>
    </row>
    <row r="802" spans="1:21" x14ac:dyDescent="0.2">
      <c r="A802" s="65"/>
      <c r="B802" s="66"/>
      <c r="C802" s="67"/>
      <c r="D802" s="68"/>
      <c r="E802" s="69"/>
      <c r="F802" s="65"/>
      <c r="G802" s="69"/>
      <c r="H802" s="64"/>
      <c r="I802" s="69"/>
      <c r="J802" s="65"/>
      <c r="K802" s="69"/>
      <c r="L802" s="69"/>
      <c r="M802" s="69"/>
      <c r="N802" s="69"/>
      <c r="O802" s="69"/>
      <c r="P802" s="70"/>
      <c r="Q802" s="69"/>
      <c r="R802" s="69"/>
      <c r="S802" s="69"/>
      <c r="T802" s="69"/>
      <c r="U802" s="69"/>
    </row>
    <row r="803" spans="1:21" x14ac:dyDescent="0.2">
      <c r="A803" s="65"/>
      <c r="B803" s="66"/>
      <c r="C803" s="67"/>
      <c r="D803" s="68"/>
      <c r="E803" s="69"/>
      <c r="F803" s="65"/>
      <c r="G803" s="69"/>
      <c r="H803" s="64"/>
      <c r="I803" s="69"/>
      <c r="J803" s="65"/>
      <c r="K803" s="69"/>
      <c r="L803" s="69"/>
      <c r="M803" s="69"/>
      <c r="N803" s="69"/>
      <c r="O803" s="69"/>
      <c r="P803" s="70"/>
      <c r="Q803" s="69"/>
      <c r="R803" s="69"/>
      <c r="S803" s="69"/>
      <c r="T803" s="69"/>
      <c r="U803" s="69"/>
    </row>
    <row r="804" spans="1:21" x14ac:dyDescent="0.2">
      <c r="A804" s="65"/>
      <c r="B804" s="66"/>
      <c r="C804" s="67"/>
      <c r="D804" s="68"/>
      <c r="E804" s="69"/>
      <c r="F804" s="65"/>
      <c r="G804" s="69"/>
      <c r="H804" s="64"/>
      <c r="I804" s="69"/>
      <c r="J804" s="65"/>
      <c r="K804" s="69"/>
      <c r="L804" s="69"/>
      <c r="M804" s="69"/>
      <c r="N804" s="69"/>
      <c r="O804" s="69"/>
      <c r="P804" s="70"/>
      <c r="Q804" s="69"/>
      <c r="R804" s="69"/>
      <c r="S804" s="69"/>
      <c r="T804" s="69"/>
      <c r="U804" s="69"/>
    </row>
    <row r="805" spans="1:21" x14ac:dyDescent="0.2">
      <c r="A805" s="65"/>
      <c r="B805" s="66"/>
      <c r="C805" s="67"/>
      <c r="D805" s="68"/>
      <c r="E805" s="69"/>
      <c r="F805" s="65"/>
      <c r="G805" s="69"/>
      <c r="H805" s="64"/>
      <c r="I805" s="69"/>
      <c r="J805" s="65"/>
      <c r="K805" s="69"/>
      <c r="L805" s="69"/>
      <c r="M805" s="69"/>
      <c r="N805" s="69"/>
      <c r="O805" s="69"/>
      <c r="P805" s="70"/>
      <c r="Q805" s="69"/>
      <c r="R805" s="69"/>
      <c r="S805" s="69"/>
      <c r="T805" s="69"/>
      <c r="U805" s="69"/>
    </row>
    <row r="806" spans="1:21" x14ac:dyDescent="0.2">
      <c r="A806" s="65"/>
      <c r="B806" s="66"/>
      <c r="C806" s="67"/>
      <c r="D806" s="68"/>
      <c r="E806" s="69"/>
      <c r="F806" s="65"/>
      <c r="G806" s="69"/>
      <c r="H806" s="64"/>
      <c r="I806" s="69"/>
      <c r="J806" s="65"/>
      <c r="K806" s="69"/>
      <c r="L806" s="69"/>
      <c r="M806" s="69"/>
      <c r="N806" s="69"/>
      <c r="O806" s="69"/>
      <c r="P806" s="70"/>
      <c r="Q806" s="69"/>
      <c r="R806" s="69"/>
      <c r="S806" s="69"/>
      <c r="T806" s="69"/>
      <c r="U806" s="69"/>
    </row>
    <row r="807" spans="1:21" x14ac:dyDescent="0.2">
      <c r="A807" s="65"/>
      <c r="B807" s="66"/>
      <c r="C807" s="67"/>
      <c r="D807" s="68"/>
      <c r="E807" s="69"/>
      <c r="F807" s="65"/>
      <c r="G807" s="69"/>
      <c r="H807" s="64"/>
      <c r="I807" s="69"/>
      <c r="J807" s="65"/>
      <c r="K807" s="69"/>
      <c r="L807" s="69"/>
      <c r="M807" s="69"/>
      <c r="N807" s="69"/>
      <c r="O807" s="69"/>
      <c r="P807" s="70"/>
      <c r="Q807" s="69"/>
      <c r="R807" s="69"/>
      <c r="S807" s="69"/>
      <c r="T807" s="69"/>
      <c r="U807" s="69"/>
    </row>
    <row r="808" spans="1:21" x14ac:dyDescent="0.2">
      <c r="A808" s="65"/>
      <c r="B808" s="66"/>
      <c r="C808" s="67"/>
      <c r="D808" s="68"/>
      <c r="E808" s="69"/>
      <c r="F808" s="65"/>
      <c r="G808" s="69"/>
      <c r="H808" s="64"/>
      <c r="I808" s="69"/>
      <c r="J808" s="65"/>
      <c r="K808" s="69"/>
      <c r="L808" s="69"/>
      <c r="M808" s="69"/>
      <c r="N808" s="69"/>
      <c r="O808" s="69"/>
      <c r="P808" s="70"/>
      <c r="Q808" s="69"/>
      <c r="R808" s="69"/>
      <c r="S808" s="69"/>
      <c r="T808" s="69"/>
      <c r="U808" s="69"/>
    </row>
    <row r="809" spans="1:21" x14ac:dyDescent="0.2">
      <c r="A809" s="65"/>
      <c r="B809" s="66"/>
      <c r="C809" s="67"/>
      <c r="D809" s="68"/>
      <c r="E809" s="69"/>
      <c r="F809" s="65"/>
      <c r="G809" s="69"/>
      <c r="H809" s="64"/>
      <c r="I809" s="69"/>
      <c r="J809" s="65"/>
      <c r="K809" s="69"/>
      <c r="L809" s="69"/>
      <c r="M809" s="69"/>
      <c r="N809" s="69"/>
      <c r="O809" s="69"/>
      <c r="P809" s="70"/>
      <c r="Q809" s="69"/>
      <c r="R809" s="69"/>
      <c r="S809" s="69"/>
      <c r="T809" s="69"/>
      <c r="U809" s="69"/>
    </row>
    <row r="810" spans="1:21" x14ac:dyDescent="0.2">
      <c r="A810" s="65"/>
      <c r="B810" s="66"/>
      <c r="C810" s="67"/>
      <c r="D810" s="68"/>
      <c r="E810" s="69"/>
      <c r="F810" s="65"/>
      <c r="G810" s="69"/>
      <c r="H810" s="64"/>
      <c r="I810" s="69"/>
      <c r="J810" s="65"/>
      <c r="K810" s="69"/>
      <c r="L810" s="69"/>
      <c r="M810" s="69"/>
      <c r="N810" s="69"/>
      <c r="O810" s="69"/>
      <c r="P810" s="70"/>
      <c r="Q810" s="69"/>
      <c r="R810" s="69"/>
      <c r="S810" s="69"/>
      <c r="T810" s="69"/>
      <c r="U810" s="69"/>
    </row>
    <row r="811" spans="1:21" x14ac:dyDescent="0.2">
      <c r="A811" s="65"/>
      <c r="B811" s="66"/>
      <c r="C811" s="67"/>
      <c r="D811" s="68"/>
      <c r="E811" s="69"/>
      <c r="F811" s="65"/>
      <c r="G811" s="69"/>
      <c r="H811" s="64"/>
      <c r="I811" s="69"/>
      <c r="J811" s="65"/>
      <c r="K811" s="69"/>
      <c r="L811" s="69"/>
      <c r="M811" s="69"/>
      <c r="N811" s="69"/>
      <c r="O811" s="69"/>
      <c r="P811" s="70"/>
      <c r="Q811" s="69"/>
      <c r="R811" s="69"/>
      <c r="S811" s="69"/>
      <c r="T811" s="69"/>
      <c r="U811" s="69"/>
    </row>
    <row r="812" spans="1:21" x14ac:dyDescent="0.2">
      <c r="A812" s="65"/>
      <c r="B812" s="66"/>
      <c r="C812" s="67"/>
      <c r="D812" s="68"/>
      <c r="E812" s="69"/>
      <c r="F812" s="65"/>
      <c r="G812" s="69"/>
      <c r="H812" s="64"/>
      <c r="I812" s="69"/>
      <c r="J812" s="65"/>
      <c r="K812" s="69"/>
      <c r="L812" s="69"/>
      <c r="M812" s="69"/>
      <c r="N812" s="69"/>
      <c r="O812" s="69"/>
      <c r="P812" s="70"/>
      <c r="Q812" s="69"/>
      <c r="R812" s="69"/>
      <c r="S812" s="69"/>
      <c r="T812" s="69"/>
      <c r="U812" s="69"/>
    </row>
    <row r="813" spans="1:21" x14ac:dyDescent="0.2">
      <c r="A813" s="65"/>
      <c r="B813" s="66"/>
      <c r="C813" s="67"/>
      <c r="D813" s="68"/>
      <c r="E813" s="69"/>
      <c r="F813" s="65"/>
      <c r="G813" s="69"/>
      <c r="H813" s="64"/>
      <c r="I813" s="69"/>
      <c r="J813" s="65"/>
      <c r="K813" s="69"/>
      <c r="L813" s="69"/>
      <c r="M813" s="69"/>
      <c r="N813" s="69"/>
      <c r="O813" s="69"/>
      <c r="P813" s="70"/>
      <c r="Q813" s="69"/>
      <c r="R813" s="69"/>
      <c r="S813" s="69"/>
      <c r="T813" s="69"/>
      <c r="U813" s="69"/>
    </row>
    <row r="814" spans="1:21" x14ac:dyDescent="0.2">
      <c r="A814" s="65"/>
      <c r="B814" s="66"/>
      <c r="C814" s="67"/>
      <c r="D814" s="68"/>
      <c r="E814" s="69"/>
      <c r="F814" s="65"/>
      <c r="G814" s="69"/>
      <c r="H814" s="64"/>
      <c r="I814" s="69"/>
      <c r="J814" s="65"/>
      <c r="K814" s="69"/>
      <c r="L814" s="69"/>
      <c r="M814" s="69"/>
      <c r="N814" s="69"/>
      <c r="O814" s="69"/>
      <c r="P814" s="70"/>
      <c r="Q814" s="69"/>
      <c r="R814" s="69"/>
      <c r="S814" s="69"/>
      <c r="T814" s="69"/>
      <c r="U814" s="69"/>
    </row>
    <row r="815" spans="1:21" x14ac:dyDescent="0.2">
      <c r="A815" s="65"/>
      <c r="B815" s="66"/>
      <c r="C815" s="67"/>
      <c r="D815" s="68"/>
      <c r="E815" s="69"/>
      <c r="F815" s="65"/>
      <c r="G815" s="69"/>
      <c r="H815" s="64"/>
      <c r="I815" s="69"/>
      <c r="J815" s="65"/>
      <c r="K815" s="69"/>
      <c r="L815" s="69"/>
      <c r="M815" s="69"/>
      <c r="N815" s="69"/>
      <c r="O815" s="69"/>
      <c r="P815" s="70"/>
      <c r="Q815" s="69"/>
      <c r="R815" s="69"/>
      <c r="S815" s="69"/>
      <c r="T815" s="69"/>
      <c r="U815" s="69"/>
    </row>
    <row r="816" spans="1:21" x14ac:dyDescent="0.2">
      <c r="A816" s="65"/>
      <c r="B816" s="66"/>
      <c r="C816" s="67"/>
      <c r="D816" s="68"/>
      <c r="E816" s="69"/>
      <c r="F816" s="65"/>
      <c r="G816" s="69"/>
      <c r="H816" s="64"/>
      <c r="I816" s="69"/>
      <c r="J816" s="65"/>
      <c r="K816" s="69"/>
      <c r="L816" s="69"/>
      <c r="M816" s="69"/>
      <c r="N816" s="69"/>
      <c r="O816" s="69"/>
      <c r="P816" s="70"/>
      <c r="Q816" s="69"/>
      <c r="R816" s="69"/>
      <c r="S816" s="69"/>
      <c r="T816" s="69"/>
      <c r="U816" s="69"/>
    </row>
    <row r="817" spans="1:21" x14ac:dyDescent="0.2">
      <c r="A817" s="65"/>
      <c r="B817" s="66"/>
      <c r="C817" s="67"/>
      <c r="D817" s="68"/>
      <c r="E817" s="69"/>
      <c r="F817" s="65"/>
      <c r="G817" s="69"/>
      <c r="H817" s="64"/>
      <c r="I817" s="69"/>
      <c r="J817" s="65"/>
      <c r="K817" s="69"/>
      <c r="L817" s="69"/>
      <c r="M817" s="69"/>
      <c r="N817" s="69"/>
      <c r="O817" s="69"/>
      <c r="P817" s="70"/>
      <c r="Q817" s="69"/>
      <c r="R817" s="69"/>
      <c r="S817" s="69"/>
      <c r="T817" s="69"/>
      <c r="U817" s="69"/>
    </row>
    <row r="818" spans="1:21" x14ac:dyDescent="0.2">
      <c r="A818" s="65"/>
      <c r="B818" s="66"/>
      <c r="C818" s="67"/>
      <c r="D818" s="68"/>
      <c r="E818" s="69"/>
      <c r="F818" s="65"/>
      <c r="G818" s="69"/>
      <c r="H818" s="64"/>
      <c r="I818" s="69"/>
      <c r="J818" s="65"/>
      <c r="K818" s="69"/>
      <c r="L818" s="69"/>
      <c r="M818" s="69"/>
      <c r="N818" s="69"/>
      <c r="O818" s="69"/>
      <c r="P818" s="70"/>
      <c r="Q818" s="69"/>
      <c r="R818" s="69"/>
      <c r="S818" s="69"/>
      <c r="T818" s="69"/>
      <c r="U818" s="69"/>
    </row>
    <row r="819" spans="1:21" x14ac:dyDescent="0.2">
      <c r="A819" s="65"/>
      <c r="B819" s="66"/>
      <c r="C819" s="67"/>
      <c r="D819" s="68"/>
      <c r="E819" s="69"/>
      <c r="F819" s="65"/>
      <c r="G819" s="69"/>
      <c r="H819" s="64"/>
      <c r="I819" s="69"/>
      <c r="J819" s="65"/>
      <c r="K819" s="69"/>
      <c r="L819" s="69"/>
      <c r="M819" s="69"/>
      <c r="N819" s="69"/>
      <c r="O819" s="69"/>
      <c r="P819" s="70"/>
      <c r="Q819" s="69"/>
      <c r="R819" s="69"/>
      <c r="S819" s="69"/>
      <c r="T819" s="69"/>
      <c r="U819" s="69"/>
    </row>
    <row r="820" spans="1:21" x14ac:dyDescent="0.2">
      <c r="A820" s="65"/>
      <c r="B820" s="66"/>
      <c r="C820" s="67"/>
      <c r="D820" s="68"/>
      <c r="E820" s="69"/>
      <c r="F820" s="65"/>
      <c r="G820" s="69"/>
      <c r="H820" s="64"/>
      <c r="I820" s="69"/>
      <c r="J820" s="65"/>
      <c r="K820" s="69"/>
      <c r="L820" s="69"/>
      <c r="M820" s="69"/>
      <c r="N820" s="69"/>
      <c r="O820" s="69"/>
      <c r="P820" s="70"/>
      <c r="Q820" s="69"/>
      <c r="R820" s="69"/>
      <c r="S820" s="69"/>
      <c r="T820" s="69"/>
      <c r="U820" s="69"/>
    </row>
    <row r="821" spans="1:21" x14ac:dyDescent="0.2">
      <c r="A821" s="65"/>
      <c r="B821" s="66"/>
      <c r="C821" s="67"/>
      <c r="D821" s="68"/>
      <c r="E821" s="69"/>
      <c r="F821" s="65"/>
      <c r="G821" s="69"/>
      <c r="H821" s="64"/>
      <c r="I821" s="69"/>
      <c r="J821" s="65"/>
      <c r="K821" s="69"/>
      <c r="L821" s="69"/>
      <c r="M821" s="69"/>
      <c r="N821" s="69"/>
      <c r="O821" s="69"/>
      <c r="P821" s="70"/>
      <c r="Q821" s="69"/>
      <c r="R821" s="69"/>
      <c r="S821" s="69"/>
      <c r="T821" s="69"/>
      <c r="U821" s="69"/>
    </row>
    <row r="822" spans="1:21" x14ac:dyDescent="0.2">
      <c r="A822" s="65"/>
      <c r="B822" s="66"/>
      <c r="C822" s="67"/>
      <c r="D822" s="68"/>
      <c r="E822" s="69"/>
      <c r="F822" s="65"/>
      <c r="G822" s="69"/>
      <c r="H822" s="64"/>
      <c r="I822" s="69"/>
      <c r="J822" s="65"/>
      <c r="K822" s="69"/>
      <c r="L822" s="69"/>
      <c r="M822" s="69"/>
      <c r="N822" s="69"/>
      <c r="O822" s="69"/>
      <c r="P822" s="70"/>
      <c r="Q822" s="69"/>
      <c r="R822" s="69"/>
      <c r="S822" s="69"/>
      <c r="T822" s="69"/>
      <c r="U822" s="69"/>
    </row>
    <row r="823" spans="1:21" x14ac:dyDescent="0.2">
      <c r="A823" s="65"/>
      <c r="B823" s="66"/>
      <c r="C823" s="67"/>
      <c r="D823" s="68"/>
      <c r="E823" s="69"/>
      <c r="F823" s="65"/>
      <c r="G823" s="69"/>
      <c r="H823" s="64"/>
      <c r="I823" s="69"/>
      <c r="J823" s="65"/>
      <c r="K823" s="69"/>
      <c r="L823" s="69"/>
      <c r="M823" s="69"/>
      <c r="N823" s="69"/>
      <c r="O823" s="69"/>
      <c r="P823" s="70"/>
      <c r="Q823" s="69"/>
      <c r="R823" s="69"/>
      <c r="S823" s="69"/>
      <c r="T823" s="69"/>
      <c r="U823" s="69"/>
    </row>
    <row r="824" spans="1:21" x14ac:dyDescent="0.2">
      <c r="A824" s="65"/>
      <c r="B824" s="66"/>
      <c r="C824" s="67"/>
      <c r="D824" s="68"/>
      <c r="E824" s="69"/>
      <c r="F824" s="65"/>
      <c r="G824" s="69"/>
      <c r="H824" s="64"/>
      <c r="I824" s="69"/>
      <c r="J824" s="65"/>
      <c r="K824" s="69"/>
      <c r="L824" s="69"/>
      <c r="M824" s="69"/>
      <c r="N824" s="69"/>
      <c r="O824" s="69"/>
      <c r="P824" s="70"/>
      <c r="Q824" s="69"/>
      <c r="R824" s="69"/>
      <c r="S824" s="69"/>
      <c r="T824" s="69"/>
      <c r="U824" s="69"/>
    </row>
    <row r="825" spans="1:21" x14ac:dyDescent="0.2">
      <c r="A825" s="65"/>
      <c r="B825" s="66"/>
      <c r="C825" s="67"/>
      <c r="D825" s="68"/>
      <c r="E825" s="69"/>
      <c r="F825" s="65"/>
      <c r="G825" s="69"/>
      <c r="H825" s="64"/>
      <c r="I825" s="69"/>
      <c r="J825" s="65"/>
      <c r="K825" s="69"/>
      <c r="L825" s="69"/>
      <c r="M825" s="69"/>
      <c r="N825" s="69"/>
      <c r="O825" s="69"/>
      <c r="P825" s="70"/>
      <c r="Q825" s="69"/>
      <c r="R825" s="69"/>
      <c r="S825" s="69"/>
      <c r="T825" s="69"/>
      <c r="U825" s="69"/>
    </row>
    <row r="826" spans="1:21" x14ac:dyDescent="0.2">
      <c r="A826" s="65"/>
      <c r="B826" s="66"/>
      <c r="C826" s="67"/>
      <c r="D826" s="68"/>
      <c r="E826" s="69"/>
      <c r="F826" s="65"/>
      <c r="G826" s="69"/>
      <c r="H826" s="64"/>
      <c r="I826" s="69"/>
      <c r="J826" s="65"/>
      <c r="K826" s="69"/>
      <c r="L826" s="69"/>
      <c r="M826" s="69"/>
      <c r="N826" s="69"/>
      <c r="O826" s="69"/>
      <c r="P826" s="70"/>
      <c r="Q826" s="69"/>
      <c r="R826" s="69"/>
      <c r="S826" s="69"/>
      <c r="T826" s="69"/>
      <c r="U826" s="69"/>
    </row>
    <row r="827" spans="1:21" x14ac:dyDescent="0.2">
      <c r="A827" s="65"/>
      <c r="B827" s="66"/>
      <c r="C827" s="67"/>
      <c r="D827" s="68"/>
      <c r="E827" s="69"/>
      <c r="F827" s="65"/>
      <c r="G827" s="69"/>
      <c r="H827" s="64"/>
      <c r="I827" s="69"/>
      <c r="J827" s="65"/>
      <c r="K827" s="69"/>
      <c r="L827" s="69"/>
      <c r="M827" s="69"/>
      <c r="N827" s="69"/>
      <c r="O827" s="69"/>
      <c r="P827" s="70"/>
      <c r="Q827" s="69"/>
      <c r="R827" s="69"/>
      <c r="S827" s="69"/>
      <c r="T827" s="69"/>
      <c r="U827" s="69"/>
    </row>
    <row r="828" spans="1:21" x14ac:dyDescent="0.2">
      <c r="A828" s="65"/>
      <c r="B828" s="66"/>
      <c r="C828" s="67"/>
      <c r="D828" s="68"/>
      <c r="E828" s="69"/>
      <c r="F828" s="65"/>
      <c r="G828" s="69"/>
      <c r="H828" s="64"/>
      <c r="I828" s="69"/>
      <c r="J828" s="65"/>
      <c r="K828" s="69"/>
      <c r="L828" s="69"/>
      <c r="M828" s="69"/>
      <c r="N828" s="69"/>
      <c r="O828" s="69"/>
      <c r="P828" s="70"/>
      <c r="Q828" s="69"/>
      <c r="R828" s="69"/>
      <c r="S828" s="69"/>
      <c r="T828" s="69"/>
      <c r="U828" s="69"/>
    </row>
    <row r="829" spans="1:21" x14ac:dyDescent="0.2">
      <c r="A829" s="65"/>
      <c r="B829" s="66"/>
      <c r="C829" s="67"/>
      <c r="D829" s="68"/>
      <c r="E829" s="69"/>
      <c r="F829" s="65"/>
      <c r="G829" s="69"/>
      <c r="H829" s="64"/>
      <c r="I829" s="69"/>
      <c r="J829" s="65"/>
      <c r="K829" s="69"/>
      <c r="L829" s="69"/>
      <c r="M829" s="69"/>
      <c r="N829" s="69"/>
      <c r="O829" s="69"/>
      <c r="P829" s="70"/>
      <c r="Q829" s="69"/>
      <c r="R829" s="69"/>
      <c r="S829" s="69"/>
      <c r="T829" s="69"/>
      <c r="U829" s="69"/>
    </row>
    <row r="830" spans="1:21" x14ac:dyDescent="0.2">
      <c r="A830" s="65"/>
      <c r="B830" s="66"/>
      <c r="C830" s="67"/>
      <c r="D830" s="68"/>
      <c r="E830" s="69"/>
      <c r="F830" s="65"/>
      <c r="G830" s="69"/>
      <c r="H830" s="64"/>
      <c r="I830" s="69"/>
      <c r="J830" s="65"/>
      <c r="K830" s="69"/>
      <c r="L830" s="69"/>
      <c r="M830" s="69"/>
      <c r="N830" s="69"/>
      <c r="O830" s="69"/>
      <c r="P830" s="70"/>
      <c r="Q830" s="69"/>
      <c r="R830" s="69"/>
      <c r="S830" s="69"/>
      <c r="T830" s="69"/>
      <c r="U830" s="69"/>
    </row>
    <row r="831" spans="1:21" x14ac:dyDescent="0.2">
      <c r="A831" s="65"/>
      <c r="B831" s="66"/>
      <c r="C831" s="67"/>
      <c r="D831" s="68"/>
      <c r="E831" s="69"/>
      <c r="F831" s="65"/>
      <c r="G831" s="69"/>
      <c r="H831" s="64"/>
      <c r="I831" s="69"/>
      <c r="J831" s="65"/>
      <c r="K831" s="69"/>
      <c r="L831" s="69"/>
      <c r="M831" s="69"/>
      <c r="N831" s="69"/>
      <c r="O831" s="69"/>
      <c r="P831" s="70"/>
      <c r="Q831" s="69"/>
      <c r="R831" s="69"/>
      <c r="S831" s="69"/>
      <c r="T831" s="69"/>
      <c r="U831" s="69"/>
    </row>
    <row r="832" spans="1:21" x14ac:dyDescent="0.2">
      <c r="A832" s="65"/>
      <c r="B832" s="66"/>
      <c r="C832" s="67"/>
      <c r="D832" s="68"/>
      <c r="E832" s="69"/>
      <c r="F832" s="65"/>
      <c r="G832" s="69"/>
      <c r="H832" s="64"/>
      <c r="I832" s="69"/>
      <c r="J832" s="65"/>
      <c r="K832" s="69"/>
      <c r="L832" s="69"/>
      <c r="M832" s="69"/>
      <c r="N832" s="69"/>
      <c r="O832" s="69"/>
      <c r="P832" s="70"/>
      <c r="Q832" s="69"/>
      <c r="R832" s="69"/>
      <c r="S832" s="69"/>
      <c r="T832" s="69"/>
      <c r="U832" s="69"/>
    </row>
    <row r="833" spans="1:21" x14ac:dyDescent="0.2">
      <c r="A833" s="65"/>
      <c r="B833" s="66"/>
      <c r="C833" s="67"/>
      <c r="D833" s="68"/>
      <c r="E833" s="69"/>
      <c r="F833" s="65"/>
      <c r="G833" s="69"/>
      <c r="H833" s="64"/>
      <c r="I833" s="69"/>
      <c r="J833" s="65"/>
      <c r="K833" s="69"/>
      <c r="L833" s="69"/>
      <c r="M833" s="69"/>
      <c r="N833" s="69"/>
      <c r="O833" s="69"/>
      <c r="P833" s="70"/>
      <c r="Q833" s="69"/>
      <c r="R833" s="69"/>
      <c r="S833" s="69"/>
      <c r="T833" s="69"/>
      <c r="U833" s="69"/>
    </row>
    <row r="834" spans="1:21" x14ac:dyDescent="0.2">
      <c r="A834" s="65"/>
      <c r="B834" s="66"/>
      <c r="C834" s="67"/>
      <c r="D834" s="68"/>
      <c r="E834" s="69"/>
      <c r="F834" s="65"/>
      <c r="G834" s="69"/>
      <c r="H834" s="64"/>
      <c r="I834" s="69"/>
      <c r="J834" s="65"/>
      <c r="K834" s="69"/>
      <c r="L834" s="69"/>
      <c r="M834" s="69"/>
      <c r="N834" s="69"/>
      <c r="O834" s="69"/>
      <c r="P834" s="70"/>
      <c r="Q834" s="69"/>
      <c r="R834" s="69"/>
      <c r="S834" s="69"/>
      <c r="T834" s="69"/>
      <c r="U834" s="69"/>
    </row>
    <row r="835" spans="1:21" x14ac:dyDescent="0.2">
      <c r="A835" s="65"/>
      <c r="B835" s="66"/>
      <c r="C835" s="67"/>
      <c r="D835" s="68"/>
      <c r="E835" s="69"/>
      <c r="F835" s="65"/>
      <c r="G835" s="69"/>
      <c r="H835" s="64"/>
      <c r="I835" s="69"/>
      <c r="J835" s="65"/>
      <c r="K835" s="69"/>
      <c r="L835" s="69"/>
      <c r="M835" s="69"/>
      <c r="N835" s="69"/>
      <c r="O835" s="69"/>
      <c r="P835" s="70"/>
      <c r="Q835" s="69"/>
      <c r="R835" s="69"/>
      <c r="S835" s="69"/>
      <c r="T835" s="69"/>
      <c r="U835" s="69"/>
    </row>
    <row r="836" spans="1:21" x14ac:dyDescent="0.2">
      <c r="A836" s="65"/>
      <c r="B836" s="66"/>
      <c r="C836" s="67"/>
      <c r="D836" s="68"/>
      <c r="E836" s="69"/>
      <c r="F836" s="65"/>
      <c r="G836" s="69"/>
      <c r="H836" s="64"/>
      <c r="I836" s="69"/>
      <c r="J836" s="65"/>
      <c r="K836" s="69"/>
      <c r="L836" s="69"/>
      <c r="M836" s="69"/>
      <c r="N836" s="69"/>
      <c r="O836" s="69"/>
      <c r="P836" s="70"/>
      <c r="Q836" s="69"/>
      <c r="R836" s="69"/>
      <c r="S836" s="69"/>
      <c r="T836" s="69"/>
      <c r="U836" s="69"/>
    </row>
    <row r="837" spans="1:21" x14ac:dyDescent="0.2">
      <c r="A837" s="65"/>
      <c r="B837" s="66"/>
      <c r="C837" s="67"/>
      <c r="D837" s="68"/>
      <c r="E837" s="69"/>
      <c r="F837" s="65"/>
      <c r="G837" s="69"/>
      <c r="H837" s="64"/>
      <c r="I837" s="69"/>
      <c r="J837" s="65"/>
      <c r="K837" s="69"/>
      <c r="L837" s="69"/>
      <c r="M837" s="69"/>
      <c r="N837" s="69"/>
      <c r="O837" s="69"/>
      <c r="P837" s="70"/>
      <c r="Q837" s="69"/>
      <c r="R837" s="69"/>
      <c r="S837" s="69"/>
      <c r="T837" s="69"/>
      <c r="U837" s="69"/>
    </row>
    <row r="838" spans="1:21" x14ac:dyDescent="0.2">
      <c r="A838" s="65"/>
      <c r="B838" s="66"/>
      <c r="C838" s="67"/>
      <c r="D838" s="68"/>
      <c r="E838" s="69"/>
      <c r="F838" s="65"/>
      <c r="G838" s="69"/>
      <c r="H838" s="64"/>
      <c r="I838" s="69"/>
      <c r="J838" s="65"/>
      <c r="K838" s="69"/>
      <c r="L838" s="69"/>
      <c r="M838" s="69"/>
      <c r="N838" s="69"/>
      <c r="O838" s="69"/>
      <c r="P838" s="70"/>
      <c r="Q838" s="69"/>
      <c r="R838" s="69"/>
      <c r="S838" s="69"/>
      <c r="T838" s="69"/>
      <c r="U838" s="69"/>
    </row>
    <row r="839" spans="1:21" x14ac:dyDescent="0.2">
      <c r="A839" s="65"/>
      <c r="B839" s="66"/>
      <c r="C839" s="67"/>
      <c r="D839" s="68"/>
      <c r="E839" s="69"/>
      <c r="F839" s="65"/>
      <c r="G839" s="69"/>
      <c r="H839" s="64"/>
      <c r="I839" s="69"/>
      <c r="J839" s="65"/>
      <c r="K839" s="69"/>
      <c r="L839" s="69"/>
      <c r="M839" s="69"/>
      <c r="N839" s="69"/>
      <c r="O839" s="69"/>
      <c r="P839" s="70"/>
      <c r="Q839" s="69"/>
      <c r="R839" s="69"/>
      <c r="S839" s="69"/>
      <c r="T839" s="69"/>
      <c r="U839" s="69"/>
    </row>
    <row r="840" spans="1:21" x14ac:dyDescent="0.2">
      <c r="A840" s="65"/>
      <c r="B840" s="66"/>
      <c r="C840" s="67"/>
      <c r="D840" s="68"/>
      <c r="E840" s="69"/>
      <c r="F840" s="65"/>
      <c r="G840" s="69"/>
      <c r="H840" s="64"/>
      <c r="I840" s="69"/>
      <c r="J840" s="65"/>
      <c r="K840" s="69"/>
      <c r="L840" s="69"/>
      <c r="M840" s="69"/>
      <c r="N840" s="69"/>
      <c r="O840" s="69"/>
      <c r="P840" s="70"/>
      <c r="Q840" s="69"/>
      <c r="R840" s="69"/>
      <c r="S840" s="69"/>
      <c r="T840" s="69"/>
      <c r="U840" s="69"/>
    </row>
    <row r="841" spans="1:21" x14ac:dyDescent="0.2">
      <c r="A841" s="65"/>
      <c r="B841" s="66"/>
      <c r="C841" s="67"/>
      <c r="D841" s="68"/>
      <c r="E841" s="69"/>
      <c r="F841" s="65"/>
      <c r="G841" s="69"/>
      <c r="H841" s="64"/>
      <c r="I841" s="69"/>
      <c r="J841" s="65"/>
      <c r="K841" s="69"/>
      <c r="L841" s="69"/>
      <c r="M841" s="69"/>
      <c r="N841" s="69"/>
      <c r="O841" s="69"/>
      <c r="P841" s="70"/>
      <c r="Q841" s="69"/>
      <c r="R841" s="69"/>
      <c r="S841" s="69"/>
      <c r="T841" s="69"/>
      <c r="U841" s="69"/>
    </row>
    <row r="842" spans="1:21" x14ac:dyDescent="0.2">
      <c r="A842" s="65"/>
      <c r="B842" s="66"/>
      <c r="C842" s="67"/>
      <c r="D842" s="68"/>
      <c r="E842" s="69"/>
      <c r="F842" s="65"/>
      <c r="G842" s="69"/>
      <c r="H842" s="64"/>
      <c r="I842" s="69"/>
      <c r="J842" s="65"/>
      <c r="K842" s="69"/>
      <c r="L842" s="69"/>
      <c r="M842" s="69"/>
      <c r="N842" s="69"/>
      <c r="O842" s="69"/>
      <c r="P842" s="70"/>
      <c r="Q842" s="69"/>
      <c r="R842" s="69"/>
      <c r="S842" s="69"/>
      <c r="T842" s="69"/>
      <c r="U842" s="69"/>
    </row>
    <row r="843" spans="1:21" x14ac:dyDescent="0.2">
      <c r="A843" s="65"/>
      <c r="B843" s="66"/>
      <c r="C843" s="67"/>
      <c r="D843" s="68"/>
      <c r="E843" s="69"/>
      <c r="F843" s="65"/>
      <c r="G843" s="69"/>
      <c r="H843" s="64"/>
      <c r="I843" s="69"/>
      <c r="J843" s="65"/>
      <c r="K843" s="69"/>
      <c r="L843" s="69"/>
      <c r="M843" s="69"/>
      <c r="N843" s="69"/>
      <c r="O843" s="69"/>
      <c r="P843" s="70"/>
      <c r="Q843" s="69"/>
      <c r="R843" s="69"/>
      <c r="S843" s="69"/>
      <c r="T843" s="69"/>
      <c r="U843" s="69"/>
    </row>
    <row r="844" spans="1:21" x14ac:dyDescent="0.2">
      <c r="A844" s="65"/>
      <c r="B844" s="66"/>
      <c r="C844" s="67"/>
      <c r="D844" s="68"/>
      <c r="E844" s="69"/>
      <c r="F844" s="65"/>
      <c r="G844" s="69"/>
      <c r="H844" s="64"/>
      <c r="I844" s="69"/>
      <c r="J844" s="65"/>
      <c r="K844" s="69"/>
      <c r="L844" s="69"/>
      <c r="M844" s="69"/>
      <c r="N844" s="69"/>
      <c r="O844" s="69"/>
      <c r="P844" s="70"/>
      <c r="Q844" s="69"/>
      <c r="R844" s="69"/>
      <c r="S844" s="69"/>
      <c r="T844" s="69"/>
      <c r="U844" s="69"/>
    </row>
    <row r="845" spans="1:21" x14ac:dyDescent="0.2">
      <c r="A845" s="65"/>
      <c r="B845" s="66"/>
      <c r="C845" s="67"/>
      <c r="D845" s="68"/>
      <c r="E845" s="69"/>
      <c r="F845" s="65"/>
      <c r="G845" s="69"/>
      <c r="H845" s="64"/>
      <c r="I845" s="69"/>
      <c r="J845" s="65"/>
      <c r="K845" s="69"/>
      <c r="L845" s="69"/>
      <c r="M845" s="69"/>
      <c r="N845" s="69"/>
      <c r="O845" s="69"/>
      <c r="P845" s="70"/>
      <c r="Q845" s="69"/>
      <c r="R845" s="69"/>
      <c r="S845" s="69"/>
      <c r="T845" s="69"/>
      <c r="U845" s="69"/>
    </row>
    <row r="846" spans="1:21" x14ac:dyDescent="0.2">
      <c r="A846" s="65"/>
      <c r="B846" s="66"/>
      <c r="C846" s="67"/>
      <c r="D846" s="68"/>
      <c r="E846" s="69"/>
      <c r="F846" s="65"/>
      <c r="G846" s="69"/>
      <c r="H846" s="64"/>
      <c r="I846" s="69"/>
      <c r="J846" s="65"/>
      <c r="K846" s="69"/>
      <c r="L846" s="69"/>
      <c r="M846" s="69"/>
      <c r="N846" s="69"/>
      <c r="O846" s="69"/>
      <c r="P846" s="70"/>
      <c r="Q846" s="69"/>
      <c r="R846" s="69"/>
      <c r="S846" s="69"/>
      <c r="T846" s="69"/>
      <c r="U846" s="69"/>
    </row>
    <row r="847" spans="1:21" x14ac:dyDescent="0.2">
      <c r="A847" s="65"/>
      <c r="B847" s="66"/>
      <c r="C847" s="67"/>
      <c r="D847" s="68"/>
      <c r="E847" s="69"/>
      <c r="F847" s="65"/>
      <c r="G847" s="69"/>
      <c r="H847" s="64"/>
      <c r="I847" s="69"/>
      <c r="J847" s="65"/>
      <c r="K847" s="69"/>
      <c r="L847" s="69"/>
      <c r="M847" s="69"/>
      <c r="N847" s="69"/>
      <c r="O847" s="69"/>
      <c r="P847" s="70"/>
      <c r="Q847" s="69"/>
      <c r="R847" s="69"/>
      <c r="S847" s="69"/>
      <c r="T847" s="69"/>
      <c r="U847" s="69"/>
    </row>
    <row r="848" spans="1:21" x14ac:dyDescent="0.2">
      <c r="A848" s="65"/>
      <c r="B848" s="66"/>
      <c r="C848" s="67"/>
      <c r="D848" s="68"/>
      <c r="E848" s="69"/>
      <c r="F848" s="65"/>
      <c r="G848" s="69"/>
      <c r="H848" s="64"/>
      <c r="I848" s="69"/>
      <c r="J848" s="65"/>
      <c r="K848" s="69"/>
      <c r="L848" s="69"/>
      <c r="M848" s="69"/>
      <c r="N848" s="69"/>
      <c r="O848" s="69"/>
      <c r="P848" s="70"/>
      <c r="Q848" s="69"/>
      <c r="R848" s="69"/>
      <c r="S848" s="69"/>
      <c r="T848" s="69"/>
      <c r="U848" s="69"/>
    </row>
    <row r="849" spans="1:21" x14ac:dyDescent="0.2">
      <c r="A849" s="65"/>
      <c r="B849" s="66"/>
      <c r="C849" s="67"/>
      <c r="D849" s="68"/>
      <c r="E849" s="69"/>
      <c r="F849" s="65"/>
      <c r="G849" s="69"/>
      <c r="H849" s="64"/>
      <c r="I849" s="69"/>
      <c r="J849" s="65"/>
      <c r="K849" s="69"/>
      <c r="L849" s="69"/>
      <c r="M849" s="69"/>
      <c r="N849" s="69"/>
      <c r="O849" s="69"/>
      <c r="P849" s="70"/>
      <c r="Q849" s="69"/>
      <c r="R849" s="69"/>
      <c r="S849" s="69"/>
      <c r="T849" s="69"/>
      <c r="U849" s="69"/>
    </row>
    <row r="850" spans="1:21" x14ac:dyDescent="0.2">
      <c r="A850" s="65"/>
      <c r="B850" s="66"/>
      <c r="C850" s="67"/>
      <c r="D850" s="68"/>
      <c r="E850" s="69"/>
      <c r="F850" s="65"/>
      <c r="G850" s="69"/>
      <c r="H850" s="64"/>
      <c r="I850" s="69"/>
      <c r="J850" s="65"/>
      <c r="K850" s="69"/>
      <c r="L850" s="69"/>
      <c r="M850" s="69"/>
      <c r="N850" s="69"/>
      <c r="O850" s="69"/>
      <c r="P850" s="70"/>
      <c r="Q850" s="69"/>
      <c r="R850" s="69"/>
      <c r="S850" s="69"/>
      <c r="T850" s="69"/>
      <c r="U850" s="69"/>
    </row>
    <row r="851" spans="1:21" x14ac:dyDescent="0.2">
      <c r="A851" s="65"/>
      <c r="B851" s="66"/>
      <c r="C851" s="67"/>
      <c r="D851" s="68"/>
      <c r="E851" s="69"/>
      <c r="F851" s="65"/>
      <c r="G851" s="69"/>
      <c r="H851" s="64"/>
      <c r="I851" s="69"/>
      <c r="J851" s="65"/>
      <c r="K851" s="69"/>
      <c r="L851" s="69"/>
      <c r="M851" s="69"/>
      <c r="N851" s="69"/>
      <c r="O851" s="69"/>
      <c r="P851" s="70"/>
      <c r="Q851" s="69"/>
      <c r="R851" s="69"/>
      <c r="S851" s="69"/>
      <c r="T851" s="69"/>
      <c r="U851" s="69"/>
    </row>
    <row r="852" spans="1:21" x14ac:dyDescent="0.2">
      <c r="A852" s="65"/>
      <c r="B852" s="66"/>
      <c r="C852" s="67"/>
      <c r="D852" s="68"/>
      <c r="E852" s="69"/>
      <c r="F852" s="65"/>
      <c r="G852" s="69"/>
      <c r="H852" s="64"/>
      <c r="I852" s="69"/>
      <c r="J852" s="65"/>
      <c r="K852" s="69"/>
      <c r="L852" s="69"/>
      <c r="M852" s="69"/>
      <c r="N852" s="69"/>
      <c r="O852" s="69"/>
      <c r="P852" s="70"/>
      <c r="Q852" s="69"/>
      <c r="R852" s="69"/>
      <c r="S852" s="69"/>
      <c r="T852" s="69"/>
      <c r="U852" s="69"/>
    </row>
    <row r="853" spans="1:21" x14ac:dyDescent="0.2">
      <c r="A853" s="65"/>
      <c r="B853" s="66"/>
      <c r="C853" s="67"/>
      <c r="D853" s="68"/>
      <c r="E853" s="69"/>
      <c r="F853" s="65"/>
      <c r="G853" s="69"/>
      <c r="H853" s="64"/>
      <c r="I853" s="69"/>
      <c r="J853" s="65"/>
      <c r="K853" s="69"/>
      <c r="L853" s="69"/>
      <c r="M853" s="69"/>
      <c r="N853" s="69"/>
      <c r="O853" s="69"/>
      <c r="P853" s="70"/>
      <c r="Q853" s="69"/>
      <c r="R853" s="69"/>
      <c r="S853" s="69"/>
      <c r="T853" s="69"/>
      <c r="U853" s="69"/>
    </row>
    <row r="854" spans="1:21" x14ac:dyDescent="0.2">
      <c r="A854" s="65"/>
      <c r="B854" s="66"/>
      <c r="C854" s="67"/>
      <c r="D854" s="68"/>
      <c r="E854" s="69"/>
      <c r="F854" s="65"/>
      <c r="G854" s="69"/>
      <c r="H854" s="64"/>
      <c r="I854" s="69"/>
      <c r="J854" s="65"/>
      <c r="K854" s="69"/>
      <c r="L854" s="69"/>
      <c r="M854" s="69"/>
      <c r="N854" s="69"/>
      <c r="O854" s="69"/>
      <c r="P854" s="70"/>
      <c r="Q854" s="69"/>
      <c r="R854" s="69"/>
      <c r="S854" s="69"/>
      <c r="T854" s="69"/>
      <c r="U854" s="69"/>
    </row>
    <row r="855" spans="1:21" x14ac:dyDescent="0.2">
      <c r="A855" s="65"/>
      <c r="B855" s="66"/>
      <c r="C855" s="67"/>
      <c r="D855" s="68"/>
      <c r="E855" s="69"/>
      <c r="F855" s="65"/>
      <c r="G855" s="69"/>
      <c r="H855" s="64"/>
      <c r="I855" s="69"/>
      <c r="J855" s="65"/>
      <c r="K855" s="69"/>
      <c r="L855" s="69"/>
      <c r="M855" s="69"/>
      <c r="N855" s="69"/>
      <c r="O855" s="69"/>
      <c r="P855" s="70"/>
      <c r="Q855" s="69"/>
      <c r="R855" s="69"/>
      <c r="S855" s="69"/>
      <c r="T855" s="69"/>
      <c r="U855" s="69"/>
    </row>
    <row r="856" spans="1:21" x14ac:dyDescent="0.2">
      <c r="A856" s="65"/>
      <c r="B856" s="66"/>
      <c r="C856" s="67"/>
      <c r="D856" s="68"/>
      <c r="E856" s="69"/>
      <c r="F856" s="65"/>
      <c r="G856" s="69"/>
      <c r="H856" s="64"/>
      <c r="I856" s="69"/>
      <c r="J856" s="65"/>
      <c r="K856" s="69"/>
      <c r="L856" s="69"/>
      <c r="M856" s="69"/>
      <c r="N856" s="69"/>
      <c r="O856" s="69"/>
      <c r="P856" s="70"/>
      <c r="Q856" s="69"/>
      <c r="R856" s="69"/>
      <c r="S856" s="69"/>
      <c r="T856" s="69"/>
      <c r="U856" s="69"/>
    </row>
    <row r="857" spans="1:21" x14ac:dyDescent="0.2">
      <c r="A857" s="65"/>
      <c r="B857" s="66"/>
      <c r="C857" s="67"/>
      <c r="D857" s="68"/>
      <c r="E857" s="69"/>
      <c r="F857" s="65"/>
      <c r="G857" s="69"/>
      <c r="H857" s="64"/>
      <c r="I857" s="69"/>
      <c r="J857" s="65"/>
      <c r="K857" s="69"/>
      <c r="L857" s="69"/>
      <c r="M857" s="69"/>
      <c r="N857" s="69"/>
      <c r="O857" s="69"/>
      <c r="P857" s="70"/>
      <c r="Q857" s="69"/>
      <c r="R857" s="69"/>
      <c r="S857" s="69"/>
      <c r="T857" s="69"/>
      <c r="U857" s="69"/>
    </row>
    <row r="858" spans="1:21" x14ac:dyDescent="0.2">
      <c r="A858" s="65"/>
      <c r="B858" s="66"/>
      <c r="C858" s="67"/>
      <c r="D858" s="68"/>
      <c r="E858" s="69"/>
      <c r="F858" s="65"/>
      <c r="G858" s="69"/>
      <c r="H858" s="64"/>
      <c r="I858" s="69"/>
      <c r="J858" s="65"/>
      <c r="K858" s="69"/>
      <c r="L858" s="69"/>
      <c r="M858" s="69"/>
      <c r="N858" s="69"/>
      <c r="O858" s="69"/>
      <c r="P858" s="70"/>
      <c r="Q858" s="69"/>
      <c r="R858" s="69"/>
      <c r="S858" s="69"/>
      <c r="T858" s="69"/>
      <c r="U858" s="69"/>
    </row>
    <row r="859" spans="1:21" x14ac:dyDescent="0.2">
      <c r="A859" s="65"/>
      <c r="B859" s="66"/>
      <c r="C859" s="67"/>
      <c r="D859" s="68"/>
      <c r="E859" s="69"/>
      <c r="F859" s="65"/>
      <c r="G859" s="69"/>
      <c r="H859" s="64"/>
      <c r="I859" s="69"/>
      <c r="J859" s="65"/>
      <c r="K859" s="69"/>
      <c r="L859" s="69"/>
      <c r="M859" s="69"/>
      <c r="N859" s="69"/>
      <c r="O859" s="69"/>
      <c r="P859" s="70"/>
      <c r="Q859" s="69"/>
      <c r="R859" s="69"/>
      <c r="S859" s="69"/>
      <c r="T859" s="69"/>
      <c r="U859" s="69"/>
    </row>
    <row r="860" spans="1:21" x14ac:dyDescent="0.2">
      <c r="A860" s="65"/>
      <c r="B860" s="66"/>
      <c r="C860" s="67"/>
      <c r="D860" s="68"/>
      <c r="E860" s="69"/>
      <c r="F860" s="65"/>
      <c r="G860" s="69"/>
      <c r="H860" s="64"/>
      <c r="I860" s="69"/>
      <c r="J860" s="65"/>
      <c r="K860" s="69"/>
      <c r="L860" s="69"/>
      <c r="M860" s="69"/>
      <c r="N860" s="69"/>
      <c r="O860" s="69"/>
      <c r="P860" s="70"/>
      <c r="Q860" s="69"/>
      <c r="R860" s="69"/>
      <c r="S860" s="69"/>
      <c r="T860" s="69"/>
      <c r="U860" s="69"/>
    </row>
    <row r="861" spans="1:21" x14ac:dyDescent="0.2">
      <c r="A861" s="65"/>
      <c r="B861" s="66"/>
      <c r="C861" s="67"/>
      <c r="D861" s="68"/>
      <c r="E861" s="69"/>
      <c r="F861" s="65"/>
      <c r="G861" s="69"/>
      <c r="H861" s="64"/>
      <c r="I861" s="69"/>
      <c r="J861" s="65"/>
      <c r="K861" s="69"/>
      <c r="L861" s="69"/>
      <c r="M861" s="69"/>
      <c r="N861" s="69"/>
      <c r="O861" s="69"/>
      <c r="P861" s="70"/>
      <c r="Q861" s="69"/>
      <c r="R861" s="69"/>
      <c r="S861" s="69"/>
      <c r="T861" s="69"/>
      <c r="U861" s="69"/>
    </row>
    <row r="862" spans="1:21" x14ac:dyDescent="0.2">
      <c r="A862" s="65"/>
      <c r="B862" s="66"/>
      <c r="C862" s="67"/>
      <c r="D862" s="68"/>
      <c r="E862" s="69"/>
      <c r="F862" s="65"/>
      <c r="G862" s="69"/>
      <c r="H862" s="64"/>
      <c r="I862" s="69"/>
      <c r="J862" s="65"/>
      <c r="K862" s="69"/>
      <c r="L862" s="69"/>
      <c r="M862" s="69"/>
      <c r="N862" s="69"/>
      <c r="O862" s="69"/>
      <c r="P862" s="70"/>
      <c r="Q862" s="69"/>
      <c r="R862" s="69"/>
      <c r="S862" s="69"/>
      <c r="T862" s="69"/>
      <c r="U862" s="69"/>
    </row>
    <row r="863" spans="1:21" x14ac:dyDescent="0.2">
      <c r="A863" s="65"/>
      <c r="B863" s="66"/>
      <c r="C863" s="67"/>
      <c r="D863" s="68"/>
      <c r="E863" s="69"/>
      <c r="F863" s="65"/>
      <c r="G863" s="69"/>
      <c r="H863" s="64"/>
      <c r="I863" s="69"/>
      <c r="J863" s="65"/>
      <c r="K863" s="69"/>
      <c r="L863" s="69"/>
      <c r="M863" s="69"/>
      <c r="N863" s="69"/>
      <c r="O863" s="69"/>
      <c r="P863" s="70"/>
      <c r="Q863" s="69"/>
      <c r="R863" s="69"/>
      <c r="S863" s="69"/>
      <c r="T863" s="69"/>
      <c r="U863" s="69"/>
    </row>
    <row r="864" spans="1:21" x14ac:dyDescent="0.2">
      <c r="A864" s="65"/>
      <c r="B864" s="66"/>
      <c r="C864" s="67"/>
      <c r="D864" s="68"/>
      <c r="E864" s="69"/>
      <c r="F864" s="65"/>
      <c r="G864" s="69"/>
      <c r="H864" s="64"/>
      <c r="I864" s="69"/>
      <c r="J864" s="65"/>
      <c r="K864" s="69"/>
      <c r="L864" s="69"/>
      <c r="M864" s="69"/>
      <c r="N864" s="69"/>
      <c r="O864" s="69"/>
      <c r="P864" s="70"/>
      <c r="Q864" s="69"/>
      <c r="R864" s="69"/>
      <c r="S864" s="69"/>
      <c r="T864" s="69"/>
      <c r="U864" s="69"/>
    </row>
    <row r="865" spans="1:21" x14ac:dyDescent="0.2">
      <c r="A865" s="65"/>
      <c r="B865" s="66"/>
      <c r="C865" s="67"/>
      <c r="D865" s="68"/>
      <c r="E865" s="69"/>
      <c r="F865" s="65"/>
      <c r="G865" s="69"/>
      <c r="H865" s="64"/>
      <c r="I865" s="69"/>
      <c r="J865" s="65"/>
      <c r="K865" s="69"/>
      <c r="L865" s="69"/>
      <c r="M865" s="69"/>
      <c r="N865" s="69"/>
      <c r="O865" s="69"/>
      <c r="P865" s="70"/>
      <c r="Q865" s="69"/>
      <c r="R865" s="69"/>
      <c r="S865" s="69"/>
      <c r="T865" s="69"/>
      <c r="U865" s="69"/>
    </row>
    <row r="866" spans="1:21" x14ac:dyDescent="0.2">
      <c r="A866" s="65"/>
      <c r="B866" s="66"/>
      <c r="C866" s="67"/>
      <c r="D866" s="68"/>
      <c r="E866" s="69"/>
      <c r="F866" s="65"/>
      <c r="G866" s="69"/>
      <c r="H866" s="64"/>
      <c r="I866" s="69"/>
      <c r="J866" s="65"/>
      <c r="K866" s="69"/>
      <c r="L866" s="69"/>
      <c r="M866" s="69"/>
      <c r="N866" s="69"/>
      <c r="O866" s="69"/>
      <c r="P866" s="70"/>
      <c r="Q866" s="69"/>
      <c r="R866" s="69"/>
      <c r="S866" s="69"/>
      <c r="T866" s="69"/>
      <c r="U866" s="69"/>
    </row>
    <row r="867" spans="1:21" x14ac:dyDescent="0.2">
      <c r="A867" s="65"/>
      <c r="B867" s="66"/>
      <c r="C867" s="67"/>
      <c r="D867" s="68"/>
      <c r="E867" s="69"/>
      <c r="F867" s="65"/>
      <c r="G867" s="69"/>
      <c r="H867" s="64"/>
      <c r="I867" s="69"/>
      <c r="J867" s="65"/>
      <c r="K867" s="69"/>
      <c r="L867" s="69"/>
      <c r="M867" s="69"/>
      <c r="N867" s="69"/>
      <c r="O867" s="69"/>
      <c r="P867" s="70"/>
      <c r="Q867" s="69"/>
      <c r="R867" s="69"/>
      <c r="S867" s="69"/>
      <c r="T867" s="69"/>
      <c r="U867" s="69"/>
    </row>
    <row r="868" spans="1:21" x14ac:dyDescent="0.2">
      <c r="A868" s="65"/>
      <c r="B868" s="66"/>
      <c r="C868" s="67"/>
      <c r="D868" s="68"/>
      <c r="E868" s="69"/>
      <c r="F868" s="65"/>
      <c r="G868" s="69"/>
      <c r="H868" s="64"/>
      <c r="I868" s="69"/>
      <c r="J868" s="65"/>
      <c r="K868" s="69"/>
      <c r="L868" s="69"/>
      <c r="M868" s="69"/>
      <c r="N868" s="69"/>
      <c r="O868" s="69"/>
      <c r="P868" s="70"/>
      <c r="Q868" s="69"/>
      <c r="R868" s="69"/>
      <c r="S868" s="69"/>
      <c r="T868" s="69"/>
      <c r="U868" s="69"/>
    </row>
    <row r="869" spans="1:21" x14ac:dyDescent="0.2">
      <c r="A869" s="65"/>
      <c r="B869" s="66"/>
      <c r="C869" s="67"/>
      <c r="D869" s="68"/>
      <c r="E869" s="69"/>
      <c r="F869" s="65"/>
      <c r="G869" s="69"/>
      <c r="H869" s="64"/>
      <c r="I869" s="69"/>
      <c r="J869" s="65"/>
      <c r="K869" s="69"/>
      <c r="L869" s="69"/>
      <c r="M869" s="69"/>
      <c r="N869" s="69"/>
      <c r="O869" s="69"/>
      <c r="P869" s="70"/>
      <c r="Q869" s="69"/>
      <c r="R869" s="69"/>
      <c r="S869" s="69"/>
      <c r="T869" s="69"/>
      <c r="U869" s="69"/>
    </row>
    <row r="870" spans="1:21" x14ac:dyDescent="0.2">
      <c r="A870" s="65"/>
      <c r="B870" s="66"/>
      <c r="C870" s="67"/>
      <c r="D870" s="68"/>
      <c r="E870" s="69"/>
      <c r="F870" s="65"/>
      <c r="G870" s="69"/>
      <c r="H870" s="64"/>
      <c r="I870" s="69"/>
      <c r="J870" s="65"/>
      <c r="K870" s="69"/>
      <c r="L870" s="69"/>
      <c r="M870" s="69"/>
      <c r="N870" s="69"/>
      <c r="O870" s="69"/>
      <c r="P870" s="70"/>
      <c r="Q870" s="69"/>
      <c r="R870" s="69"/>
      <c r="S870" s="69"/>
      <c r="T870" s="69"/>
      <c r="U870" s="69"/>
    </row>
    <row r="871" spans="1:21" x14ac:dyDescent="0.2">
      <c r="A871" s="65"/>
      <c r="B871" s="66"/>
      <c r="C871" s="67"/>
      <c r="D871" s="68"/>
      <c r="E871" s="69"/>
      <c r="F871" s="65"/>
      <c r="G871" s="69"/>
      <c r="H871" s="64"/>
      <c r="I871" s="69"/>
      <c r="J871" s="65"/>
      <c r="K871" s="69"/>
      <c r="L871" s="69"/>
      <c r="M871" s="69"/>
      <c r="N871" s="69"/>
      <c r="O871" s="69"/>
      <c r="P871" s="70"/>
      <c r="Q871" s="69"/>
      <c r="R871" s="69"/>
      <c r="S871" s="69"/>
      <c r="T871" s="69"/>
      <c r="U871" s="69"/>
    </row>
    <row r="872" spans="1:21" x14ac:dyDescent="0.2">
      <c r="A872" s="65"/>
      <c r="B872" s="66"/>
      <c r="C872" s="67"/>
      <c r="D872" s="68"/>
      <c r="E872" s="69"/>
      <c r="F872" s="65"/>
      <c r="G872" s="69"/>
      <c r="H872" s="64"/>
      <c r="I872" s="69"/>
      <c r="J872" s="65"/>
      <c r="K872" s="69"/>
      <c r="L872" s="69"/>
      <c r="M872" s="69"/>
      <c r="N872" s="69"/>
      <c r="O872" s="69"/>
      <c r="P872" s="70"/>
      <c r="Q872" s="69"/>
      <c r="R872" s="69"/>
      <c r="S872" s="69"/>
      <c r="T872" s="69"/>
      <c r="U872" s="69"/>
    </row>
    <row r="873" spans="1:21" x14ac:dyDescent="0.2">
      <c r="A873" s="65"/>
      <c r="B873" s="66"/>
      <c r="C873" s="67"/>
      <c r="D873" s="68"/>
      <c r="E873" s="69"/>
      <c r="F873" s="65"/>
      <c r="G873" s="69"/>
      <c r="H873" s="64"/>
      <c r="I873" s="69"/>
      <c r="J873" s="65"/>
      <c r="K873" s="69"/>
      <c r="L873" s="69"/>
      <c r="M873" s="69"/>
      <c r="N873" s="69"/>
      <c r="O873" s="69"/>
      <c r="P873" s="70"/>
      <c r="Q873" s="69"/>
      <c r="R873" s="69"/>
      <c r="S873" s="69"/>
      <c r="T873" s="69"/>
      <c r="U873" s="69"/>
    </row>
    <row r="874" spans="1:21" x14ac:dyDescent="0.2">
      <c r="A874" s="65"/>
      <c r="B874" s="66"/>
      <c r="C874" s="67"/>
      <c r="D874" s="68"/>
      <c r="E874" s="69"/>
      <c r="F874" s="65"/>
      <c r="G874" s="69"/>
      <c r="H874" s="64"/>
      <c r="I874" s="69"/>
      <c r="J874" s="65"/>
      <c r="K874" s="69"/>
      <c r="L874" s="69"/>
      <c r="M874" s="69"/>
      <c r="N874" s="69"/>
      <c r="O874" s="69"/>
      <c r="P874" s="70"/>
      <c r="Q874" s="69"/>
      <c r="R874" s="69"/>
      <c r="S874" s="69"/>
      <c r="T874" s="69"/>
      <c r="U874" s="69"/>
    </row>
    <row r="875" spans="1:21" x14ac:dyDescent="0.2">
      <c r="A875" s="65"/>
      <c r="B875" s="66"/>
      <c r="C875" s="67"/>
      <c r="D875" s="68"/>
      <c r="E875" s="69"/>
      <c r="F875" s="65"/>
      <c r="G875" s="69"/>
      <c r="H875" s="64"/>
      <c r="I875" s="69"/>
      <c r="J875" s="65"/>
      <c r="K875" s="69"/>
      <c r="L875" s="69"/>
      <c r="M875" s="69"/>
      <c r="N875" s="69"/>
      <c r="O875" s="69"/>
      <c r="P875" s="70"/>
      <c r="Q875" s="69"/>
      <c r="R875" s="69"/>
      <c r="S875" s="69"/>
      <c r="T875" s="69"/>
      <c r="U875" s="69"/>
    </row>
    <row r="876" spans="1:21" x14ac:dyDescent="0.2">
      <c r="A876" s="65"/>
      <c r="B876" s="66"/>
      <c r="C876" s="67"/>
      <c r="D876" s="68"/>
      <c r="E876" s="69"/>
      <c r="F876" s="65"/>
      <c r="G876" s="69"/>
      <c r="H876" s="64"/>
      <c r="I876" s="69"/>
      <c r="J876" s="65"/>
      <c r="K876" s="69"/>
      <c r="L876" s="69"/>
      <c r="M876" s="69"/>
      <c r="N876" s="69"/>
      <c r="O876" s="69"/>
      <c r="P876" s="70"/>
      <c r="Q876" s="69"/>
      <c r="R876" s="69"/>
      <c r="S876" s="69"/>
      <c r="T876" s="69"/>
      <c r="U876" s="69"/>
    </row>
    <row r="877" spans="1:21" x14ac:dyDescent="0.2">
      <c r="A877" s="65"/>
      <c r="B877" s="66"/>
      <c r="C877" s="67"/>
      <c r="D877" s="68"/>
      <c r="E877" s="69"/>
      <c r="F877" s="65"/>
      <c r="G877" s="69"/>
      <c r="H877" s="64"/>
      <c r="I877" s="69"/>
      <c r="J877" s="65"/>
      <c r="K877" s="69"/>
      <c r="L877" s="69"/>
      <c r="M877" s="69"/>
      <c r="N877" s="69"/>
      <c r="O877" s="69"/>
      <c r="P877" s="70"/>
      <c r="Q877" s="69"/>
      <c r="R877" s="69"/>
      <c r="S877" s="69"/>
      <c r="T877" s="69"/>
      <c r="U877" s="69"/>
    </row>
    <row r="878" spans="1:21" x14ac:dyDescent="0.2">
      <c r="A878" s="65"/>
      <c r="B878" s="66"/>
      <c r="C878" s="67"/>
      <c r="D878" s="68"/>
      <c r="E878" s="69"/>
      <c r="F878" s="65"/>
      <c r="G878" s="69"/>
      <c r="H878" s="64"/>
      <c r="I878" s="69"/>
      <c r="J878" s="65"/>
      <c r="K878" s="69"/>
      <c r="L878" s="69"/>
      <c r="M878" s="69"/>
      <c r="N878" s="69"/>
      <c r="O878" s="69"/>
      <c r="P878" s="70"/>
      <c r="Q878" s="69"/>
      <c r="R878" s="69"/>
      <c r="S878" s="69"/>
      <c r="T878" s="69"/>
      <c r="U878" s="69"/>
    </row>
    <row r="879" spans="1:21" x14ac:dyDescent="0.2">
      <c r="A879" s="65"/>
      <c r="B879" s="66"/>
      <c r="C879" s="67"/>
      <c r="D879" s="68"/>
      <c r="E879" s="69"/>
      <c r="F879" s="65"/>
      <c r="G879" s="69"/>
      <c r="H879" s="64"/>
      <c r="I879" s="69"/>
      <c r="J879" s="65"/>
      <c r="K879" s="69"/>
      <c r="L879" s="69"/>
      <c r="M879" s="69"/>
      <c r="N879" s="69"/>
      <c r="O879" s="69"/>
      <c r="P879" s="70"/>
      <c r="Q879" s="69"/>
      <c r="R879" s="69"/>
      <c r="S879" s="69"/>
      <c r="T879" s="69"/>
      <c r="U879" s="69"/>
    </row>
    <row r="880" spans="1:21" x14ac:dyDescent="0.2">
      <c r="A880" s="65"/>
      <c r="B880" s="66"/>
      <c r="C880" s="67"/>
      <c r="D880" s="68"/>
      <c r="E880" s="69"/>
      <c r="F880" s="65"/>
      <c r="G880" s="69"/>
      <c r="H880" s="64"/>
      <c r="I880" s="69"/>
      <c r="J880" s="65"/>
      <c r="K880" s="69"/>
      <c r="L880" s="69"/>
      <c r="M880" s="69"/>
      <c r="N880" s="69"/>
      <c r="O880" s="69"/>
      <c r="P880" s="70"/>
      <c r="Q880" s="69"/>
      <c r="R880" s="69"/>
      <c r="S880" s="69"/>
      <c r="T880" s="69"/>
      <c r="U880" s="69"/>
    </row>
    <row r="881" spans="1:21" x14ac:dyDescent="0.2">
      <c r="A881" s="65"/>
      <c r="B881" s="66"/>
      <c r="C881" s="67"/>
      <c r="D881" s="68"/>
      <c r="E881" s="69"/>
      <c r="F881" s="65"/>
      <c r="G881" s="69"/>
      <c r="H881" s="64"/>
      <c r="I881" s="69"/>
      <c r="J881" s="65"/>
      <c r="K881" s="69"/>
      <c r="L881" s="69"/>
      <c r="M881" s="69"/>
      <c r="N881" s="69"/>
      <c r="O881" s="69"/>
      <c r="P881" s="70"/>
      <c r="Q881" s="69"/>
      <c r="R881" s="69"/>
      <c r="S881" s="69"/>
      <c r="T881" s="69"/>
      <c r="U881" s="69"/>
    </row>
    <row r="882" spans="1:21" x14ac:dyDescent="0.2">
      <c r="A882" s="65"/>
      <c r="B882" s="66"/>
      <c r="C882" s="67"/>
      <c r="D882" s="68"/>
      <c r="E882" s="69"/>
      <c r="F882" s="65"/>
      <c r="G882" s="69"/>
      <c r="H882" s="64"/>
      <c r="I882" s="69"/>
      <c r="J882" s="65"/>
      <c r="K882" s="69"/>
      <c r="L882" s="69"/>
      <c r="M882" s="69"/>
      <c r="N882" s="69"/>
      <c r="O882" s="69"/>
      <c r="P882" s="70"/>
      <c r="Q882" s="69"/>
      <c r="R882" s="69"/>
      <c r="S882" s="69"/>
      <c r="T882" s="69"/>
      <c r="U882" s="69"/>
    </row>
    <row r="883" spans="1:21" x14ac:dyDescent="0.2">
      <c r="A883" s="65"/>
      <c r="B883" s="66"/>
      <c r="C883" s="67"/>
      <c r="D883" s="68"/>
      <c r="E883" s="69"/>
      <c r="F883" s="65"/>
      <c r="G883" s="69"/>
      <c r="H883" s="64"/>
      <c r="I883" s="69"/>
      <c r="J883" s="65"/>
      <c r="K883" s="69"/>
      <c r="L883" s="69"/>
      <c r="M883" s="69"/>
      <c r="N883" s="69"/>
      <c r="O883" s="69"/>
      <c r="P883" s="70"/>
      <c r="Q883" s="69"/>
      <c r="R883" s="69"/>
      <c r="S883" s="69"/>
      <c r="T883" s="69"/>
      <c r="U883" s="69"/>
    </row>
    <row r="884" spans="1:21" x14ac:dyDescent="0.2">
      <c r="A884" s="65"/>
      <c r="B884" s="66"/>
      <c r="C884" s="67"/>
      <c r="D884" s="68"/>
      <c r="E884" s="69"/>
      <c r="F884" s="65"/>
      <c r="G884" s="69"/>
      <c r="H884" s="64"/>
      <c r="I884" s="69"/>
      <c r="J884" s="65"/>
      <c r="K884" s="69"/>
      <c r="L884" s="69"/>
      <c r="M884" s="69"/>
      <c r="N884" s="69"/>
      <c r="O884" s="69"/>
      <c r="P884" s="70"/>
      <c r="Q884" s="69"/>
      <c r="R884" s="69"/>
      <c r="S884" s="69"/>
      <c r="T884" s="69"/>
      <c r="U884" s="69"/>
    </row>
    <row r="885" spans="1:21" x14ac:dyDescent="0.2">
      <c r="A885" s="65"/>
      <c r="B885" s="66"/>
      <c r="C885" s="67"/>
      <c r="D885" s="68"/>
      <c r="E885" s="69"/>
      <c r="F885" s="65"/>
      <c r="G885" s="69"/>
      <c r="H885" s="64"/>
      <c r="I885" s="69"/>
      <c r="J885" s="65"/>
      <c r="K885" s="69"/>
      <c r="L885" s="69"/>
      <c r="M885" s="69"/>
      <c r="N885" s="69"/>
      <c r="O885" s="69"/>
      <c r="P885" s="70"/>
      <c r="Q885" s="69"/>
      <c r="R885" s="69"/>
      <c r="S885" s="69"/>
      <c r="T885" s="69"/>
      <c r="U885" s="69"/>
    </row>
    <row r="886" spans="1:21" x14ac:dyDescent="0.2">
      <c r="A886" s="65"/>
      <c r="B886" s="66"/>
      <c r="C886" s="67"/>
      <c r="D886" s="68"/>
      <c r="E886" s="69"/>
      <c r="F886" s="65"/>
      <c r="G886" s="69"/>
      <c r="H886" s="64"/>
      <c r="I886" s="69"/>
      <c r="J886" s="65"/>
      <c r="K886" s="69"/>
      <c r="L886" s="69"/>
      <c r="M886" s="69"/>
      <c r="N886" s="69"/>
      <c r="O886" s="69"/>
      <c r="P886" s="70"/>
      <c r="Q886" s="69"/>
      <c r="R886" s="69"/>
      <c r="S886" s="69"/>
      <c r="T886" s="69"/>
      <c r="U886" s="69"/>
    </row>
    <row r="887" spans="1:21" x14ac:dyDescent="0.2">
      <c r="A887" s="65"/>
      <c r="B887" s="66"/>
      <c r="C887" s="67"/>
      <c r="D887" s="68"/>
      <c r="E887" s="69"/>
      <c r="F887" s="65"/>
      <c r="G887" s="69"/>
      <c r="H887" s="64"/>
      <c r="I887" s="69"/>
      <c r="J887" s="65"/>
      <c r="K887" s="69"/>
      <c r="L887" s="69"/>
      <c r="M887" s="69"/>
      <c r="N887" s="69"/>
      <c r="O887" s="69"/>
      <c r="P887" s="70"/>
      <c r="Q887" s="69"/>
      <c r="R887" s="69"/>
      <c r="S887" s="69"/>
      <c r="T887" s="69"/>
      <c r="U887" s="69"/>
    </row>
    <row r="888" spans="1:21" x14ac:dyDescent="0.2">
      <c r="A888" s="65"/>
      <c r="B888" s="66"/>
      <c r="C888" s="67"/>
      <c r="D888" s="68"/>
      <c r="E888" s="69"/>
      <c r="F888" s="65"/>
      <c r="G888" s="69"/>
      <c r="H888" s="64"/>
      <c r="I888" s="69"/>
      <c r="J888" s="65"/>
      <c r="K888" s="69"/>
      <c r="L888" s="69"/>
      <c r="M888" s="69"/>
      <c r="N888" s="69"/>
      <c r="O888" s="69"/>
      <c r="P888" s="70"/>
      <c r="Q888" s="69"/>
      <c r="R888" s="69"/>
      <c r="S888" s="69"/>
      <c r="T888" s="69"/>
      <c r="U888" s="69"/>
    </row>
    <row r="889" spans="1:21" x14ac:dyDescent="0.2">
      <c r="A889" s="65"/>
      <c r="B889" s="66"/>
      <c r="C889" s="67"/>
      <c r="D889" s="68"/>
      <c r="E889" s="69"/>
      <c r="F889" s="65"/>
      <c r="G889" s="69"/>
      <c r="H889" s="64"/>
      <c r="I889" s="69"/>
      <c r="J889" s="65"/>
      <c r="K889" s="69"/>
      <c r="L889" s="69"/>
      <c r="M889" s="69"/>
      <c r="N889" s="69"/>
      <c r="O889" s="69"/>
      <c r="P889" s="70"/>
      <c r="Q889" s="69"/>
      <c r="R889" s="69"/>
      <c r="S889" s="69"/>
      <c r="T889" s="69"/>
      <c r="U889" s="69"/>
    </row>
    <row r="890" spans="1:21" x14ac:dyDescent="0.2">
      <c r="A890" s="65"/>
      <c r="B890" s="66"/>
      <c r="C890" s="67"/>
      <c r="D890" s="68"/>
      <c r="E890" s="69"/>
      <c r="F890" s="65"/>
      <c r="G890" s="69"/>
      <c r="H890" s="64"/>
      <c r="I890" s="69"/>
      <c r="J890" s="65"/>
      <c r="K890" s="69"/>
      <c r="L890" s="69"/>
      <c r="M890" s="69"/>
      <c r="N890" s="69"/>
      <c r="O890" s="69"/>
      <c r="P890" s="70"/>
      <c r="Q890" s="69"/>
      <c r="R890" s="69"/>
      <c r="S890" s="69"/>
      <c r="T890" s="69"/>
      <c r="U890" s="69"/>
    </row>
    <row r="891" spans="1:21" x14ac:dyDescent="0.2">
      <c r="A891" s="65"/>
      <c r="B891" s="66"/>
      <c r="C891" s="67"/>
      <c r="D891" s="68"/>
      <c r="E891" s="69"/>
      <c r="F891" s="65"/>
      <c r="G891" s="69"/>
      <c r="H891" s="64"/>
      <c r="I891" s="69"/>
      <c r="J891" s="65"/>
      <c r="K891" s="69"/>
      <c r="L891" s="69"/>
      <c r="M891" s="69"/>
      <c r="N891" s="69"/>
      <c r="O891" s="69"/>
      <c r="P891" s="70"/>
      <c r="Q891" s="69"/>
      <c r="R891" s="69"/>
      <c r="S891" s="69"/>
      <c r="T891" s="69"/>
      <c r="U891" s="69"/>
    </row>
    <row r="892" spans="1:21" x14ac:dyDescent="0.2">
      <c r="A892" s="65"/>
      <c r="B892" s="66"/>
      <c r="C892" s="67"/>
      <c r="D892" s="68"/>
      <c r="E892" s="69"/>
      <c r="F892" s="65"/>
      <c r="G892" s="69"/>
      <c r="H892" s="64"/>
      <c r="I892" s="69"/>
      <c r="J892" s="65"/>
      <c r="K892" s="69"/>
      <c r="L892" s="69"/>
      <c r="M892" s="69"/>
      <c r="N892" s="69"/>
      <c r="O892" s="69"/>
      <c r="P892" s="70"/>
      <c r="Q892" s="69"/>
      <c r="R892" s="69"/>
      <c r="S892" s="69"/>
      <c r="T892" s="69"/>
      <c r="U892" s="69"/>
    </row>
    <row r="893" spans="1:21" x14ac:dyDescent="0.2">
      <c r="A893" s="65"/>
      <c r="B893" s="66"/>
      <c r="C893" s="67"/>
      <c r="D893" s="68"/>
      <c r="E893" s="69"/>
      <c r="F893" s="65"/>
      <c r="G893" s="69"/>
      <c r="H893" s="64"/>
      <c r="I893" s="69"/>
      <c r="J893" s="65"/>
      <c r="K893" s="69"/>
      <c r="L893" s="69"/>
      <c r="M893" s="69"/>
      <c r="N893" s="69"/>
      <c r="O893" s="69"/>
      <c r="P893" s="70"/>
      <c r="Q893" s="69"/>
      <c r="R893" s="69"/>
      <c r="S893" s="69"/>
      <c r="T893" s="69"/>
      <c r="U893" s="69"/>
    </row>
    <row r="894" spans="1:21" x14ac:dyDescent="0.2">
      <c r="A894" s="65"/>
      <c r="B894" s="66"/>
      <c r="C894" s="67"/>
      <c r="D894" s="68"/>
      <c r="E894" s="69"/>
      <c r="F894" s="65"/>
      <c r="G894" s="69"/>
      <c r="H894" s="64"/>
      <c r="I894" s="69"/>
      <c r="J894" s="65"/>
      <c r="K894" s="69"/>
      <c r="L894" s="69"/>
      <c r="M894" s="69"/>
      <c r="N894" s="69"/>
      <c r="O894" s="69"/>
      <c r="P894" s="70"/>
      <c r="Q894" s="69"/>
      <c r="R894" s="69"/>
      <c r="S894" s="69"/>
      <c r="T894" s="69"/>
      <c r="U894" s="69"/>
    </row>
    <row r="895" spans="1:21" x14ac:dyDescent="0.2">
      <c r="A895" s="65"/>
      <c r="B895" s="66"/>
      <c r="C895" s="67"/>
      <c r="D895" s="68"/>
      <c r="E895" s="69"/>
      <c r="F895" s="65"/>
      <c r="G895" s="69"/>
      <c r="H895" s="64"/>
      <c r="I895" s="69"/>
      <c r="J895" s="65"/>
      <c r="K895" s="69"/>
      <c r="L895" s="69"/>
      <c r="M895" s="69"/>
      <c r="N895" s="69"/>
      <c r="O895" s="69"/>
      <c r="P895" s="70"/>
      <c r="Q895" s="69"/>
      <c r="R895" s="69"/>
      <c r="S895" s="69"/>
      <c r="T895" s="69"/>
      <c r="U895" s="69"/>
    </row>
    <row r="896" spans="1:21" x14ac:dyDescent="0.2">
      <c r="A896" s="65"/>
      <c r="B896" s="66"/>
      <c r="C896" s="67"/>
      <c r="D896" s="68"/>
      <c r="E896" s="69"/>
      <c r="F896" s="65"/>
      <c r="G896" s="69"/>
      <c r="H896" s="64"/>
      <c r="I896" s="69"/>
      <c r="J896" s="65"/>
      <c r="K896" s="69"/>
      <c r="L896" s="69"/>
      <c r="M896" s="69"/>
      <c r="N896" s="69"/>
      <c r="O896" s="69"/>
      <c r="P896" s="70"/>
      <c r="Q896" s="69"/>
      <c r="R896" s="69"/>
      <c r="S896" s="69"/>
      <c r="T896" s="69"/>
      <c r="U896" s="69"/>
    </row>
    <row r="897" spans="1:21" x14ac:dyDescent="0.2">
      <c r="A897" s="65"/>
      <c r="B897" s="66"/>
      <c r="C897" s="67"/>
      <c r="D897" s="68"/>
      <c r="E897" s="69"/>
      <c r="F897" s="65"/>
      <c r="G897" s="69"/>
      <c r="H897" s="64"/>
      <c r="I897" s="69"/>
      <c r="J897" s="65"/>
      <c r="K897" s="69"/>
      <c r="L897" s="69"/>
      <c r="M897" s="69"/>
      <c r="N897" s="69"/>
      <c r="O897" s="69"/>
      <c r="P897" s="70"/>
      <c r="Q897" s="69"/>
      <c r="R897" s="69"/>
      <c r="S897" s="69"/>
      <c r="T897" s="69"/>
      <c r="U897" s="69"/>
    </row>
    <row r="898" spans="1:21" x14ac:dyDescent="0.2">
      <c r="A898" s="65"/>
      <c r="B898" s="66"/>
      <c r="C898" s="67"/>
      <c r="D898" s="68"/>
      <c r="E898" s="69"/>
      <c r="F898" s="65"/>
      <c r="G898" s="69"/>
      <c r="H898" s="64"/>
      <c r="I898" s="69"/>
      <c r="J898" s="65"/>
      <c r="K898" s="69"/>
      <c r="L898" s="69"/>
      <c r="M898" s="69"/>
      <c r="N898" s="69"/>
      <c r="O898" s="69"/>
      <c r="P898" s="70"/>
      <c r="Q898" s="69"/>
      <c r="R898" s="69"/>
      <c r="S898" s="69"/>
      <c r="T898" s="69"/>
      <c r="U898" s="69"/>
    </row>
    <row r="899" spans="1:21" x14ac:dyDescent="0.2">
      <c r="A899" s="65"/>
      <c r="B899" s="66"/>
      <c r="C899" s="67"/>
      <c r="D899" s="68"/>
      <c r="E899" s="69"/>
      <c r="F899" s="65"/>
      <c r="G899" s="69"/>
      <c r="H899" s="64"/>
      <c r="I899" s="69"/>
      <c r="J899" s="65"/>
      <c r="K899" s="69"/>
      <c r="L899" s="69"/>
      <c r="M899" s="69"/>
      <c r="N899" s="69"/>
      <c r="O899" s="69"/>
      <c r="P899" s="70"/>
      <c r="Q899" s="69"/>
      <c r="R899" s="69"/>
      <c r="S899" s="69"/>
      <c r="T899" s="69"/>
      <c r="U899" s="69"/>
    </row>
    <row r="900" spans="1:21" x14ac:dyDescent="0.2">
      <c r="A900" s="65"/>
      <c r="B900" s="66"/>
      <c r="C900" s="67"/>
      <c r="D900" s="68"/>
      <c r="E900" s="69"/>
      <c r="F900" s="65"/>
      <c r="G900" s="69"/>
      <c r="H900" s="64"/>
      <c r="I900" s="69"/>
      <c r="J900" s="65"/>
      <c r="K900" s="69"/>
      <c r="L900" s="69"/>
      <c r="M900" s="69"/>
      <c r="N900" s="69"/>
      <c r="O900" s="69"/>
      <c r="P900" s="70"/>
      <c r="Q900" s="69"/>
      <c r="R900" s="69"/>
      <c r="S900" s="69"/>
      <c r="T900" s="69"/>
      <c r="U900" s="69"/>
    </row>
    <row r="901" spans="1:21" x14ac:dyDescent="0.2">
      <c r="A901" s="65"/>
      <c r="B901" s="66"/>
      <c r="C901" s="67"/>
      <c r="D901" s="68"/>
      <c r="E901" s="69"/>
      <c r="F901" s="65"/>
      <c r="G901" s="69"/>
      <c r="H901" s="64"/>
      <c r="I901" s="69"/>
      <c r="J901" s="65"/>
      <c r="K901" s="69"/>
      <c r="L901" s="69"/>
      <c r="M901" s="69"/>
      <c r="N901" s="69"/>
      <c r="O901" s="69"/>
      <c r="P901" s="70"/>
      <c r="Q901" s="69"/>
      <c r="R901" s="69"/>
      <c r="S901" s="69"/>
      <c r="T901" s="69"/>
      <c r="U901" s="69"/>
    </row>
    <row r="902" spans="1:21" x14ac:dyDescent="0.2">
      <c r="A902" s="65"/>
      <c r="B902" s="66"/>
      <c r="C902" s="67"/>
      <c r="D902" s="68"/>
      <c r="E902" s="69"/>
      <c r="F902" s="65"/>
      <c r="G902" s="69"/>
      <c r="H902" s="64"/>
      <c r="I902" s="69"/>
      <c r="J902" s="65"/>
      <c r="K902" s="69"/>
      <c r="L902" s="69"/>
      <c r="M902" s="69"/>
      <c r="N902" s="69"/>
      <c r="O902" s="69"/>
      <c r="P902" s="70"/>
      <c r="Q902" s="69"/>
      <c r="R902" s="69"/>
      <c r="S902" s="69"/>
      <c r="T902" s="69"/>
      <c r="U902" s="69"/>
    </row>
    <row r="903" spans="1:21" x14ac:dyDescent="0.2">
      <c r="A903" s="65"/>
      <c r="B903" s="66"/>
      <c r="C903" s="67"/>
      <c r="D903" s="68"/>
      <c r="E903" s="69"/>
      <c r="F903" s="65"/>
      <c r="G903" s="69"/>
      <c r="H903" s="64"/>
      <c r="I903" s="69"/>
      <c r="J903" s="65"/>
      <c r="K903" s="69"/>
      <c r="L903" s="69"/>
      <c r="M903" s="69"/>
      <c r="N903" s="69"/>
      <c r="O903" s="69"/>
      <c r="P903" s="70"/>
      <c r="Q903" s="69"/>
      <c r="R903" s="69"/>
      <c r="S903" s="69"/>
      <c r="T903" s="69"/>
      <c r="U903" s="69"/>
    </row>
    <row r="904" spans="1:21" x14ac:dyDescent="0.2">
      <c r="A904" s="65"/>
      <c r="B904" s="66"/>
      <c r="C904" s="67"/>
      <c r="D904" s="68"/>
      <c r="E904" s="69"/>
      <c r="F904" s="65"/>
      <c r="G904" s="69"/>
      <c r="H904" s="64"/>
      <c r="I904" s="69"/>
      <c r="J904" s="65"/>
      <c r="K904" s="69"/>
      <c r="L904" s="69"/>
      <c r="M904" s="69"/>
      <c r="N904" s="69"/>
      <c r="O904" s="69"/>
      <c r="P904" s="70"/>
      <c r="Q904" s="69"/>
      <c r="R904" s="69"/>
      <c r="S904" s="69"/>
      <c r="T904" s="69"/>
      <c r="U904" s="69"/>
    </row>
    <row r="905" spans="1:21" x14ac:dyDescent="0.2">
      <c r="A905" s="65"/>
      <c r="B905" s="66"/>
      <c r="C905" s="67"/>
      <c r="D905" s="68"/>
      <c r="E905" s="69"/>
      <c r="F905" s="65"/>
      <c r="G905" s="69"/>
      <c r="H905" s="64"/>
      <c r="I905" s="69"/>
      <c r="J905" s="65"/>
      <c r="K905" s="69"/>
      <c r="L905" s="69"/>
      <c r="M905" s="69"/>
      <c r="N905" s="69"/>
      <c r="O905" s="69"/>
      <c r="P905" s="70"/>
      <c r="Q905" s="69"/>
      <c r="R905" s="69"/>
      <c r="S905" s="69"/>
      <c r="T905" s="69"/>
      <c r="U905" s="69"/>
    </row>
    <row r="906" spans="1:21" x14ac:dyDescent="0.2">
      <c r="A906" s="65"/>
      <c r="B906" s="66"/>
      <c r="C906" s="67"/>
      <c r="D906" s="68"/>
      <c r="E906" s="69"/>
      <c r="F906" s="65"/>
      <c r="G906" s="69"/>
      <c r="H906" s="64"/>
      <c r="I906" s="69"/>
      <c r="J906" s="65"/>
      <c r="K906" s="69"/>
      <c r="L906" s="69"/>
      <c r="M906" s="69"/>
      <c r="N906" s="69"/>
      <c r="O906" s="69"/>
      <c r="P906" s="70"/>
      <c r="Q906" s="69"/>
      <c r="R906" s="69"/>
      <c r="S906" s="69"/>
      <c r="T906" s="69"/>
      <c r="U906" s="69"/>
    </row>
    <row r="907" spans="1:21" x14ac:dyDescent="0.2">
      <c r="A907" s="65"/>
      <c r="B907" s="66"/>
      <c r="C907" s="67"/>
      <c r="D907" s="68"/>
      <c r="E907" s="69"/>
      <c r="F907" s="65"/>
      <c r="G907" s="69"/>
      <c r="H907" s="64"/>
      <c r="I907" s="69"/>
      <c r="J907" s="65"/>
      <c r="K907" s="69"/>
      <c r="L907" s="69"/>
      <c r="M907" s="69"/>
      <c r="N907" s="69"/>
      <c r="O907" s="69"/>
      <c r="P907" s="70"/>
      <c r="Q907" s="69"/>
      <c r="R907" s="69"/>
      <c r="S907" s="69"/>
      <c r="T907" s="69"/>
      <c r="U907" s="69"/>
    </row>
    <row r="908" spans="1:21" x14ac:dyDescent="0.2">
      <c r="A908" s="65"/>
      <c r="B908" s="66"/>
      <c r="C908" s="67"/>
      <c r="D908" s="68"/>
      <c r="E908" s="69"/>
      <c r="F908" s="65"/>
      <c r="G908" s="69"/>
      <c r="H908" s="64"/>
      <c r="I908" s="69"/>
      <c r="J908" s="65"/>
      <c r="K908" s="69"/>
      <c r="L908" s="69"/>
      <c r="M908" s="69"/>
      <c r="N908" s="69"/>
      <c r="O908" s="69"/>
      <c r="P908" s="70"/>
      <c r="Q908" s="69"/>
      <c r="R908" s="69"/>
      <c r="S908" s="69"/>
      <c r="T908" s="69"/>
      <c r="U908" s="69"/>
    </row>
    <row r="909" spans="1:21" x14ac:dyDescent="0.2">
      <c r="A909" s="65"/>
      <c r="B909" s="66"/>
      <c r="C909" s="67"/>
      <c r="D909" s="68"/>
      <c r="E909" s="69"/>
      <c r="F909" s="65"/>
      <c r="G909" s="69"/>
      <c r="H909" s="64"/>
      <c r="I909" s="69"/>
      <c r="J909" s="65"/>
      <c r="K909" s="69"/>
      <c r="L909" s="69"/>
      <c r="M909" s="69"/>
      <c r="N909" s="69"/>
      <c r="O909" s="69"/>
      <c r="P909" s="70"/>
      <c r="Q909" s="69"/>
      <c r="R909" s="69"/>
      <c r="S909" s="69"/>
      <c r="T909" s="69"/>
      <c r="U909" s="69"/>
    </row>
    <row r="910" spans="1:21" x14ac:dyDescent="0.2">
      <c r="A910" s="65"/>
      <c r="B910" s="66"/>
      <c r="C910" s="67"/>
      <c r="D910" s="68"/>
      <c r="E910" s="69"/>
      <c r="F910" s="65"/>
      <c r="G910" s="69"/>
      <c r="H910" s="64"/>
      <c r="I910" s="69"/>
      <c r="J910" s="65"/>
      <c r="K910" s="69"/>
      <c r="L910" s="69"/>
      <c r="M910" s="69"/>
      <c r="N910" s="69"/>
      <c r="O910" s="69"/>
      <c r="P910" s="70"/>
      <c r="Q910" s="69"/>
      <c r="R910" s="69"/>
      <c r="S910" s="69"/>
      <c r="T910" s="69"/>
      <c r="U910" s="69"/>
    </row>
    <row r="911" spans="1:21" x14ac:dyDescent="0.2">
      <c r="A911" s="65"/>
      <c r="B911" s="66"/>
      <c r="C911" s="67"/>
      <c r="D911" s="68"/>
      <c r="E911" s="69"/>
      <c r="F911" s="65"/>
      <c r="G911" s="69"/>
      <c r="H911" s="64"/>
      <c r="I911" s="69"/>
      <c r="J911" s="65"/>
      <c r="K911" s="69"/>
      <c r="L911" s="69"/>
      <c r="M911" s="69"/>
      <c r="N911" s="69"/>
      <c r="O911" s="69"/>
      <c r="P911" s="70"/>
      <c r="Q911" s="69"/>
      <c r="R911" s="69"/>
      <c r="S911" s="69"/>
      <c r="T911" s="69"/>
      <c r="U911" s="69"/>
    </row>
    <row r="912" spans="1:21" x14ac:dyDescent="0.2">
      <c r="A912" s="65"/>
      <c r="B912" s="66"/>
      <c r="C912" s="67"/>
      <c r="D912" s="68"/>
      <c r="E912" s="69"/>
      <c r="F912" s="65"/>
      <c r="G912" s="69"/>
      <c r="H912" s="64"/>
      <c r="I912" s="69"/>
      <c r="J912" s="65"/>
      <c r="K912" s="69"/>
      <c r="L912" s="69"/>
      <c r="M912" s="69"/>
      <c r="N912" s="69"/>
      <c r="O912" s="69"/>
      <c r="P912" s="70"/>
      <c r="Q912" s="69"/>
      <c r="R912" s="69"/>
      <c r="S912" s="69"/>
      <c r="T912" s="69"/>
      <c r="U912" s="69"/>
    </row>
    <row r="913" spans="1:21" x14ac:dyDescent="0.2">
      <c r="A913" s="65"/>
      <c r="B913" s="66"/>
      <c r="C913" s="67"/>
      <c r="D913" s="68"/>
      <c r="E913" s="69"/>
      <c r="F913" s="65"/>
      <c r="G913" s="69"/>
      <c r="H913" s="64"/>
      <c r="I913" s="69"/>
      <c r="J913" s="65"/>
      <c r="K913" s="69"/>
      <c r="L913" s="69"/>
      <c r="M913" s="69"/>
      <c r="N913" s="69"/>
      <c r="O913" s="69"/>
      <c r="P913" s="70"/>
      <c r="Q913" s="69"/>
      <c r="R913" s="69"/>
      <c r="S913" s="69"/>
      <c r="T913" s="69"/>
      <c r="U913" s="69"/>
    </row>
    <row r="914" spans="1:21" x14ac:dyDescent="0.2">
      <c r="A914" s="65"/>
      <c r="B914" s="66"/>
      <c r="C914" s="67"/>
      <c r="D914" s="68"/>
      <c r="E914" s="69"/>
      <c r="F914" s="65"/>
      <c r="G914" s="69"/>
      <c r="H914" s="64"/>
      <c r="I914" s="69"/>
      <c r="J914" s="65"/>
      <c r="K914" s="69"/>
      <c r="L914" s="69"/>
      <c r="M914" s="69"/>
      <c r="N914" s="69"/>
      <c r="O914" s="69"/>
      <c r="P914" s="70"/>
      <c r="Q914" s="69"/>
      <c r="R914" s="69"/>
      <c r="S914" s="69"/>
      <c r="T914" s="69"/>
      <c r="U914" s="69"/>
    </row>
    <row r="915" spans="1:21" x14ac:dyDescent="0.2">
      <c r="A915" s="65"/>
      <c r="B915" s="66"/>
      <c r="C915" s="67"/>
      <c r="D915" s="68"/>
      <c r="E915" s="69"/>
      <c r="F915" s="65"/>
      <c r="G915" s="69"/>
      <c r="H915" s="64"/>
      <c r="I915" s="69"/>
      <c r="J915" s="65"/>
      <c r="K915" s="69"/>
      <c r="L915" s="69"/>
      <c r="M915" s="69"/>
      <c r="N915" s="69"/>
      <c r="O915" s="69"/>
      <c r="P915" s="70"/>
      <c r="Q915" s="69"/>
      <c r="R915" s="69"/>
      <c r="S915" s="69"/>
      <c r="T915" s="69"/>
      <c r="U915" s="69"/>
    </row>
    <row r="916" spans="1:21" x14ac:dyDescent="0.2">
      <c r="A916" s="65"/>
      <c r="B916" s="66"/>
      <c r="C916" s="67"/>
      <c r="D916" s="68"/>
      <c r="E916" s="69"/>
      <c r="F916" s="65"/>
      <c r="G916" s="69"/>
      <c r="H916" s="64"/>
      <c r="I916" s="69"/>
      <c r="J916" s="65"/>
      <c r="K916" s="69"/>
      <c r="L916" s="69"/>
      <c r="M916" s="69"/>
      <c r="N916" s="69"/>
      <c r="O916" s="69"/>
      <c r="P916" s="70"/>
      <c r="Q916" s="69"/>
      <c r="R916" s="69"/>
      <c r="S916" s="69"/>
      <c r="T916" s="69"/>
      <c r="U916" s="69"/>
    </row>
    <row r="917" spans="1:21" x14ac:dyDescent="0.2">
      <c r="A917" s="65"/>
      <c r="B917" s="66"/>
      <c r="C917" s="67"/>
      <c r="D917" s="68"/>
      <c r="E917" s="69"/>
      <c r="F917" s="65"/>
      <c r="G917" s="69"/>
      <c r="H917" s="64"/>
      <c r="I917" s="69"/>
      <c r="J917" s="65"/>
      <c r="K917" s="69"/>
      <c r="L917" s="69"/>
      <c r="M917" s="69"/>
      <c r="N917" s="69"/>
      <c r="O917" s="69"/>
      <c r="P917" s="70"/>
      <c r="Q917" s="69"/>
      <c r="R917" s="69"/>
      <c r="S917" s="69"/>
      <c r="T917" s="69"/>
      <c r="U917" s="69"/>
    </row>
    <row r="918" spans="1:21" x14ac:dyDescent="0.2">
      <c r="A918" s="65"/>
      <c r="B918" s="66"/>
      <c r="C918" s="67"/>
      <c r="D918" s="68"/>
      <c r="E918" s="69"/>
      <c r="F918" s="65"/>
      <c r="G918" s="69"/>
      <c r="H918" s="64"/>
      <c r="I918" s="69"/>
      <c r="J918" s="65"/>
      <c r="K918" s="69"/>
      <c r="L918" s="69"/>
      <c r="M918" s="69"/>
      <c r="N918" s="69"/>
      <c r="O918" s="69"/>
      <c r="P918" s="70"/>
      <c r="Q918" s="69"/>
      <c r="R918" s="69"/>
      <c r="S918" s="69"/>
      <c r="T918" s="69"/>
      <c r="U918" s="69"/>
    </row>
    <row r="919" spans="1:21" x14ac:dyDescent="0.2">
      <c r="A919" s="65"/>
      <c r="B919" s="66"/>
      <c r="C919" s="67"/>
      <c r="D919" s="68"/>
      <c r="E919" s="69"/>
      <c r="F919" s="65"/>
      <c r="G919" s="69"/>
      <c r="H919" s="64"/>
      <c r="I919" s="69"/>
      <c r="J919" s="65"/>
      <c r="K919" s="69"/>
      <c r="L919" s="69"/>
      <c r="M919" s="69"/>
      <c r="N919" s="69"/>
      <c r="O919" s="69"/>
      <c r="P919" s="70"/>
      <c r="Q919" s="69"/>
      <c r="R919" s="69"/>
      <c r="S919" s="69"/>
      <c r="T919" s="69"/>
      <c r="U919" s="69"/>
    </row>
    <row r="920" spans="1:21" x14ac:dyDescent="0.2">
      <c r="A920" s="65"/>
      <c r="B920" s="66"/>
      <c r="C920" s="67"/>
      <c r="D920" s="68"/>
      <c r="E920" s="69"/>
      <c r="F920" s="65"/>
      <c r="G920" s="69"/>
      <c r="H920" s="64"/>
      <c r="I920" s="69"/>
      <c r="J920" s="65"/>
      <c r="K920" s="69"/>
      <c r="L920" s="69"/>
      <c r="M920" s="69"/>
      <c r="N920" s="69"/>
      <c r="O920" s="69"/>
      <c r="P920" s="70"/>
      <c r="Q920" s="69"/>
      <c r="R920" s="69"/>
      <c r="S920" s="69"/>
      <c r="T920" s="69"/>
      <c r="U920" s="69"/>
    </row>
    <row r="921" spans="1:21" x14ac:dyDescent="0.2">
      <c r="A921" s="65"/>
      <c r="B921" s="66"/>
      <c r="C921" s="67"/>
      <c r="D921" s="68"/>
      <c r="E921" s="69"/>
      <c r="F921" s="65"/>
      <c r="G921" s="69"/>
      <c r="H921" s="64"/>
      <c r="I921" s="69"/>
      <c r="J921" s="65"/>
      <c r="K921" s="69"/>
      <c r="L921" s="69"/>
      <c r="M921" s="69"/>
      <c r="N921" s="69"/>
      <c r="O921" s="69"/>
      <c r="P921" s="70"/>
      <c r="Q921" s="69"/>
      <c r="R921" s="69"/>
      <c r="S921" s="69"/>
      <c r="T921" s="69"/>
      <c r="U921" s="69"/>
    </row>
    <row r="922" spans="1:21" x14ac:dyDescent="0.2">
      <c r="A922" s="65"/>
      <c r="B922" s="66"/>
      <c r="C922" s="67"/>
      <c r="D922" s="68"/>
      <c r="E922" s="69"/>
      <c r="F922" s="65"/>
      <c r="G922" s="69"/>
      <c r="H922" s="64"/>
      <c r="I922" s="69"/>
      <c r="J922" s="65"/>
      <c r="K922" s="69"/>
      <c r="L922" s="69"/>
      <c r="M922" s="69"/>
      <c r="N922" s="69"/>
      <c r="O922" s="69"/>
      <c r="P922" s="70"/>
      <c r="Q922" s="69"/>
      <c r="R922" s="69"/>
      <c r="S922" s="69"/>
      <c r="T922" s="69"/>
      <c r="U922" s="69"/>
    </row>
    <row r="923" spans="1:21" x14ac:dyDescent="0.2">
      <c r="A923" s="65"/>
      <c r="B923" s="66"/>
      <c r="C923" s="67"/>
      <c r="D923" s="68"/>
      <c r="E923" s="69"/>
      <c r="F923" s="65"/>
      <c r="G923" s="69"/>
      <c r="H923" s="64"/>
      <c r="I923" s="69"/>
      <c r="J923" s="65"/>
      <c r="K923" s="69"/>
      <c r="L923" s="69"/>
      <c r="M923" s="69"/>
      <c r="N923" s="69"/>
      <c r="O923" s="69"/>
      <c r="P923" s="70"/>
      <c r="Q923" s="69"/>
      <c r="R923" s="69"/>
      <c r="S923" s="69"/>
      <c r="T923" s="69"/>
      <c r="U923" s="69"/>
    </row>
    <row r="924" spans="1:21" x14ac:dyDescent="0.2">
      <c r="A924" s="65"/>
      <c r="B924" s="66"/>
      <c r="C924" s="67"/>
      <c r="D924" s="68"/>
      <c r="E924" s="69"/>
      <c r="F924" s="65"/>
      <c r="G924" s="69"/>
      <c r="H924" s="64"/>
      <c r="I924" s="69"/>
      <c r="J924" s="65"/>
      <c r="K924" s="69"/>
      <c r="L924" s="69"/>
      <c r="M924" s="69"/>
      <c r="N924" s="69"/>
      <c r="O924" s="69"/>
      <c r="P924" s="70"/>
      <c r="Q924" s="69"/>
      <c r="R924" s="69"/>
      <c r="S924" s="69"/>
      <c r="T924" s="69"/>
      <c r="U924" s="69"/>
    </row>
    <row r="925" spans="1:21" x14ac:dyDescent="0.2">
      <c r="A925" s="65"/>
      <c r="B925" s="66"/>
      <c r="C925" s="67"/>
      <c r="D925" s="68"/>
      <c r="E925" s="69"/>
      <c r="F925" s="65"/>
      <c r="G925" s="69"/>
      <c r="H925" s="64"/>
      <c r="I925" s="69"/>
      <c r="J925" s="65"/>
      <c r="K925" s="69"/>
      <c r="L925" s="69"/>
      <c r="M925" s="69"/>
      <c r="N925" s="69"/>
      <c r="O925" s="69"/>
      <c r="P925" s="70"/>
      <c r="Q925" s="69"/>
      <c r="R925" s="69"/>
      <c r="S925" s="69"/>
      <c r="T925" s="69"/>
      <c r="U925" s="69"/>
    </row>
    <row r="926" spans="1:21" x14ac:dyDescent="0.2">
      <c r="A926" s="65"/>
      <c r="B926" s="66"/>
      <c r="C926" s="67"/>
      <c r="D926" s="68"/>
      <c r="E926" s="69"/>
      <c r="F926" s="65"/>
      <c r="G926" s="69"/>
      <c r="H926" s="64"/>
      <c r="I926" s="69"/>
      <c r="J926" s="65"/>
      <c r="K926" s="69"/>
      <c r="L926" s="69"/>
      <c r="M926" s="69"/>
      <c r="N926" s="69"/>
      <c r="O926" s="69"/>
      <c r="P926" s="70"/>
      <c r="Q926" s="69"/>
      <c r="R926" s="69"/>
      <c r="S926" s="69"/>
      <c r="T926" s="69"/>
      <c r="U926" s="69"/>
    </row>
    <row r="927" spans="1:21" x14ac:dyDescent="0.2">
      <c r="A927" s="65"/>
      <c r="B927" s="66"/>
      <c r="C927" s="67"/>
      <c r="D927" s="68"/>
      <c r="E927" s="69"/>
      <c r="F927" s="65"/>
      <c r="G927" s="69"/>
      <c r="H927" s="64"/>
      <c r="I927" s="69"/>
      <c r="J927" s="65"/>
      <c r="K927" s="69"/>
      <c r="L927" s="69"/>
      <c r="M927" s="69"/>
      <c r="N927" s="69"/>
      <c r="O927" s="69"/>
      <c r="P927" s="70"/>
      <c r="Q927" s="69"/>
      <c r="R927" s="69"/>
      <c r="S927" s="69"/>
      <c r="T927" s="69"/>
      <c r="U927" s="69"/>
    </row>
    <row r="928" spans="1:21" x14ac:dyDescent="0.2">
      <c r="A928" s="65"/>
      <c r="B928" s="66"/>
      <c r="C928" s="67"/>
      <c r="D928" s="68"/>
      <c r="E928" s="69"/>
      <c r="F928" s="65"/>
      <c r="G928" s="69"/>
      <c r="H928" s="64"/>
      <c r="I928" s="69"/>
      <c r="J928" s="65"/>
      <c r="K928" s="69"/>
      <c r="L928" s="69"/>
      <c r="M928" s="69"/>
      <c r="N928" s="69"/>
      <c r="O928" s="69"/>
      <c r="P928" s="70"/>
      <c r="Q928" s="69"/>
      <c r="R928" s="69"/>
      <c r="S928" s="69"/>
      <c r="T928" s="69"/>
      <c r="U928" s="69"/>
    </row>
    <row r="929" spans="1:21" x14ac:dyDescent="0.2">
      <c r="A929" s="65"/>
      <c r="B929" s="66"/>
      <c r="C929" s="67"/>
      <c r="D929" s="68"/>
      <c r="E929" s="69"/>
      <c r="F929" s="65"/>
      <c r="G929" s="69"/>
      <c r="H929" s="64"/>
      <c r="I929" s="69"/>
      <c r="J929" s="65"/>
      <c r="K929" s="69"/>
      <c r="L929" s="69"/>
      <c r="M929" s="69"/>
      <c r="N929" s="69"/>
      <c r="O929" s="69"/>
      <c r="P929" s="70"/>
      <c r="Q929" s="69"/>
      <c r="R929" s="69"/>
      <c r="S929" s="69"/>
      <c r="T929" s="69"/>
      <c r="U929" s="69"/>
    </row>
    <row r="930" spans="1:21" x14ac:dyDescent="0.2">
      <c r="A930" s="65"/>
      <c r="B930" s="66"/>
      <c r="C930" s="67"/>
      <c r="D930" s="68"/>
      <c r="E930" s="69"/>
      <c r="F930" s="65"/>
      <c r="G930" s="69"/>
      <c r="H930" s="64"/>
      <c r="I930" s="69"/>
      <c r="J930" s="65"/>
      <c r="K930" s="69"/>
      <c r="L930" s="69"/>
      <c r="M930" s="69"/>
      <c r="N930" s="69"/>
      <c r="O930" s="69"/>
      <c r="P930" s="70"/>
      <c r="Q930" s="69"/>
      <c r="R930" s="69"/>
      <c r="S930" s="69"/>
      <c r="T930" s="69"/>
      <c r="U930" s="69"/>
    </row>
    <row r="931" spans="1:21" x14ac:dyDescent="0.2">
      <c r="A931" s="65"/>
      <c r="B931" s="66"/>
      <c r="C931" s="67"/>
      <c r="D931" s="68"/>
      <c r="E931" s="69"/>
      <c r="F931" s="65"/>
      <c r="G931" s="69"/>
      <c r="H931" s="64"/>
      <c r="I931" s="69"/>
      <c r="J931" s="65"/>
      <c r="K931" s="69"/>
      <c r="L931" s="69"/>
      <c r="M931" s="69"/>
      <c r="N931" s="69"/>
      <c r="O931" s="69"/>
      <c r="P931" s="70"/>
      <c r="Q931" s="69"/>
      <c r="R931" s="69"/>
      <c r="S931" s="69"/>
      <c r="T931" s="69"/>
      <c r="U931" s="69"/>
    </row>
    <row r="932" spans="1:21" x14ac:dyDescent="0.2">
      <c r="A932" s="65"/>
      <c r="B932" s="66"/>
      <c r="C932" s="67"/>
      <c r="D932" s="68"/>
      <c r="E932" s="69"/>
      <c r="F932" s="65"/>
      <c r="G932" s="69"/>
      <c r="H932" s="64"/>
      <c r="I932" s="69"/>
      <c r="J932" s="65"/>
      <c r="K932" s="69"/>
      <c r="L932" s="69"/>
      <c r="M932" s="69"/>
      <c r="N932" s="69"/>
      <c r="O932" s="69"/>
      <c r="P932" s="70"/>
      <c r="Q932" s="69"/>
      <c r="R932" s="69"/>
      <c r="S932" s="69"/>
      <c r="T932" s="69"/>
      <c r="U932" s="69"/>
    </row>
    <row r="933" spans="1:21" x14ac:dyDescent="0.2">
      <c r="A933" s="65"/>
      <c r="B933" s="66"/>
      <c r="C933" s="67"/>
      <c r="D933" s="68"/>
      <c r="E933" s="69"/>
      <c r="F933" s="65"/>
      <c r="G933" s="69"/>
      <c r="H933" s="64"/>
      <c r="I933" s="69"/>
      <c r="J933" s="65"/>
      <c r="K933" s="69"/>
      <c r="L933" s="69"/>
      <c r="M933" s="69"/>
      <c r="N933" s="69"/>
      <c r="O933" s="69"/>
      <c r="P933" s="70"/>
      <c r="Q933" s="69"/>
      <c r="R933" s="69"/>
      <c r="S933" s="69"/>
      <c r="T933" s="69"/>
      <c r="U933" s="69"/>
    </row>
    <row r="934" spans="1:21" x14ac:dyDescent="0.2">
      <c r="A934" s="65"/>
      <c r="B934" s="66"/>
      <c r="C934" s="67"/>
      <c r="D934" s="68"/>
      <c r="E934" s="69"/>
      <c r="F934" s="65"/>
      <c r="G934" s="69"/>
      <c r="H934" s="64"/>
      <c r="I934" s="69"/>
      <c r="J934" s="65"/>
      <c r="K934" s="69"/>
      <c r="L934" s="69"/>
      <c r="M934" s="69"/>
      <c r="N934" s="69"/>
      <c r="O934" s="69"/>
      <c r="P934" s="70"/>
      <c r="Q934" s="69"/>
      <c r="R934" s="69"/>
      <c r="S934" s="69"/>
      <c r="T934" s="69"/>
      <c r="U934" s="69"/>
    </row>
    <row r="935" spans="1:21" x14ac:dyDescent="0.2">
      <c r="A935" s="65"/>
      <c r="B935" s="66"/>
      <c r="C935" s="67"/>
      <c r="D935" s="68"/>
      <c r="E935" s="69"/>
      <c r="F935" s="65"/>
      <c r="G935" s="69"/>
      <c r="H935" s="64"/>
      <c r="I935" s="69"/>
      <c r="J935" s="65"/>
      <c r="K935" s="69"/>
      <c r="L935" s="69"/>
      <c r="M935" s="69"/>
      <c r="N935" s="69"/>
      <c r="O935" s="69"/>
      <c r="P935" s="70"/>
      <c r="Q935" s="69"/>
      <c r="R935" s="69"/>
      <c r="S935" s="69"/>
      <c r="T935" s="69"/>
      <c r="U935" s="69"/>
    </row>
    <row r="936" spans="1:21" x14ac:dyDescent="0.2">
      <c r="A936" s="65"/>
      <c r="B936" s="66"/>
      <c r="C936" s="67"/>
      <c r="D936" s="68"/>
      <c r="E936" s="69"/>
      <c r="F936" s="65"/>
      <c r="G936" s="69"/>
      <c r="H936" s="64"/>
      <c r="I936" s="69"/>
      <c r="J936" s="65"/>
      <c r="K936" s="69"/>
      <c r="L936" s="69"/>
      <c r="M936" s="69"/>
      <c r="N936" s="69"/>
      <c r="O936" s="69"/>
      <c r="P936" s="70"/>
      <c r="Q936" s="69"/>
      <c r="R936" s="69"/>
      <c r="S936" s="69"/>
      <c r="T936" s="69"/>
      <c r="U936" s="69"/>
    </row>
    <row r="937" spans="1:21" x14ac:dyDescent="0.2">
      <c r="A937" s="65"/>
      <c r="B937" s="66"/>
      <c r="C937" s="67"/>
      <c r="D937" s="68"/>
      <c r="E937" s="69"/>
      <c r="F937" s="65"/>
      <c r="G937" s="69"/>
      <c r="H937" s="64"/>
      <c r="I937" s="69"/>
      <c r="J937" s="65"/>
      <c r="K937" s="69"/>
      <c r="L937" s="69"/>
      <c r="M937" s="69"/>
      <c r="N937" s="69"/>
      <c r="O937" s="69"/>
      <c r="P937" s="70"/>
      <c r="Q937" s="69"/>
      <c r="R937" s="69"/>
      <c r="S937" s="69"/>
      <c r="T937" s="69"/>
      <c r="U937" s="69"/>
    </row>
    <row r="938" spans="1:21" x14ac:dyDescent="0.2">
      <c r="A938" s="65"/>
      <c r="B938" s="66"/>
      <c r="C938" s="67"/>
      <c r="D938" s="68"/>
      <c r="E938" s="69"/>
      <c r="F938" s="65"/>
      <c r="G938" s="69"/>
      <c r="H938" s="64"/>
      <c r="I938" s="69"/>
      <c r="J938" s="65"/>
      <c r="K938" s="69"/>
      <c r="L938" s="69"/>
      <c r="M938" s="69"/>
      <c r="N938" s="69"/>
      <c r="O938" s="69"/>
      <c r="P938" s="70"/>
      <c r="Q938" s="69"/>
      <c r="R938" s="69"/>
      <c r="S938" s="69"/>
      <c r="T938" s="69"/>
      <c r="U938" s="69"/>
    </row>
    <row r="939" spans="1:21" x14ac:dyDescent="0.2">
      <c r="A939" s="65"/>
      <c r="B939" s="66"/>
      <c r="C939" s="67"/>
      <c r="D939" s="68"/>
      <c r="E939" s="69"/>
      <c r="F939" s="65"/>
      <c r="G939" s="69"/>
      <c r="H939" s="64"/>
      <c r="I939" s="69"/>
      <c r="J939" s="65"/>
      <c r="K939" s="69"/>
      <c r="L939" s="69"/>
      <c r="M939" s="69"/>
      <c r="N939" s="69"/>
      <c r="O939" s="69"/>
      <c r="P939" s="70"/>
      <c r="Q939" s="69"/>
      <c r="R939" s="69"/>
      <c r="S939" s="69"/>
      <c r="T939" s="69"/>
      <c r="U939" s="69"/>
    </row>
    <row r="940" spans="1:21" x14ac:dyDescent="0.2">
      <c r="A940" s="65"/>
      <c r="B940" s="66"/>
      <c r="C940" s="67"/>
      <c r="D940" s="68"/>
      <c r="E940" s="69"/>
      <c r="F940" s="65"/>
      <c r="G940" s="69"/>
      <c r="H940" s="64"/>
      <c r="I940" s="69"/>
      <c r="J940" s="65"/>
      <c r="K940" s="69"/>
      <c r="L940" s="69"/>
      <c r="M940" s="69"/>
      <c r="N940" s="69"/>
      <c r="O940" s="69"/>
      <c r="P940" s="70"/>
      <c r="Q940" s="69"/>
      <c r="R940" s="69"/>
      <c r="S940" s="69"/>
      <c r="T940" s="69"/>
      <c r="U940" s="69"/>
    </row>
    <row r="941" spans="1:21" x14ac:dyDescent="0.2">
      <c r="A941" s="65"/>
      <c r="B941" s="66"/>
      <c r="C941" s="67"/>
      <c r="D941" s="68"/>
      <c r="E941" s="69"/>
      <c r="F941" s="65"/>
      <c r="G941" s="69"/>
      <c r="H941" s="64"/>
      <c r="I941" s="69"/>
      <c r="J941" s="65"/>
      <c r="K941" s="69"/>
      <c r="L941" s="69"/>
      <c r="M941" s="69"/>
      <c r="N941" s="69"/>
      <c r="O941" s="69"/>
      <c r="P941" s="70"/>
      <c r="Q941" s="69"/>
      <c r="R941" s="69"/>
      <c r="S941" s="69"/>
      <c r="T941" s="69"/>
      <c r="U941" s="69"/>
    </row>
    <row r="942" spans="1:21" x14ac:dyDescent="0.2">
      <c r="A942" s="65"/>
      <c r="B942" s="66"/>
      <c r="C942" s="67"/>
      <c r="D942" s="68"/>
      <c r="E942" s="69"/>
      <c r="F942" s="65"/>
      <c r="G942" s="69"/>
      <c r="H942" s="64"/>
      <c r="I942" s="69"/>
      <c r="J942" s="65"/>
      <c r="K942" s="69"/>
      <c r="L942" s="69"/>
      <c r="M942" s="69"/>
      <c r="N942" s="69"/>
      <c r="O942" s="69"/>
      <c r="P942" s="70"/>
      <c r="Q942" s="69"/>
      <c r="R942" s="69"/>
      <c r="S942" s="69"/>
      <c r="T942" s="69"/>
      <c r="U942" s="69"/>
    </row>
    <row r="943" spans="1:21" x14ac:dyDescent="0.2">
      <c r="A943" s="65"/>
      <c r="B943" s="66"/>
      <c r="C943" s="67"/>
      <c r="D943" s="68"/>
      <c r="E943" s="69"/>
      <c r="F943" s="65"/>
      <c r="G943" s="69"/>
      <c r="H943" s="64"/>
      <c r="I943" s="69"/>
      <c r="J943" s="65"/>
      <c r="K943" s="69"/>
      <c r="L943" s="69"/>
      <c r="M943" s="69"/>
      <c r="N943" s="69"/>
      <c r="O943" s="69"/>
      <c r="P943" s="70"/>
      <c r="Q943" s="69"/>
      <c r="R943" s="69"/>
      <c r="S943" s="69"/>
      <c r="T943" s="69"/>
      <c r="U943" s="69"/>
    </row>
    <row r="944" spans="1:21" x14ac:dyDescent="0.2">
      <c r="A944" s="65"/>
      <c r="B944" s="66"/>
      <c r="C944" s="67"/>
      <c r="D944" s="68"/>
      <c r="E944" s="69"/>
      <c r="F944" s="65"/>
      <c r="G944" s="69"/>
      <c r="H944" s="64"/>
      <c r="I944" s="69"/>
      <c r="J944" s="65"/>
      <c r="K944" s="69"/>
      <c r="L944" s="69"/>
      <c r="M944" s="69"/>
      <c r="N944" s="69"/>
      <c r="O944" s="69"/>
      <c r="P944" s="70"/>
      <c r="Q944" s="69"/>
      <c r="R944" s="69"/>
      <c r="S944" s="69"/>
      <c r="T944" s="69"/>
      <c r="U944" s="69"/>
    </row>
    <row r="945" spans="1:21" x14ac:dyDescent="0.2">
      <c r="A945" s="65"/>
      <c r="B945" s="66"/>
      <c r="C945" s="67"/>
      <c r="D945" s="68"/>
      <c r="E945" s="69"/>
      <c r="F945" s="65"/>
      <c r="G945" s="69"/>
      <c r="H945" s="64"/>
      <c r="I945" s="69"/>
      <c r="J945" s="65"/>
      <c r="K945" s="69"/>
      <c r="L945" s="69"/>
      <c r="M945" s="69"/>
      <c r="N945" s="69"/>
      <c r="O945" s="69"/>
      <c r="P945" s="70"/>
      <c r="Q945" s="69"/>
      <c r="R945" s="69"/>
      <c r="S945" s="69"/>
      <c r="T945" s="69"/>
      <c r="U945" s="69"/>
    </row>
    <row r="946" spans="1:21" x14ac:dyDescent="0.2">
      <c r="A946" s="65"/>
      <c r="B946" s="66"/>
      <c r="C946" s="67"/>
      <c r="D946" s="68"/>
      <c r="E946" s="69"/>
      <c r="F946" s="65"/>
      <c r="G946" s="69"/>
      <c r="H946" s="64"/>
      <c r="I946" s="69"/>
      <c r="J946" s="65"/>
      <c r="K946" s="69"/>
      <c r="L946" s="69"/>
      <c r="M946" s="69"/>
      <c r="N946" s="69"/>
      <c r="O946" s="69"/>
      <c r="P946" s="70"/>
      <c r="Q946" s="69"/>
      <c r="R946" s="69"/>
      <c r="S946" s="69"/>
      <c r="T946" s="69"/>
      <c r="U946" s="69"/>
    </row>
    <row r="947" spans="1:21" x14ac:dyDescent="0.2">
      <c r="A947" s="65"/>
      <c r="B947" s="66"/>
      <c r="C947" s="67"/>
      <c r="D947" s="68"/>
      <c r="E947" s="69"/>
      <c r="F947" s="65"/>
      <c r="G947" s="69"/>
      <c r="H947" s="64"/>
      <c r="I947" s="69"/>
      <c r="J947" s="65"/>
      <c r="K947" s="69"/>
      <c r="L947" s="69"/>
      <c r="M947" s="69"/>
      <c r="N947" s="69"/>
      <c r="O947" s="69"/>
      <c r="P947" s="70"/>
      <c r="Q947" s="69"/>
      <c r="R947" s="69"/>
      <c r="S947" s="69"/>
      <c r="T947" s="69"/>
      <c r="U947" s="69"/>
    </row>
    <row r="948" spans="1:21" x14ac:dyDescent="0.2">
      <c r="A948" s="65"/>
      <c r="B948" s="66"/>
      <c r="C948" s="67"/>
      <c r="D948" s="68"/>
      <c r="E948" s="69"/>
      <c r="F948" s="65"/>
      <c r="G948" s="69"/>
      <c r="H948" s="64"/>
      <c r="I948" s="69"/>
      <c r="J948" s="65"/>
      <c r="K948" s="69"/>
      <c r="L948" s="69"/>
      <c r="M948" s="69"/>
      <c r="N948" s="69"/>
      <c r="O948" s="69"/>
      <c r="P948" s="70"/>
      <c r="Q948" s="69"/>
      <c r="R948" s="69"/>
      <c r="S948" s="69"/>
      <c r="T948" s="69"/>
      <c r="U948" s="69"/>
    </row>
    <row r="949" spans="1:21" x14ac:dyDescent="0.2">
      <c r="A949" s="65"/>
      <c r="B949" s="66"/>
      <c r="C949" s="67"/>
      <c r="D949" s="68"/>
      <c r="E949" s="69"/>
      <c r="F949" s="65"/>
      <c r="G949" s="69"/>
      <c r="H949" s="64"/>
      <c r="I949" s="69"/>
      <c r="J949" s="65"/>
      <c r="K949" s="69"/>
      <c r="L949" s="69"/>
      <c r="M949" s="69"/>
      <c r="N949" s="69"/>
      <c r="O949" s="69"/>
      <c r="P949" s="70"/>
      <c r="Q949" s="69"/>
      <c r="R949" s="69"/>
      <c r="S949" s="69"/>
      <c r="T949" s="69"/>
      <c r="U949" s="69"/>
    </row>
    <row r="950" spans="1:21" x14ac:dyDescent="0.2">
      <c r="A950" s="65"/>
      <c r="B950" s="66"/>
      <c r="C950" s="67"/>
      <c r="D950" s="68"/>
      <c r="E950" s="69"/>
      <c r="F950" s="65"/>
      <c r="G950" s="69"/>
      <c r="H950" s="64"/>
      <c r="I950" s="69"/>
      <c r="J950" s="65"/>
      <c r="K950" s="69"/>
      <c r="L950" s="69"/>
      <c r="M950" s="69"/>
      <c r="N950" s="69"/>
      <c r="O950" s="69"/>
      <c r="P950" s="70"/>
      <c r="Q950" s="69"/>
      <c r="R950" s="69"/>
      <c r="S950" s="69"/>
      <c r="T950" s="69"/>
      <c r="U950" s="69"/>
    </row>
    <row r="951" spans="1:21" x14ac:dyDescent="0.2">
      <c r="A951" s="65"/>
      <c r="B951" s="66"/>
      <c r="C951" s="67"/>
      <c r="D951" s="68"/>
      <c r="E951" s="69"/>
      <c r="F951" s="65"/>
      <c r="G951" s="69"/>
      <c r="H951" s="64"/>
      <c r="I951" s="69"/>
      <c r="J951" s="65"/>
      <c r="K951" s="69"/>
      <c r="L951" s="69"/>
      <c r="M951" s="69"/>
      <c r="N951" s="69"/>
      <c r="O951" s="69"/>
      <c r="P951" s="70"/>
      <c r="Q951" s="69"/>
      <c r="R951" s="69"/>
      <c r="S951" s="69"/>
      <c r="T951" s="69"/>
      <c r="U951" s="69"/>
    </row>
    <row r="952" spans="1:21" x14ac:dyDescent="0.2">
      <c r="A952" s="65"/>
      <c r="B952" s="66"/>
      <c r="C952" s="67"/>
      <c r="D952" s="68"/>
      <c r="E952" s="69"/>
      <c r="F952" s="65"/>
      <c r="G952" s="69"/>
      <c r="H952" s="64"/>
      <c r="I952" s="69"/>
      <c r="J952" s="65"/>
      <c r="K952" s="69"/>
      <c r="L952" s="69"/>
      <c r="M952" s="69"/>
      <c r="N952" s="69"/>
      <c r="O952" s="69"/>
      <c r="P952" s="70"/>
      <c r="Q952" s="69"/>
      <c r="R952" s="69"/>
      <c r="S952" s="69"/>
      <c r="T952" s="69"/>
      <c r="U952" s="69"/>
    </row>
    <row r="953" spans="1:21" x14ac:dyDescent="0.2">
      <c r="A953" s="65"/>
      <c r="B953" s="66"/>
      <c r="C953" s="67"/>
      <c r="D953" s="68"/>
      <c r="E953" s="69"/>
      <c r="F953" s="65"/>
      <c r="G953" s="69"/>
      <c r="H953" s="64"/>
      <c r="I953" s="69"/>
      <c r="J953" s="65"/>
      <c r="K953" s="69"/>
      <c r="L953" s="69"/>
      <c r="M953" s="69"/>
      <c r="N953" s="69"/>
      <c r="O953" s="69"/>
      <c r="P953" s="70"/>
      <c r="Q953" s="69"/>
      <c r="R953" s="69"/>
      <c r="S953" s="69"/>
      <c r="T953" s="69"/>
      <c r="U953" s="69"/>
    </row>
    <row r="954" spans="1:21" x14ac:dyDescent="0.2">
      <c r="A954" s="65"/>
      <c r="B954" s="66"/>
      <c r="C954" s="67"/>
      <c r="D954" s="68"/>
      <c r="E954" s="69"/>
      <c r="F954" s="65"/>
      <c r="G954" s="69"/>
      <c r="H954" s="64"/>
      <c r="I954" s="69"/>
      <c r="J954" s="65"/>
      <c r="K954" s="69"/>
      <c r="L954" s="69"/>
      <c r="M954" s="69"/>
      <c r="N954" s="69"/>
      <c r="O954" s="69"/>
      <c r="P954" s="70"/>
      <c r="Q954" s="69"/>
      <c r="R954" s="69"/>
      <c r="S954" s="69"/>
      <c r="T954" s="69"/>
      <c r="U954" s="69"/>
    </row>
    <row r="955" spans="1:21" x14ac:dyDescent="0.2">
      <c r="A955" s="65"/>
      <c r="B955" s="66"/>
      <c r="C955" s="67"/>
      <c r="D955" s="68"/>
      <c r="E955" s="69"/>
      <c r="F955" s="65"/>
      <c r="G955" s="69"/>
      <c r="H955" s="64"/>
      <c r="I955" s="69"/>
      <c r="J955" s="65"/>
      <c r="K955" s="69"/>
      <c r="L955" s="69"/>
      <c r="M955" s="69"/>
      <c r="N955" s="69"/>
      <c r="O955" s="69"/>
      <c r="P955" s="70"/>
      <c r="Q955" s="69"/>
      <c r="R955" s="69"/>
      <c r="S955" s="69"/>
      <c r="T955" s="69"/>
      <c r="U955" s="69"/>
    </row>
    <row r="956" spans="1:21" x14ac:dyDescent="0.2">
      <c r="A956" s="65"/>
      <c r="B956" s="66"/>
      <c r="C956" s="67"/>
      <c r="D956" s="68"/>
      <c r="E956" s="69"/>
      <c r="F956" s="65"/>
      <c r="G956" s="69"/>
      <c r="H956" s="64"/>
      <c r="I956" s="69"/>
      <c r="J956" s="65"/>
      <c r="K956" s="69"/>
      <c r="L956" s="69"/>
      <c r="M956" s="69"/>
      <c r="N956" s="69"/>
      <c r="O956" s="69"/>
      <c r="P956" s="70"/>
      <c r="Q956" s="69"/>
      <c r="R956" s="69"/>
      <c r="S956" s="69"/>
      <c r="T956" s="69"/>
      <c r="U956" s="69"/>
    </row>
    <row r="957" spans="1:21" x14ac:dyDescent="0.2">
      <c r="A957" s="65"/>
      <c r="B957" s="66"/>
      <c r="C957" s="67"/>
      <c r="D957" s="68"/>
      <c r="E957" s="69"/>
      <c r="F957" s="65"/>
      <c r="G957" s="69"/>
      <c r="H957" s="64"/>
      <c r="I957" s="69"/>
      <c r="J957" s="65"/>
      <c r="K957" s="69"/>
      <c r="L957" s="69"/>
      <c r="M957" s="69"/>
      <c r="N957" s="69"/>
      <c r="O957" s="69"/>
      <c r="P957" s="70"/>
      <c r="Q957" s="69"/>
      <c r="R957" s="69"/>
      <c r="S957" s="69"/>
      <c r="T957" s="69"/>
      <c r="U957" s="69"/>
    </row>
    <row r="958" spans="1:21" x14ac:dyDescent="0.2">
      <c r="A958" s="65"/>
      <c r="B958" s="66"/>
      <c r="C958" s="67"/>
      <c r="D958" s="68"/>
      <c r="E958" s="69"/>
      <c r="F958" s="65"/>
      <c r="G958" s="69"/>
      <c r="H958" s="64"/>
      <c r="I958" s="69"/>
      <c r="J958" s="65"/>
      <c r="K958" s="69"/>
      <c r="L958" s="69"/>
      <c r="M958" s="69"/>
      <c r="N958" s="69"/>
      <c r="O958" s="69"/>
      <c r="P958" s="70"/>
      <c r="Q958" s="69"/>
      <c r="R958" s="69"/>
      <c r="S958" s="69"/>
      <c r="T958" s="69"/>
      <c r="U958" s="69"/>
    </row>
    <row r="959" spans="1:21" x14ac:dyDescent="0.2">
      <c r="A959" s="65"/>
      <c r="B959" s="66"/>
      <c r="C959" s="67"/>
      <c r="D959" s="68"/>
      <c r="E959" s="69"/>
      <c r="F959" s="65"/>
      <c r="G959" s="69"/>
      <c r="H959" s="64"/>
      <c r="I959" s="69"/>
      <c r="J959" s="65"/>
      <c r="K959" s="69"/>
      <c r="L959" s="69"/>
      <c r="M959" s="69"/>
      <c r="N959" s="69"/>
      <c r="O959" s="69"/>
      <c r="P959" s="70"/>
      <c r="Q959" s="69"/>
      <c r="R959" s="69"/>
      <c r="S959" s="69"/>
      <c r="T959" s="69"/>
      <c r="U959" s="69"/>
    </row>
    <row r="960" spans="1:21" x14ac:dyDescent="0.2">
      <c r="A960" s="65"/>
      <c r="B960" s="66"/>
      <c r="C960" s="67"/>
      <c r="D960" s="68"/>
      <c r="E960" s="69"/>
      <c r="F960" s="65"/>
      <c r="G960" s="69"/>
      <c r="H960" s="64"/>
      <c r="I960" s="69"/>
      <c r="J960" s="65"/>
      <c r="K960" s="69"/>
      <c r="L960" s="69"/>
      <c r="M960" s="69"/>
      <c r="N960" s="69"/>
      <c r="O960" s="69"/>
      <c r="P960" s="70"/>
      <c r="Q960" s="69"/>
      <c r="R960" s="69"/>
      <c r="S960" s="69"/>
      <c r="T960" s="69"/>
      <c r="U960" s="69"/>
    </row>
    <row r="961" spans="1:21" x14ac:dyDescent="0.2">
      <c r="A961" s="65"/>
      <c r="B961" s="66"/>
      <c r="C961" s="67"/>
      <c r="D961" s="68"/>
      <c r="E961" s="69"/>
      <c r="F961" s="65"/>
      <c r="G961" s="65"/>
      <c r="H961" s="64"/>
      <c r="I961" s="69"/>
      <c r="J961" s="65"/>
      <c r="K961" s="69"/>
      <c r="L961" s="69"/>
      <c r="M961" s="69"/>
      <c r="N961" s="69"/>
      <c r="O961" s="69"/>
      <c r="P961" s="70"/>
      <c r="Q961" s="69"/>
      <c r="R961" s="69"/>
      <c r="S961" s="69"/>
      <c r="T961" s="69"/>
      <c r="U961" s="69"/>
    </row>
    <row r="962" spans="1:21" x14ac:dyDescent="0.2">
      <c r="A962" s="65"/>
      <c r="B962" s="66"/>
      <c r="C962" s="67"/>
      <c r="D962" s="68"/>
      <c r="E962" s="69"/>
      <c r="F962" s="65"/>
      <c r="G962" s="69"/>
      <c r="H962" s="64"/>
      <c r="I962" s="69"/>
      <c r="J962" s="65"/>
      <c r="K962" s="69"/>
      <c r="L962" s="69"/>
      <c r="M962" s="69"/>
      <c r="N962" s="69"/>
      <c r="O962" s="69"/>
      <c r="P962" s="70"/>
      <c r="Q962" s="69"/>
      <c r="R962" s="69"/>
      <c r="S962" s="69"/>
      <c r="T962" s="69"/>
      <c r="U962" s="69"/>
    </row>
    <row r="963" spans="1:21" x14ac:dyDescent="0.2">
      <c r="A963" s="65"/>
      <c r="B963" s="66"/>
      <c r="C963" s="67"/>
      <c r="D963" s="68"/>
      <c r="E963" s="69"/>
      <c r="F963" s="65"/>
      <c r="G963" s="69"/>
      <c r="H963" s="64"/>
      <c r="I963" s="69"/>
      <c r="J963" s="65"/>
      <c r="K963" s="69"/>
      <c r="L963" s="69"/>
      <c r="M963" s="69"/>
      <c r="N963" s="69"/>
      <c r="O963" s="69"/>
      <c r="P963" s="70"/>
      <c r="Q963" s="69"/>
      <c r="R963" s="69"/>
      <c r="S963" s="69"/>
      <c r="T963" s="69"/>
      <c r="U963" s="69"/>
    </row>
    <row r="964" spans="1:21" x14ac:dyDescent="0.2">
      <c r="A964" s="65"/>
      <c r="B964" s="66"/>
      <c r="C964" s="67"/>
      <c r="D964" s="68"/>
      <c r="E964" s="69"/>
      <c r="F964" s="65"/>
      <c r="G964" s="69"/>
      <c r="H964" s="64"/>
      <c r="I964" s="69"/>
      <c r="J964" s="65"/>
      <c r="K964" s="69"/>
      <c r="L964" s="69"/>
      <c r="M964" s="69"/>
      <c r="N964" s="69"/>
      <c r="O964" s="69"/>
      <c r="P964" s="70"/>
      <c r="Q964" s="69"/>
      <c r="R964" s="69"/>
      <c r="S964" s="69"/>
      <c r="T964" s="69"/>
      <c r="U964" s="69"/>
    </row>
    <row r="965" spans="1:21" x14ac:dyDescent="0.2">
      <c r="A965" s="65"/>
      <c r="B965" s="66"/>
      <c r="C965" s="67"/>
      <c r="D965" s="68"/>
      <c r="E965" s="69"/>
      <c r="F965" s="65"/>
      <c r="G965" s="69"/>
      <c r="H965" s="64"/>
      <c r="I965" s="69"/>
      <c r="J965" s="65"/>
      <c r="K965" s="69"/>
      <c r="L965" s="69"/>
      <c r="M965" s="69"/>
      <c r="N965" s="69"/>
      <c r="O965" s="69"/>
      <c r="P965" s="70"/>
      <c r="Q965" s="69"/>
      <c r="R965" s="69"/>
      <c r="S965" s="69"/>
      <c r="T965" s="69"/>
      <c r="U965" s="69"/>
    </row>
    <row r="966" spans="1:21" x14ac:dyDescent="0.2">
      <c r="A966" s="65"/>
      <c r="B966" s="66"/>
      <c r="C966" s="67"/>
      <c r="D966" s="68"/>
      <c r="E966" s="69"/>
      <c r="F966" s="65"/>
      <c r="G966" s="69"/>
      <c r="H966" s="64"/>
      <c r="I966" s="69"/>
      <c r="J966" s="65"/>
      <c r="K966" s="69"/>
      <c r="L966" s="69"/>
      <c r="M966" s="69"/>
      <c r="N966" s="69"/>
      <c r="O966" s="69"/>
      <c r="P966" s="70"/>
      <c r="Q966" s="69"/>
      <c r="R966" s="69"/>
      <c r="S966" s="69"/>
      <c r="T966" s="69"/>
      <c r="U966" s="69"/>
    </row>
    <row r="967" spans="1:21" x14ac:dyDescent="0.2">
      <c r="A967" s="65"/>
      <c r="B967" s="66"/>
      <c r="C967" s="67"/>
      <c r="D967" s="68"/>
      <c r="E967" s="69"/>
      <c r="F967" s="65"/>
      <c r="G967" s="69"/>
      <c r="H967" s="64"/>
      <c r="I967" s="69"/>
      <c r="J967" s="65"/>
      <c r="K967" s="69"/>
      <c r="L967" s="69"/>
      <c r="M967" s="69"/>
      <c r="N967" s="69"/>
      <c r="O967" s="69"/>
      <c r="P967" s="70"/>
      <c r="Q967" s="69"/>
      <c r="R967" s="69"/>
      <c r="S967" s="69"/>
      <c r="T967" s="69"/>
      <c r="U967" s="69"/>
    </row>
    <row r="968" spans="1:21" x14ac:dyDescent="0.2">
      <c r="A968" s="65"/>
      <c r="B968" s="66"/>
      <c r="C968" s="67"/>
      <c r="D968" s="68"/>
      <c r="E968" s="69"/>
      <c r="F968" s="65"/>
      <c r="G968" s="69"/>
      <c r="H968" s="64"/>
      <c r="I968" s="69"/>
      <c r="J968" s="65"/>
      <c r="K968" s="69"/>
      <c r="L968" s="69"/>
      <c r="M968" s="69"/>
      <c r="N968" s="69"/>
      <c r="O968" s="69"/>
      <c r="P968" s="70"/>
      <c r="Q968" s="69"/>
      <c r="R968" s="69"/>
      <c r="S968" s="69"/>
      <c r="T968" s="69"/>
      <c r="U968" s="69"/>
    </row>
    <row r="969" spans="1:21" x14ac:dyDescent="0.2">
      <c r="A969" s="65"/>
      <c r="B969" s="66"/>
      <c r="C969" s="67"/>
      <c r="D969" s="68"/>
      <c r="E969" s="69"/>
      <c r="F969" s="65"/>
      <c r="G969" s="69"/>
      <c r="H969" s="64"/>
      <c r="I969" s="69"/>
      <c r="J969" s="65"/>
      <c r="K969" s="69"/>
      <c r="L969" s="69"/>
      <c r="M969" s="69"/>
      <c r="N969" s="69"/>
      <c r="O969" s="69"/>
      <c r="P969" s="70"/>
      <c r="Q969" s="69"/>
      <c r="R969" s="69"/>
      <c r="S969" s="69"/>
      <c r="T969" s="69"/>
      <c r="U969" s="69"/>
    </row>
    <row r="970" spans="1:21" x14ac:dyDescent="0.2">
      <c r="A970" s="65"/>
      <c r="B970" s="66"/>
      <c r="C970" s="67"/>
      <c r="D970" s="68"/>
      <c r="E970" s="69"/>
      <c r="F970" s="65"/>
      <c r="G970" s="65"/>
      <c r="H970" s="64"/>
      <c r="I970" s="69"/>
      <c r="J970" s="65"/>
      <c r="K970" s="69"/>
      <c r="L970" s="69"/>
      <c r="M970" s="69"/>
      <c r="N970" s="69"/>
      <c r="O970" s="69"/>
      <c r="P970" s="70"/>
      <c r="Q970" s="69"/>
      <c r="R970" s="69"/>
      <c r="S970" s="69"/>
      <c r="T970" s="69"/>
      <c r="U970" s="69"/>
    </row>
    <row r="971" spans="1:21" x14ac:dyDescent="0.2">
      <c r="A971" s="65"/>
      <c r="B971" s="66"/>
      <c r="C971" s="67"/>
      <c r="D971" s="68"/>
      <c r="E971" s="69"/>
      <c r="F971" s="65"/>
      <c r="G971" s="65"/>
      <c r="H971" s="64"/>
      <c r="I971" s="69"/>
      <c r="J971" s="65"/>
      <c r="K971" s="69"/>
      <c r="L971" s="69"/>
      <c r="M971" s="69"/>
      <c r="N971" s="69"/>
      <c r="O971" s="69"/>
      <c r="P971" s="70"/>
      <c r="Q971" s="69"/>
      <c r="R971" s="69"/>
      <c r="S971" s="69"/>
      <c r="T971" s="69"/>
      <c r="U971" s="69"/>
    </row>
    <row r="972" spans="1:21" x14ac:dyDescent="0.2">
      <c r="A972" s="65"/>
      <c r="B972" s="66"/>
      <c r="C972" s="67"/>
      <c r="D972" s="68"/>
      <c r="E972" s="69"/>
      <c r="F972" s="65"/>
      <c r="G972" s="69"/>
      <c r="H972" s="64"/>
      <c r="I972" s="69"/>
      <c r="J972" s="65"/>
      <c r="K972" s="69"/>
      <c r="L972" s="69"/>
      <c r="M972" s="69"/>
      <c r="N972" s="69"/>
      <c r="O972" s="69"/>
      <c r="P972" s="70"/>
      <c r="Q972" s="69"/>
      <c r="R972" s="69"/>
      <c r="S972" s="69"/>
      <c r="T972" s="69"/>
      <c r="U972" s="69"/>
    </row>
    <row r="973" spans="1:21" x14ac:dyDescent="0.2">
      <c r="A973" s="65"/>
      <c r="B973" s="66"/>
      <c r="C973" s="67"/>
      <c r="D973" s="68"/>
      <c r="E973" s="69"/>
      <c r="F973" s="65"/>
      <c r="G973" s="69"/>
      <c r="H973" s="64"/>
      <c r="I973" s="69"/>
      <c r="J973" s="65"/>
      <c r="K973" s="69"/>
      <c r="L973" s="69"/>
      <c r="M973" s="69"/>
      <c r="N973" s="69"/>
      <c r="O973" s="69"/>
      <c r="P973" s="70"/>
      <c r="Q973" s="69"/>
      <c r="R973" s="69"/>
      <c r="S973" s="69"/>
      <c r="T973" s="69"/>
      <c r="U973" s="69"/>
    </row>
    <row r="974" spans="1:21" x14ac:dyDescent="0.2">
      <c r="A974" s="65"/>
      <c r="B974" s="66"/>
      <c r="C974" s="67"/>
      <c r="D974" s="68"/>
      <c r="E974" s="69"/>
      <c r="F974" s="65"/>
      <c r="G974" s="69"/>
      <c r="H974" s="64"/>
      <c r="I974" s="69"/>
      <c r="J974" s="65"/>
      <c r="K974" s="69"/>
      <c r="L974" s="69"/>
      <c r="M974" s="69"/>
      <c r="N974" s="69"/>
      <c r="O974" s="69"/>
      <c r="P974" s="70"/>
      <c r="Q974" s="69"/>
      <c r="R974" s="69"/>
      <c r="S974" s="69"/>
      <c r="T974" s="69"/>
      <c r="U974" s="69"/>
    </row>
    <row r="975" spans="1:21" x14ac:dyDescent="0.2">
      <c r="A975" s="65"/>
      <c r="B975" s="66"/>
      <c r="C975" s="67"/>
      <c r="D975" s="68"/>
      <c r="E975" s="69"/>
      <c r="F975" s="65"/>
      <c r="G975" s="69"/>
      <c r="H975" s="64"/>
      <c r="I975" s="69"/>
      <c r="J975" s="65"/>
      <c r="K975" s="69"/>
      <c r="L975" s="69"/>
      <c r="M975" s="69"/>
      <c r="N975" s="69"/>
      <c r="O975" s="69"/>
      <c r="P975" s="70"/>
      <c r="Q975" s="69"/>
      <c r="R975" s="69"/>
      <c r="S975" s="69"/>
      <c r="T975" s="69"/>
      <c r="U975" s="69"/>
    </row>
    <row r="976" spans="1:21" x14ac:dyDescent="0.2">
      <c r="A976" s="65"/>
      <c r="B976" s="66"/>
      <c r="C976" s="67"/>
      <c r="D976" s="68"/>
      <c r="E976" s="69"/>
      <c r="F976" s="65"/>
      <c r="G976" s="69"/>
      <c r="H976" s="64"/>
      <c r="I976" s="69"/>
      <c r="J976" s="65"/>
      <c r="K976" s="69"/>
      <c r="L976" s="69"/>
      <c r="M976" s="69"/>
      <c r="N976" s="69"/>
      <c r="O976" s="69"/>
      <c r="P976" s="70"/>
      <c r="Q976" s="69"/>
      <c r="R976" s="69"/>
      <c r="S976" s="69"/>
      <c r="T976" s="69"/>
      <c r="U976" s="69"/>
    </row>
    <row r="977" spans="1:21" x14ac:dyDescent="0.2">
      <c r="A977" s="65"/>
      <c r="B977" s="66"/>
      <c r="C977" s="67"/>
      <c r="D977" s="68"/>
      <c r="E977" s="69"/>
      <c r="F977" s="65"/>
      <c r="G977" s="69"/>
      <c r="H977" s="64"/>
      <c r="I977" s="69"/>
      <c r="J977" s="65"/>
      <c r="K977" s="69"/>
      <c r="L977" s="69"/>
      <c r="M977" s="69"/>
      <c r="N977" s="69"/>
      <c r="O977" s="69"/>
      <c r="P977" s="70"/>
      <c r="Q977" s="69"/>
      <c r="R977" s="69"/>
      <c r="S977" s="69"/>
      <c r="T977" s="69"/>
      <c r="U977" s="69"/>
    </row>
    <row r="978" spans="1:21" x14ac:dyDescent="0.2">
      <c r="A978" s="65"/>
      <c r="B978" s="66"/>
      <c r="C978" s="67"/>
      <c r="D978" s="68"/>
      <c r="E978" s="69"/>
      <c r="F978" s="65"/>
      <c r="G978" s="69"/>
      <c r="H978" s="64"/>
      <c r="I978" s="69"/>
      <c r="J978" s="65"/>
      <c r="K978" s="69"/>
      <c r="L978" s="69"/>
      <c r="M978" s="69"/>
      <c r="N978" s="69"/>
      <c r="O978" s="69"/>
      <c r="P978" s="70"/>
      <c r="Q978" s="69"/>
      <c r="R978" s="69"/>
      <c r="S978" s="69"/>
      <c r="T978" s="69"/>
      <c r="U978" s="69"/>
    </row>
    <row r="979" spans="1:21" x14ac:dyDescent="0.2">
      <c r="A979" s="65"/>
      <c r="B979" s="66"/>
      <c r="C979" s="67"/>
      <c r="D979" s="68"/>
      <c r="E979" s="69"/>
      <c r="F979" s="65"/>
      <c r="G979" s="69"/>
      <c r="H979" s="64"/>
      <c r="I979" s="69"/>
      <c r="J979" s="65"/>
      <c r="K979" s="69"/>
      <c r="L979" s="69"/>
      <c r="M979" s="69"/>
      <c r="N979" s="69"/>
      <c r="O979" s="69"/>
      <c r="P979" s="70"/>
      <c r="Q979" s="69"/>
      <c r="R979" s="69"/>
      <c r="S979" s="69"/>
      <c r="T979" s="69"/>
      <c r="U979" s="69"/>
    </row>
    <row r="980" spans="1:21" x14ac:dyDescent="0.2">
      <c r="A980" s="65"/>
      <c r="B980" s="66"/>
      <c r="C980" s="67"/>
      <c r="D980" s="68"/>
      <c r="E980" s="69"/>
      <c r="F980" s="65"/>
      <c r="G980" s="69"/>
      <c r="H980" s="64"/>
      <c r="I980" s="69"/>
      <c r="J980" s="65"/>
      <c r="K980" s="69"/>
      <c r="L980" s="69"/>
      <c r="M980" s="69"/>
      <c r="N980" s="69"/>
      <c r="O980" s="69"/>
      <c r="P980" s="70"/>
      <c r="Q980" s="69"/>
      <c r="R980" s="69"/>
      <c r="S980" s="69"/>
      <c r="T980" s="69"/>
      <c r="U980" s="69"/>
    </row>
    <row r="981" spans="1:21" x14ac:dyDescent="0.2">
      <c r="A981" s="65"/>
      <c r="B981" s="66"/>
      <c r="C981" s="67"/>
      <c r="D981" s="68"/>
      <c r="E981" s="69"/>
      <c r="F981" s="65"/>
      <c r="G981" s="69"/>
      <c r="H981" s="64"/>
      <c r="I981" s="69"/>
      <c r="J981" s="65"/>
      <c r="K981" s="69"/>
      <c r="L981" s="69"/>
      <c r="M981" s="69"/>
      <c r="N981" s="69"/>
      <c r="O981" s="69"/>
      <c r="P981" s="70"/>
      <c r="Q981" s="69"/>
      <c r="R981" s="69"/>
      <c r="S981" s="69"/>
      <c r="T981" s="69"/>
      <c r="U981" s="69"/>
    </row>
    <row r="982" spans="1:21" x14ac:dyDescent="0.2">
      <c r="A982" s="65"/>
      <c r="B982" s="66"/>
      <c r="C982" s="67"/>
      <c r="D982" s="68"/>
      <c r="E982" s="69"/>
      <c r="F982" s="65"/>
      <c r="G982" s="69"/>
      <c r="H982" s="64"/>
      <c r="I982" s="69"/>
      <c r="J982" s="65"/>
      <c r="K982" s="69"/>
      <c r="L982" s="69"/>
      <c r="M982" s="69"/>
      <c r="N982" s="69"/>
      <c r="O982" s="69"/>
      <c r="P982" s="70"/>
      <c r="Q982" s="69"/>
      <c r="R982" s="69"/>
      <c r="S982" s="69"/>
      <c r="T982" s="69"/>
      <c r="U982" s="69"/>
    </row>
    <row r="983" spans="1:21" x14ac:dyDescent="0.2">
      <c r="A983" s="65"/>
      <c r="B983" s="66"/>
      <c r="C983" s="67"/>
      <c r="D983" s="68"/>
      <c r="E983" s="69"/>
      <c r="F983" s="65"/>
      <c r="G983" s="69"/>
      <c r="H983" s="64"/>
      <c r="I983" s="69"/>
      <c r="J983" s="65"/>
      <c r="K983" s="69"/>
      <c r="L983" s="69"/>
      <c r="M983" s="69"/>
      <c r="N983" s="69"/>
      <c r="O983" s="69"/>
      <c r="P983" s="70"/>
      <c r="Q983" s="69"/>
      <c r="R983" s="69"/>
      <c r="S983" s="69"/>
      <c r="T983" s="69"/>
      <c r="U983" s="69"/>
    </row>
    <row r="984" spans="1:21" x14ac:dyDescent="0.2">
      <c r="A984" s="65"/>
      <c r="B984" s="66"/>
      <c r="C984" s="67"/>
      <c r="D984" s="68"/>
      <c r="E984" s="69"/>
      <c r="F984" s="65"/>
      <c r="G984" s="69"/>
      <c r="H984" s="64"/>
      <c r="I984" s="69"/>
      <c r="J984" s="65"/>
      <c r="K984" s="69"/>
      <c r="L984" s="69"/>
      <c r="M984" s="69"/>
      <c r="N984" s="69"/>
      <c r="O984" s="69"/>
      <c r="P984" s="70"/>
      <c r="Q984" s="69"/>
      <c r="R984" s="69"/>
      <c r="S984" s="69"/>
      <c r="T984" s="69"/>
      <c r="U984" s="69"/>
    </row>
    <row r="985" spans="1:21" x14ac:dyDescent="0.2">
      <c r="A985" s="65"/>
      <c r="B985" s="66"/>
      <c r="C985" s="67"/>
      <c r="D985" s="68"/>
      <c r="E985" s="69"/>
      <c r="F985" s="65"/>
      <c r="G985" s="65"/>
      <c r="H985" s="64"/>
      <c r="I985" s="69"/>
      <c r="J985" s="65"/>
      <c r="K985" s="69"/>
      <c r="L985" s="69"/>
      <c r="M985" s="69"/>
      <c r="N985" s="69"/>
      <c r="O985" s="69"/>
      <c r="P985" s="70"/>
      <c r="Q985" s="69"/>
      <c r="R985" s="69"/>
      <c r="S985" s="69"/>
      <c r="T985" s="69"/>
      <c r="U985" s="69"/>
    </row>
    <row r="986" spans="1:21" x14ac:dyDescent="0.2">
      <c r="A986" s="65"/>
      <c r="B986" s="66"/>
      <c r="C986" s="67"/>
      <c r="D986" s="68"/>
      <c r="E986" s="69"/>
      <c r="F986" s="65"/>
      <c r="G986" s="69"/>
      <c r="H986" s="64"/>
      <c r="I986" s="69"/>
      <c r="J986" s="65"/>
      <c r="K986" s="69"/>
      <c r="L986" s="69"/>
      <c r="M986" s="69"/>
      <c r="N986" s="69"/>
      <c r="O986" s="69"/>
      <c r="P986" s="70"/>
      <c r="Q986" s="69"/>
      <c r="R986" s="69"/>
      <c r="S986" s="69"/>
      <c r="T986" s="69"/>
      <c r="U986" s="69"/>
    </row>
    <row r="987" spans="1:21" x14ac:dyDescent="0.2">
      <c r="A987" s="65"/>
      <c r="B987" s="66"/>
      <c r="C987" s="67"/>
      <c r="D987" s="68"/>
      <c r="E987" s="69"/>
      <c r="F987" s="65"/>
      <c r="G987" s="65"/>
      <c r="H987" s="64"/>
      <c r="I987" s="69"/>
      <c r="J987" s="65"/>
      <c r="K987" s="69"/>
      <c r="L987" s="69"/>
      <c r="M987" s="69"/>
      <c r="N987" s="69"/>
      <c r="O987" s="69"/>
      <c r="P987" s="70"/>
      <c r="Q987" s="69"/>
      <c r="R987" s="69"/>
      <c r="S987" s="69"/>
      <c r="T987" s="69"/>
      <c r="U987" s="69"/>
    </row>
    <row r="988" spans="1:21" x14ac:dyDescent="0.2">
      <c r="A988" s="65"/>
      <c r="B988" s="66"/>
      <c r="C988" s="67"/>
      <c r="D988" s="68"/>
      <c r="E988" s="69"/>
      <c r="F988" s="65"/>
      <c r="G988" s="69"/>
      <c r="H988" s="64"/>
      <c r="I988" s="69"/>
      <c r="J988" s="65"/>
      <c r="K988" s="69"/>
      <c r="L988" s="69"/>
      <c r="M988" s="69"/>
      <c r="N988" s="69"/>
      <c r="O988" s="69"/>
      <c r="P988" s="70"/>
      <c r="Q988" s="69"/>
      <c r="R988" s="69"/>
      <c r="S988" s="69"/>
      <c r="T988" s="69"/>
      <c r="U988" s="69"/>
    </row>
    <row r="989" spans="1:21" x14ac:dyDescent="0.2">
      <c r="A989" s="65"/>
      <c r="B989" s="66"/>
      <c r="C989" s="67"/>
      <c r="D989" s="68"/>
      <c r="E989" s="69"/>
      <c r="F989" s="65"/>
      <c r="G989" s="69"/>
      <c r="H989" s="64"/>
      <c r="I989" s="69"/>
      <c r="J989" s="65"/>
      <c r="K989" s="69"/>
      <c r="L989" s="69"/>
      <c r="M989" s="69"/>
      <c r="N989" s="69"/>
      <c r="O989" s="69"/>
      <c r="P989" s="70"/>
      <c r="Q989" s="69"/>
      <c r="R989" s="69"/>
      <c r="S989" s="69"/>
      <c r="T989" s="69"/>
      <c r="U989" s="69"/>
    </row>
    <row r="990" spans="1:21" x14ac:dyDescent="0.2">
      <c r="A990" s="65"/>
      <c r="B990" s="66"/>
      <c r="C990" s="67"/>
      <c r="D990" s="68"/>
      <c r="E990" s="69"/>
      <c r="F990" s="65"/>
      <c r="G990" s="69"/>
      <c r="H990" s="64"/>
      <c r="I990" s="69"/>
      <c r="J990" s="65"/>
      <c r="K990" s="69"/>
      <c r="L990" s="69"/>
      <c r="M990" s="69"/>
      <c r="N990" s="69"/>
      <c r="O990" s="69"/>
      <c r="P990" s="70"/>
      <c r="Q990" s="69"/>
      <c r="R990" s="69"/>
      <c r="S990" s="69"/>
      <c r="T990" s="69"/>
      <c r="U990" s="69"/>
    </row>
    <row r="991" spans="1:21" x14ac:dyDescent="0.2">
      <c r="A991" s="65"/>
      <c r="B991" s="66"/>
      <c r="C991" s="67"/>
      <c r="D991" s="68"/>
      <c r="E991" s="69"/>
      <c r="F991" s="65"/>
      <c r="G991" s="69"/>
      <c r="H991" s="64"/>
      <c r="I991" s="69"/>
      <c r="J991" s="65"/>
      <c r="K991" s="69"/>
      <c r="L991" s="69"/>
      <c r="M991" s="69"/>
      <c r="N991" s="69"/>
      <c r="O991" s="69"/>
      <c r="P991" s="70"/>
      <c r="Q991" s="69"/>
      <c r="R991" s="69"/>
      <c r="S991" s="69"/>
      <c r="T991" s="69"/>
      <c r="U991" s="69"/>
    </row>
    <row r="992" spans="1:21" x14ac:dyDescent="0.2">
      <c r="A992" s="65"/>
      <c r="B992" s="66"/>
      <c r="C992" s="67"/>
      <c r="D992" s="68"/>
      <c r="E992" s="69"/>
      <c r="F992" s="65"/>
      <c r="G992" s="69"/>
      <c r="H992" s="64"/>
      <c r="I992" s="69"/>
      <c r="J992" s="65"/>
      <c r="K992" s="69"/>
      <c r="L992" s="69"/>
      <c r="M992" s="69"/>
      <c r="N992" s="69"/>
      <c r="O992" s="69"/>
      <c r="P992" s="70"/>
      <c r="Q992" s="69"/>
      <c r="R992" s="69"/>
      <c r="S992" s="69"/>
      <c r="T992" s="69"/>
      <c r="U992" s="69"/>
    </row>
    <row r="993" spans="1:21" x14ac:dyDescent="0.2">
      <c r="A993" s="65"/>
      <c r="B993" s="66"/>
      <c r="C993" s="67"/>
      <c r="D993" s="68"/>
      <c r="E993" s="69"/>
      <c r="F993" s="65"/>
      <c r="G993" s="69"/>
      <c r="H993" s="64"/>
      <c r="I993" s="69"/>
      <c r="J993" s="65"/>
      <c r="K993" s="69"/>
      <c r="L993" s="69"/>
      <c r="M993" s="69"/>
      <c r="N993" s="69"/>
      <c r="O993" s="69"/>
      <c r="P993" s="70"/>
      <c r="Q993" s="69"/>
      <c r="R993" s="69"/>
      <c r="S993" s="69"/>
      <c r="T993" s="69"/>
      <c r="U993" s="69"/>
    </row>
    <row r="994" spans="1:21" x14ac:dyDescent="0.2">
      <c r="A994" s="65"/>
      <c r="B994" s="66"/>
      <c r="C994" s="67"/>
      <c r="D994" s="68"/>
      <c r="E994" s="69"/>
      <c r="F994" s="65"/>
      <c r="G994" s="69"/>
      <c r="H994" s="64"/>
      <c r="I994" s="69"/>
      <c r="J994" s="65"/>
      <c r="K994" s="69"/>
      <c r="L994" s="69"/>
      <c r="M994" s="69"/>
      <c r="N994" s="69"/>
      <c r="O994" s="69"/>
      <c r="P994" s="70"/>
      <c r="Q994" s="69"/>
      <c r="R994" s="69"/>
      <c r="S994" s="69"/>
      <c r="T994" s="69"/>
      <c r="U994" s="69"/>
    </row>
    <row r="995" spans="1:21" x14ac:dyDescent="0.2">
      <c r="A995" s="65"/>
      <c r="B995" s="66"/>
      <c r="C995" s="67"/>
      <c r="D995" s="68"/>
      <c r="E995" s="69"/>
      <c r="F995" s="65"/>
      <c r="G995" s="69"/>
      <c r="H995" s="64"/>
      <c r="I995" s="69"/>
      <c r="J995" s="65"/>
      <c r="K995" s="69"/>
      <c r="L995" s="69"/>
      <c r="M995" s="69"/>
      <c r="N995" s="69"/>
      <c r="O995" s="69"/>
      <c r="P995" s="70"/>
      <c r="Q995" s="69"/>
      <c r="R995" s="69"/>
      <c r="S995" s="69"/>
      <c r="T995" s="69"/>
      <c r="U995" s="69"/>
    </row>
    <row r="996" spans="1:21" x14ac:dyDescent="0.2">
      <c r="A996" s="65"/>
      <c r="B996" s="66"/>
      <c r="C996" s="67"/>
      <c r="D996" s="68"/>
      <c r="E996" s="69"/>
      <c r="F996" s="65"/>
      <c r="G996" s="69"/>
      <c r="H996" s="64"/>
      <c r="I996" s="69"/>
      <c r="J996" s="65"/>
      <c r="K996" s="69"/>
      <c r="L996" s="69"/>
      <c r="M996" s="69"/>
      <c r="N996" s="69"/>
      <c r="O996" s="69"/>
      <c r="P996" s="70"/>
      <c r="Q996" s="69"/>
      <c r="R996" s="69"/>
      <c r="S996" s="69"/>
      <c r="T996" s="69"/>
      <c r="U996" s="69"/>
    </row>
    <row r="997" spans="1:21" x14ac:dyDescent="0.2">
      <c r="A997" s="65"/>
      <c r="B997" s="66"/>
      <c r="C997" s="67"/>
      <c r="D997" s="68"/>
      <c r="E997" s="69"/>
      <c r="F997" s="65"/>
      <c r="G997" s="69"/>
      <c r="H997" s="64"/>
      <c r="I997" s="69"/>
      <c r="J997" s="65"/>
      <c r="K997" s="69"/>
      <c r="L997" s="69"/>
      <c r="M997" s="69"/>
      <c r="N997" s="69"/>
      <c r="O997" s="69"/>
      <c r="P997" s="70"/>
      <c r="Q997" s="69"/>
      <c r="R997" s="69"/>
      <c r="S997" s="69"/>
      <c r="T997" s="69"/>
      <c r="U997" s="69"/>
    </row>
    <row r="998" spans="1:21" x14ac:dyDescent="0.2">
      <c r="A998" s="65"/>
      <c r="B998" s="66"/>
      <c r="C998" s="67"/>
      <c r="D998" s="68"/>
      <c r="E998" s="69"/>
      <c r="F998" s="65"/>
      <c r="G998" s="69"/>
      <c r="H998" s="64"/>
      <c r="I998" s="69"/>
      <c r="J998" s="65"/>
      <c r="K998" s="69"/>
      <c r="L998" s="69"/>
      <c r="M998" s="69"/>
      <c r="N998" s="69"/>
      <c r="O998" s="69"/>
      <c r="P998" s="70"/>
      <c r="Q998" s="69"/>
      <c r="R998" s="69"/>
      <c r="S998" s="69"/>
      <c r="T998" s="69"/>
      <c r="U998" s="69"/>
    </row>
    <row r="999" spans="1:21" x14ac:dyDescent="0.2">
      <c r="A999" s="65"/>
      <c r="B999" s="66"/>
      <c r="C999" s="67"/>
      <c r="D999" s="68"/>
      <c r="E999" s="69"/>
      <c r="F999" s="65"/>
      <c r="G999" s="65"/>
      <c r="H999" s="64"/>
      <c r="I999" s="69"/>
      <c r="J999" s="65"/>
      <c r="K999" s="69"/>
      <c r="L999" s="69"/>
      <c r="M999" s="69"/>
      <c r="N999" s="69"/>
      <c r="O999" s="69"/>
      <c r="P999" s="70"/>
      <c r="Q999" s="69"/>
      <c r="R999" s="69"/>
      <c r="S999" s="69"/>
      <c r="T999" s="69"/>
      <c r="U999" s="69"/>
    </row>
    <row r="1000" spans="1:21" x14ac:dyDescent="0.2">
      <c r="A1000" s="65"/>
      <c r="B1000" s="66"/>
      <c r="C1000" s="67"/>
      <c r="D1000" s="68"/>
      <c r="E1000" s="69"/>
      <c r="F1000" s="65"/>
      <c r="G1000" s="69"/>
      <c r="H1000" s="64"/>
      <c r="I1000" s="69"/>
      <c r="J1000" s="65"/>
      <c r="K1000" s="69"/>
      <c r="L1000" s="69"/>
      <c r="M1000" s="69"/>
      <c r="N1000" s="69"/>
      <c r="O1000" s="69"/>
      <c r="P1000" s="70"/>
      <c r="Q1000" s="69"/>
      <c r="R1000" s="69"/>
      <c r="S1000" s="69"/>
      <c r="T1000" s="69"/>
      <c r="U1000" s="69"/>
    </row>
    <row r="1001" spans="1:21" x14ac:dyDescent="0.2">
      <c r="A1001" s="65"/>
      <c r="B1001" s="66"/>
      <c r="C1001" s="73"/>
      <c r="D1001" s="68"/>
      <c r="E1001" s="74"/>
      <c r="F1001" s="75"/>
      <c r="G1001" s="74"/>
      <c r="H1001" s="76"/>
      <c r="I1001" s="74"/>
      <c r="J1001" s="75"/>
      <c r="K1001" s="74"/>
      <c r="L1001" s="74"/>
      <c r="M1001" s="74"/>
      <c r="N1001" s="74"/>
      <c r="O1001" s="74"/>
      <c r="P1001" s="77"/>
      <c r="Q1001" s="74"/>
      <c r="R1001" s="78"/>
      <c r="S1001" s="78"/>
      <c r="T1001" s="74"/>
      <c r="U1001" s="74"/>
    </row>
    <row r="1002" spans="1:21" x14ac:dyDescent="0.2">
      <c r="C1002" s="79"/>
      <c r="G1002" s="52"/>
      <c r="P1002" s="80"/>
    </row>
    <row r="1003" spans="1:21" x14ac:dyDescent="0.2">
      <c r="C1003" s="79"/>
      <c r="G1003" s="52"/>
      <c r="P1003" s="80"/>
    </row>
    <row r="1004" spans="1:21" x14ac:dyDescent="0.2">
      <c r="C1004" s="79"/>
      <c r="G1004" s="52"/>
      <c r="P1004" s="80"/>
    </row>
    <row r="1005" spans="1:21" x14ac:dyDescent="0.2">
      <c r="C1005" s="79"/>
      <c r="G1005" s="52"/>
      <c r="P1005" s="80"/>
    </row>
    <row r="1006" spans="1:21" x14ac:dyDescent="0.2">
      <c r="C1006" s="79"/>
      <c r="G1006" s="52"/>
      <c r="P1006" s="80"/>
    </row>
    <row r="1007" spans="1:21" x14ac:dyDescent="0.2">
      <c r="C1007" s="79"/>
      <c r="G1007" s="52"/>
      <c r="P1007" s="80"/>
    </row>
    <row r="1008" spans="1:21" x14ac:dyDescent="0.2">
      <c r="C1008" s="79"/>
      <c r="G1008" s="52"/>
      <c r="P1008" s="80"/>
    </row>
    <row r="1009" spans="3:16" x14ac:dyDescent="0.2">
      <c r="C1009" s="79"/>
      <c r="G1009" s="52"/>
      <c r="P1009" s="80"/>
    </row>
    <row r="1010" spans="3:16" x14ac:dyDescent="0.2">
      <c r="C1010" s="79"/>
      <c r="G1010" s="52"/>
      <c r="P1010" s="80"/>
    </row>
    <row r="1011" spans="3:16" x14ac:dyDescent="0.2">
      <c r="C1011" s="79"/>
      <c r="G1011" s="52"/>
      <c r="P1011" s="80"/>
    </row>
    <row r="1012" spans="3:16" x14ac:dyDescent="0.2">
      <c r="C1012" s="79"/>
      <c r="P1012" s="80"/>
    </row>
    <row r="1013" spans="3:16" x14ac:dyDescent="0.2">
      <c r="C1013" s="79"/>
      <c r="G1013" s="52"/>
      <c r="P1013" s="80"/>
    </row>
    <row r="1014" spans="3:16" x14ac:dyDescent="0.2">
      <c r="C1014" s="79"/>
      <c r="G1014" s="52"/>
      <c r="P1014" s="80"/>
    </row>
    <row r="1015" spans="3:16" x14ac:dyDescent="0.2">
      <c r="C1015" s="79"/>
      <c r="G1015" s="52"/>
      <c r="P1015" s="80"/>
    </row>
    <row r="1016" spans="3:16" x14ac:dyDescent="0.2">
      <c r="C1016" s="79"/>
      <c r="G1016" s="52"/>
      <c r="P1016" s="80"/>
    </row>
    <row r="1017" spans="3:16" x14ac:dyDescent="0.2">
      <c r="C1017" s="79"/>
      <c r="G1017" s="52"/>
      <c r="P1017" s="80"/>
    </row>
    <row r="1018" spans="3:16" x14ac:dyDescent="0.2">
      <c r="C1018" s="79"/>
      <c r="P1018" s="80"/>
    </row>
    <row r="1019" spans="3:16" x14ac:dyDescent="0.2">
      <c r="C1019" s="79"/>
      <c r="P1019" s="80"/>
    </row>
    <row r="1020" spans="3:16" x14ac:dyDescent="0.2">
      <c r="C1020" s="79"/>
      <c r="P1020" s="80"/>
    </row>
    <row r="1021" spans="3:16" x14ac:dyDescent="0.2">
      <c r="C1021" s="79"/>
      <c r="P1021" s="80"/>
    </row>
    <row r="1022" spans="3:16" x14ac:dyDescent="0.2">
      <c r="C1022" s="79"/>
      <c r="P1022" s="80"/>
    </row>
    <row r="1023" spans="3:16" x14ac:dyDescent="0.2">
      <c r="C1023" s="79"/>
      <c r="G1023" s="52"/>
      <c r="P1023" s="80"/>
    </row>
    <row r="1024" spans="3:16" x14ac:dyDescent="0.2">
      <c r="C1024" s="79"/>
      <c r="G1024" s="52"/>
      <c r="P1024" s="80"/>
    </row>
    <row r="1025" spans="3:16" x14ac:dyDescent="0.2">
      <c r="C1025" s="79"/>
      <c r="P1025" s="80"/>
    </row>
    <row r="1026" spans="3:16" x14ac:dyDescent="0.2">
      <c r="C1026" s="79"/>
      <c r="P1026" s="80"/>
    </row>
    <row r="1027" spans="3:16" x14ac:dyDescent="0.2">
      <c r="C1027" s="79"/>
      <c r="G1027" s="52"/>
      <c r="P1027" s="80"/>
    </row>
    <row r="1028" spans="3:16" x14ac:dyDescent="0.2">
      <c r="C1028" s="79"/>
      <c r="P1028" s="80"/>
    </row>
    <row r="1029" spans="3:16" x14ac:dyDescent="0.2">
      <c r="C1029" s="79"/>
      <c r="P1029" s="80"/>
    </row>
    <row r="1030" spans="3:16" x14ac:dyDescent="0.2">
      <c r="C1030" s="79"/>
      <c r="P1030" s="80"/>
    </row>
    <row r="1031" spans="3:16" x14ac:dyDescent="0.2">
      <c r="C1031" s="79"/>
      <c r="P1031" s="80"/>
    </row>
    <row r="1032" spans="3:16" x14ac:dyDescent="0.2">
      <c r="C1032" s="79"/>
      <c r="P1032" s="80"/>
    </row>
    <row r="1033" spans="3:16" x14ac:dyDescent="0.2">
      <c r="C1033" s="79"/>
      <c r="P1033" s="80"/>
    </row>
    <row r="1034" spans="3:16" x14ac:dyDescent="0.2">
      <c r="C1034" s="79"/>
      <c r="P1034" s="80"/>
    </row>
    <row r="1035" spans="3:16" x14ac:dyDescent="0.2">
      <c r="C1035" s="79"/>
      <c r="P1035" s="80"/>
    </row>
    <row r="1036" spans="3:16" x14ac:dyDescent="0.2">
      <c r="C1036" s="79"/>
      <c r="P1036" s="80"/>
    </row>
    <row r="1037" spans="3:16" x14ac:dyDescent="0.2">
      <c r="C1037" s="79"/>
      <c r="P1037" s="80"/>
    </row>
    <row r="1038" spans="3:16" x14ac:dyDescent="0.2">
      <c r="C1038" s="79"/>
      <c r="P1038" s="80"/>
    </row>
    <row r="1039" spans="3:16" x14ac:dyDescent="0.2">
      <c r="C1039" s="79"/>
      <c r="P1039" s="80"/>
    </row>
    <row r="1040" spans="3:16" x14ac:dyDescent="0.2">
      <c r="C1040" s="79"/>
      <c r="P1040" s="80"/>
    </row>
    <row r="1041" spans="3:16" x14ac:dyDescent="0.2">
      <c r="C1041" s="79"/>
      <c r="P1041" s="80"/>
    </row>
    <row r="1042" spans="3:16" x14ac:dyDescent="0.2">
      <c r="C1042" s="79"/>
      <c r="P1042" s="80"/>
    </row>
    <row r="1043" spans="3:16" x14ac:dyDescent="0.2">
      <c r="C1043" s="79"/>
      <c r="P1043" s="80"/>
    </row>
    <row r="1044" spans="3:16" x14ac:dyDescent="0.2">
      <c r="C1044" s="79"/>
      <c r="P1044" s="80"/>
    </row>
    <row r="1045" spans="3:16" x14ac:dyDescent="0.2">
      <c r="C1045" s="79"/>
      <c r="P1045" s="80"/>
    </row>
    <row r="1046" spans="3:16" x14ac:dyDescent="0.2">
      <c r="C1046" s="79"/>
      <c r="P1046" s="80"/>
    </row>
    <row r="1047" spans="3:16" x14ac:dyDescent="0.2">
      <c r="C1047" s="79"/>
      <c r="P1047" s="80"/>
    </row>
    <row r="1048" spans="3:16" x14ac:dyDescent="0.2">
      <c r="C1048" s="79"/>
      <c r="P1048" s="80"/>
    </row>
    <row r="1049" spans="3:16" x14ac:dyDescent="0.2">
      <c r="C1049" s="79"/>
      <c r="P1049" s="80"/>
    </row>
    <row r="1050" spans="3:16" x14ac:dyDescent="0.2">
      <c r="C1050" s="79"/>
      <c r="P1050" s="80"/>
    </row>
    <row r="1051" spans="3:16" x14ac:dyDescent="0.2">
      <c r="C1051" s="79"/>
      <c r="P1051" s="80"/>
    </row>
    <row r="1052" spans="3:16" x14ac:dyDescent="0.2">
      <c r="C1052" s="79"/>
      <c r="P1052" s="80"/>
    </row>
    <row r="1053" spans="3:16" x14ac:dyDescent="0.2">
      <c r="C1053" s="79"/>
      <c r="P1053" s="80"/>
    </row>
    <row r="1054" spans="3:16" x14ac:dyDescent="0.2">
      <c r="C1054" s="79"/>
      <c r="P1054" s="80"/>
    </row>
    <row r="1055" spans="3:16" x14ac:dyDescent="0.2">
      <c r="C1055" s="79"/>
      <c r="P1055" s="80"/>
    </row>
    <row r="1056" spans="3:16" x14ac:dyDescent="0.2">
      <c r="C1056" s="79"/>
      <c r="P1056" s="80"/>
    </row>
    <row r="1057" spans="3:16" x14ac:dyDescent="0.2">
      <c r="C1057" s="79"/>
      <c r="P1057" s="80"/>
    </row>
    <row r="1058" spans="3:16" x14ac:dyDescent="0.2">
      <c r="C1058" s="79"/>
      <c r="P1058" s="80"/>
    </row>
    <row r="1059" spans="3:16" x14ac:dyDescent="0.2">
      <c r="C1059" s="79"/>
      <c r="P1059" s="80"/>
    </row>
    <row r="1060" spans="3:16" x14ac:dyDescent="0.2">
      <c r="C1060" s="79"/>
      <c r="P1060" s="80"/>
    </row>
    <row r="1061" spans="3:16" x14ac:dyDescent="0.2">
      <c r="C1061" s="79"/>
      <c r="P1061" s="80"/>
    </row>
    <row r="1062" spans="3:16" x14ac:dyDescent="0.2">
      <c r="C1062" s="79"/>
      <c r="P1062" s="80"/>
    </row>
    <row r="1063" spans="3:16" x14ac:dyDescent="0.2">
      <c r="C1063" s="79"/>
      <c r="P1063" s="80"/>
    </row>
    <row r="1064" spans="3:16" x14ac:dyDescent="0.2">
      <c r="C1064" s="79"/>
      <c r="P1064" s="80"/>
    </row>
    <row r="1065" spans="3:16" x14ac:dyDescent="0.2">
      <c r="C1065" s="79"/>
      <c r="P1065" s="80"/>
    </row>
    <row r="1066" spans="3:16" x14ac:dyDescent="0.2">
      <c r="C1066" s="79"/>
      <c r="P1066" s="80"/>
    </row>
    <row r="1067" spans="3:16" x14ac:dyDescent="0.2">
      <c r="C1067" s="79"/>
      <c r="P1067" s="80"/>
    </row>
    <row r="1068" spans="3:16" x14ac:dyDescent="0.2">
      <c r="C1068" s="79"/>
      <c r="P1068" s="80"/>
    </row>
    <row r="1069" spans="3:16" x14ac:dyDescent="0.2">
      <c r="C1069" s="79"/>
      <c r="P1069" s="80"/>
    </row>
    <row r="1070" spans="3:16" x14ac:dyDescent="0.2">
      <c r="C1070" s="79"/>
      <c r="P1070" s="80"/>
    </row>
    <row r="1071" spans="3:16" x14ac:dyDescent="0.2">
      <c r="C1071" s="79"/>
      <c r="P1071" s="80"/>
    </row>
    <row r="1072" spans="3:16" x14ac:dyDescent="0.2">
      <c r="C1072" s="79"/>
      <c r="P1072" s="80"/>
    </row>
    <row r="1073" spans="3:16" x14ac:dyDescent="0.2">
      <c r="C1073" s="79"/>
      <c r="P1073" s="80"/>
    </row>
    <row r="1074" spans="3:16" x14ac:dyDescent="0.2">
      <c r="C1074" s="79"/>
      <c r="P1074" s="80"/>
    </row>
    <row r="1075" spans="3:16" x14ac:dyDescent="0.2">
      <c r="C1075" s="79"/>
      <c r="P1075" s="80"/>
    </row>
    <row r="1076" spans="3:16" x14ac:dyDescent="0.2">
      <c r="C1076" s="79"/>
      <c r="P1076" s="80"/>
    </row>
    <row r="1077" spans="3:16" x14ac:dyDescent="0.2">
      <c r="C1077" s="79"/>
      <c r="P1077" s="80"/>
    </row>
    <row r="1078" spans="3:16" x14ac:dyDescent="0.2">
      <c r="C1078" s="79"/>
      <c r="P1078" s="80"/>
    </row>
    <row r="1079" spans="3:16" x14ac:dyDescent="0.2">
      <c r="C1079" s="79"/>
      <c r="P1079" s="80"/>
    </row>
    <row r="1080" spans="3:16" x14ac:dyDescent="0.2">
      <c r="C1080" s="79"/>
      <c r="P1080" s="80"/>
    </row>
    <row r="1081" spans="3:16" x14ac:dyDescent="0.2">
      <c r="C1081" s="79"/>
      <c r="P1081" s="80"/>
    </row>
    <row r="1082" spans="3:16" x14ac:dyDescent="0.2">
      <c r="C1082" s="79"/>
      <c r="P1082" s="80"/>
    </row>
    <row r="1083" spans="3:16" x14ac:dyDescent="0.2">
      <c r="C1083" s="79"/>
      <c r="P1083" s="80"/>
    </row>
    <row r="1084" spans="3:16" x14ac:dyDescent="0.2">
      <c r="C1084" s="79"/>
      <c r="P1084" s="80"/>
    </row>
    <row r="1085" spans="3:16" x14ac:dyDescent="0.2">
      <c r="C1085" s="79"/>
      <c r="P1085" s="80"/>
    </row>
    <row r="1086" spans="3:16" x14ac:dyDescent="0.2">
      <c r="C1086" s="79"/>
      <c r="P1086" s="80"/>
    </row>
    <row r="1087" spans="3:16" x14ac:dyDescent="0.2">
      <c r="C1087" s="79"/>
      <c r="P1087" s="80"/>
    </row>
    <row r="1088" spans="3:16" x14ac:dyDescent="0.2">
      <c r="C1088" s="79"/>
      <c r="P1088" s="80"/>
    </row>
    <row r="1089" spans="3:16" x14ac:dyDescent="0.2">
      <c r="C1089" s="79"/>
      <c r="P1089" s="80"/>
    </row>
    <row r="1090" spans="3:16" x14ac:dyDescent="0.2">
      <c r="C1090" s="79"/>
      <c r="P1090" s="80"/>
    </row>
    <row r="1091" spans="3:16" x14ac:dyDescent="0.2">
      <c r="C1091" s="79"/>
      <c r="P1091" s="80"/>
    </row>
    <row r="1092" spans="3:16" x14ac:dyDescent="0.2">
      <c r="C1092" s="79"/>
      <c r="P1092" s="80"/>
    </row>
    <row r="1093" spans="3:16" x14ac:dyDescent="0.2">
      <c r="C1093" s="79"/>
      <c r="P1093" s="80"/>
    </row>
    <row r="1094" spans="3:16" x14ac:dyDescent="0.2">
      <c r="C1094" s="79"/>
      <c r="P1094" s="80"/>
    </row>
    <row r="1095" spans="3:16" x14ac:dyDescent="0.2">
      <c r="C1095" s="79"/>
      <c r="P1095" s="80"/>
    </row>
    <row r="1096" spans="3:16" x14ac:dyDescent="0.2">
      <c r="C1096" s="79"/>
      <c r="P1096" s="80"/>
    </row>
    <row r="1097" spans="3:16" x14ac:dyDescent="0.2">
      <c r="C1097" s="79"/>
      <c r="P1097" s="80"/>
    </row>
    <row r="1098" spans="3:16" x14ac:dyDescent="0.2">
      <c r="C1098" s="79"/>
      <c r="P1098" s="80"/>
    </row>
    <row r="1099" spans="3:16" x14ac:dyDescent="0.2">
      <c r="C1099" s="79"/>
      <c r="P1099" s="80"/>
    </row>
    <row r="1100" spans="3:16" x14ac:dyDescent="0.2">
      <c r="C1100" s="79"/>
      <c r="P1100" s="80"/>
    </row>
    <row r="1101" spans="3:16" x14ac:dyDescent="0.2">
      <c r="C1101" s="79"/>
      <c r="P1101" s="80"/>
    </row>
    <row r="1102" spans="3:16" x14ac:dyDescent="0.2">
      <c r="C1102" s="79"/>
      <c r="P1102" s="80"/>
    </row>
    <row r="1103" spans="3:16" x14ac:dyDescent="0.2">
      <c r="C1103" s="79"/>
      <c r="P1103" s="80"/>
    </row>
    <row r="1104" spans="3:16" x14ac:dyDescent="0.2">
      <c r="C1104" s="79"/>
      <c r="P1104" s="80"/>
    </row>
    <row r="1105" spans="3:16" x14ac:dyDescent="0.2">
      <c r="C1105" s="79"/>
      <c r="P1105" s="80"/>
    </row>
    <row r="1106" spans="3:16" x14ac:dyDescent="0.2">
      <c r="C1106" s="79"/>
      <c r="P1106" s="80"/>
    </row>
    <row r="1107" spans="3:16" x14ac:dyDescent="0.2">
      <c r="C1107" s="79"/>
      <c r="P1107" s="80"/>
    </row>
    <row r="1108" spans="3:16" x14ac:dyDescent="0.2">
      <c r="C1108" s="79"/>
      <c r="P1108" s="80"/>
    </row>
    <row r="1109" spans="3:16" x14ac:dyDescent="0.2">
      <c r="C1109" s="79"/>
      <c r="P1109" s="80"/>
    </row>
    <row r="1110" spans="3:16" x14ac:dyDescent="0.2">
      <c r="C1110" s="79"/>
      <c r="P1110" s="80"/>
    </row>
    <row r="1111" spans="3:16" x14ac:dyDescent="0.2">
      <c r="C1111" s="79"/>
      <c r="P1111" s="80"/>
    </row>
    <row r="1112" spans="3:16" x14ac:dyDescent="0.2">
      <c r="C1112" s="79"/>
      <c r="P1112" s="80"/>
    </row>
    <row r="1113" spans="3:16" x14ac:dyDescent="0.2">
      <c r="C1113" s="79"/>
      <c r="P1113" s="80"/>
    </row>
    <row r="1114" spans="3:16" x14ac:dyDescent="0.2">
      <c r="C1114" s="79"/>
      <c r="P1114" s="80"/>
    </row>
    <row r="1115" spans="3:16" x14ac:dyDescent="0.2">
      <c r="C1115" s="79"/>
      <c r="P1115" s="80"/>
    </row>
    <row r="1116" spans="3:16" x14ac:dyDescent="0.2">
      <c r="C1116" s="79"/>
      <c r="P1116" s="80"/>
    </row>
    <row r="1117" spans="3:16" x14ac:dyDescent="0.2">
      <c r="C1117" s="79"/>
      <c r="P1117" s="80"/>
    </row>
    <row r="1118" spans="3:16" x14ac:dyDescent="0.2">
      <c r="C1118" s="79"/>
      <c r="P1118" s="80"/>
    </row>
    <row r="1119" spans="3:16" x14ac:dyDescent="0.2">
      <c r="C1119" s="79"/>
      <c r="P1119" s="80"/>
    </row>
    <row r="1120" spans="3:16" x14ac:dyDescent="0.2">
      <c r="C1120" s="79"/>
      <c r="P1120" s="80"/>
    </row>
    <row r="1121" spans="3:16" x14ac:dyDescent="0.2">
      <c r="C1121" s="79"/>
      <c r="P1121" s="80"/>
    </row>
    <row r="1122" spans="3:16" x14ac:dyDescent="0.2">
      <c r="C1122" s="79"/>
      <c r="P1122" s="80"/>
    </row>
    <row r="1123" spans="3:16" x14ac:dyDescent="0.2">
      <c r="C1123" s="79"/>
      <c r="P1123" s="80"/>
    </row>
    <row r="1124" spans="3:16" x14ac:dyDescent="0.2">
      <c r="C1124" s="79"/>
      <c r="P1124" s="80"/>
    </row>
    <row r="1125" spans="3:16" x14ac:dyDescent="0.2">
      <c r="C1125" s="79"/>
      <c r="P1125" s="80"/>
    </row>
    <row r="1126" spans="3:16" x14ac:dyDescent="0.2">
      <c r="C1126" s="79"/>
      <c r="P1126" s="80"/>
    </row>
    <row r="1127" spans="3:16" x14ac:dyDescent="0.2">
      <c r="C1127" s="79"/>
      <c r="P1127" s="80"/>
    </row>
    <row r="1128" spans="3:16" x14ac:dyDescent="0.2">
      <c r="C1128" s="79"/>
      <c r="P1128" s="80"/>
    </row>
    <row r="1129" spans="3:16" x14ac:dyDescent="0.2">
      <c r="C1129" s="79"/>
      <c r="P1129" s="80"/>
    </row>
    <row r="1130" spans="3:16" x14ac:dyDescent="0.2">
      <c r="C1130" s="79"/>
      <c r="P1130" s="80"/>
    </row>
    <row r="1131" spans="3:16" x14ac:dyDescent="0.2">
      <c r="C1131" s="79"/>
      <c r="P1131" s="80"/>
    </row>
    <row r="1132" spans="3:16" x14ac:dyDescent="0.2">
      <c r="C1132" s="79"/>
      <c r="P1132" s="80"/>
    </row>
    <row r="1133" spans="3:16" x14ac:dyDescent="0.2">
      <c r="C1133" s="79"/>
      <c r="P1133" s="80"/>
    </row>
    <row r="1134" spans="3:16" x14ac:dyDescent="0.2">
      <c r="C1134" s="79"/>
      <c r="P1134" s="80"/>
    </row>
    <row r="1135" spans="3:16" x14ac:dyDescent="0.2">
      <c r="C1135" s="79"/>
      <c r="P1135" s="80"/>
    </row>
    <row r="1136" spans="3:16" x14ac:dyDescent="0.2">
      <c r="C1136" s="79"/>
      <c r="P1136" s="80"/>
    </row>
    <row r="1137" spans="3:16" x14ac:dyDescent="0.2">
      <c r="C1137" s="79"/>
      <c r="P1137" s="80"/>
    </row>
    <row r="1138" spans="3:16" x14ac:dyDescent="0.2">
      <c r="C1138" s="79"/>
      <c r="P1138" s="80"/>
    </row>
    <row r="1139" spans="3:16" x14ac:dyDescent="0.2">
      <c r="C1139" s="79"/>
      <c r="P1139" s="80"/>
    </row>
    <row r="1140" spans="3:16" x14ac:dyDescent="0.2">
      <c r="C1140" s="79"/>
      <c r="P1140" s="80"/>
    </row>
    <row r="1141" spans="3:16" x14ac:dyDescent="0.2">
      <c r="C1141" s="79"/>
      <c r="P1141" s="80"/>
    </row>
    <row r="1142" spans="3:16" x14ac:dyDescent="0.2">
      <c r="C1142" s="79"/>
      <c r="P1142" s="80"/>
    </row>
    <row r="1143" spans="3:16" x14ac:dyDescent="0.2">
      <c r="C1143" s="79"/>
      <c r="P1143" s="80"/>
    </row>
    <row r="1144" spans="3:16" x14ac:dyDescent="0.2">
      <c r="C1144" s="79"/>
      <c r="P1144" s="80"/>
    </row>
    <row r="1145" spans="3:16" x14ac:dyDescent="0.2">
      <c r="C1145" s="79"/>
      <c r="P1145" s="80"/>
    </row>
    <row r="1146" spans="3:16" x14ac:dyDescent="0.2">
      <c r="C1146" s="79"/>
      <c r="P1146" s="80"/>
    </row>
    <row r="1147" spans="3:16" x14ac:dyDescent="0.2">
      <c r="C1147" s="79"/>
      <c r="P1147" s="80"/>
    </row>
    <row r="1148" spans="3:16" x14ac:dyDescent="0.2">
      <c r="C1148" s="79"/>
      <c r="P1148" s="80"/>
    </row>
    <row r="1149" spans="3:16" x14ac:dyDescent="0.2">
      <c r="C1149" s="79"/>
      <c r="P1149" s="80"/>
    </row>
    <row r="1150" spans="3:16" x14ac:dyDescent="0.2">
      <c r="C1150" s="79"/>
      <c r="P1150" s="80"/>
    </row>
    <row r="1151" spans="3:16" x14ac:dyDescent="0.2">
      <c r="C1151" s="79"/>
      <c r="P1151" s="80"/>
    </row>
    <row r="1152" spans="3:16" x14ac:dyDescent="0.2">
      <c r="C1152" s="79"/>
      <c r="P1152" s="80"/>
    </row>
    <row r="1153" spans="3:16" x14ac:dyDescent="0.2">
      <c r="C1153" s="79"/>
      <c r="P1153" s="80"/>
    </row>
    <row r="1154" spans="3:16" x14ac:dyDescent="0.2">
      <c r="C1154" s="79"/>
      <c r="P1154" s="80"/>
    </row>
    <row r="1155" spans="3:16" x14ac:dyDescent="0.2">
      <c r="C1155" s="79"/>
      <c r="P1155" s="80"/>
    </row>
    <row r="1156" spans="3:16" x14ac:dyDescent="0.2">
      <c r="C1156" s="79"/>
      <c r="P1156" s="80"/>
    </row>
    <row r="1157" spans="3:16" x14ac:dyDescent="0.2">
      <c r="C1157" s="79"/>
      <c r="P1157" s="80"/>
    </row>
    <row r="1158" spans="3:16" x14ac:dyDescent="0.2">
      <c r="C1158" s="79"/>
      <c r="P1158" s="80"/>
    </row>
    <row r="1159" spans="3:16" x14ac:dyDescent="0.2">
      <c r="C1159" s="79"/>
      <c r="P1159" s="80"/>
    </row>
    <row r="1160" spans="3:16" x14ac:dyDescent="0.2">
      <c r="C1160" s="79"/>
      <c r="P1160" s="80"/>
    </row>
    <row r="1161" spans="3:16" x14ac:dyDescent="0.2">
      <c r="C1161" s="79"/>
      <c r="P1161" s="80"/>
    </row>
    <row r="1162" spans="3:16" x14ac:dyDescent="0.2">
      <c r="C1162" s="79"/>
      <c r="P1162" s="80"/>
    </row>
    <row r="1163" spans="3:16" x14ac:dyDescent="0.2">
      <c r="C1163" s="79"/>
      <c r="P1163" s="80"/>
    </row>
    <row r="1164" spans="3:16" x14ac:dyDescent="0.2">
      <c r="C1164" s="79"/>
      <c r="P1164" s="80"/>
    </row>
    <row r="1165" spans="3:16" x14ac:dyDescent="0.2">
      <c r="C1165" s="79"/>
      <c r="P1165" s="80"/>
    </row>
    <row r="1166" spans="3:16" x14ac:dyDescent="0.2">
      <c r="C1166" s="79"/>
      <c r="P1166" s="80"/>
    </row>
    <row r="1167" spans="3:16" x14ac:dyDescent="0.2">
      <c r="C1167" s="79"/>
      <c r="P1167" s="80"/>
    </row>
    <row r="1168" spans="3:16" x14ac:dyDescent="0.2">
      <c r="C1168" s="79"/>
      <c r="P1168" s="80"/>
    </row>
    <row r="1169" spans="3:16" x14ac:dyDescent="0.2">
      <c r="C1169" s="79"/>
      <c r="P1169" s="80"/>
    </row>
    <row r="1170" spans="3:16" x14ac:dyDescent="0.2">
      <c r="C1170" s="79"/>
      <c r="P1170" s="80"/>
    </row>
    <row r="1171" spans="3:16" x14ac:dyDescent="0.2">
      <c r="C1171" s="79"/>
      <c r="P1171" s="80"/>
    </row>
    <row r="1172" spans="3:16" x14ac:dyDescent="0.2">
      <c r="C1172" s="79"/>
      <c r="P1172" s="80"/>
    </row>
    <row r="1173" spans="3:16" x14ac:dyDescent="0.2">
      <c r="C1173" s="79"/>
      <c r="P1173" s="80"/>
    </row>
    <row r="1174" spans="3:16" x14ac:dyDescent="0.2">
      <c r="C1174" s="79"/>
      <c r="P1174" s="80"/>
    </row>
    <row r="1175" spans="3:16" x14ac:dyDescent="0.2">
      <c r="C1175" s="79"/>
      <c r="P1175" s="80"/>
    </row>
    <row r="1176" spans="3:16" x14ac:dyDescent="0.2">
      <c r="C1176" s="79"/>
      <c r="P1176" s="80"/>
    </row>
    <row r="1177" spans="3:16" x14ac:dyDescent="0.2">
      <c r="C1177" s="79"/>
      <c r="P1177" s="80"/>
    </row>
    <row r="1178" spans="3:16" x14ac:dyDescent="0.2">
      <c r="C1178" s="79"/>
      <c r="P1178" s="80"/>
    </row>
    <row r="1179" spans="3:16" x14ac:dyDescent="0.2">
      <c r="C1179" s="79"/>
      <c r="P1179" s="80"/>
    </row>
    <row r="1180" spans="3:16" x14ac:dyDescent="0.2">
      <c r="C1180" s="79"/>
      <c r="P1180" s="80"/>
    </row>
    <row r="1181" spans="3:16" x14ac:dyDescent="0.2">
      <c r="C1181" s="79"/>
      <c r="P1181" s="80"/>
    </row>
    <row r="1182" spans="3:16" x14ac:dyDescent="0.2">
      <c r="C1182" s="79"/>
      <c r="P1182" s="80"/>
    </row>
    <row r="1183" spans="3:16" x14ac:dyDescent="0.2">
      <c r="C1183" s="79"/>
      <c r="P1183" s="80"/>
    </row>
    <row r="1184" spans="3:16" x14ac:dyDescent="0.2">
      <c r="C1184" s="79"/>
      <c r="P1184" s="80"/>
    </row>
    <row r="1185" spans="3:16" x14ac:dyDescent="0.2">
      <c r="C1185" s="79"/>
      <c r="P1185" s="80"/>
    </row>
    <row r="1186" spans="3:16" x14ac:dyDescent="0.2">
      <c r="C1186" s="79"/>
      <c r="P1186" s="80"/>
    </row>
    <row r="1187" spans="3:16" x14ac:dyDescent="0.2">
      <c r="C1187" s="79"/>
      <c r="P1187" s="80"/>
    </row>
    <row r="1188" spans="3:16" x14ac:dyDescent="0.2">
      <c r="C1188" s="79"/>
      <c r="P1188" s="80"/>
    </row>
    <row r="1189" spans="3:16" x14ac:dyDescent="0.2">
      <c r="C1189" s="79"/>
      <c r="P1189" s="80"/>
    </row>
    <row r="1190" spans="3:16" x14ac:dyDescent="0.2">
      <c r="C1190" s="79"/>
      <c r="P1190" s="80"/>
    </row>
    <row r="1191" spans="3:16" x14ac:dyDescent="0.2">
      <c r="C1191" s="79"/>
      <c r="P1191" s="80"/>
    </row>
    <row r="1192" spans="3:16" x14ac:dyDescent="0.2">
      <c r="C1192" s="79"/>
      <c r="P1192" s="80"/>
    </row>
    <row r="1193" spans="3:16" x14ac:dyDescent="0.2">
      <c r="C1193" s="79"/>
      <c r="P1193" s="80"/>
    </row>
    <row r="1194" spans="3:16" x14ac:dyDescent="0.2">
      <c r="C1194" s="79"/>
      <c r="P1194" s="80"/>
    </row>
    <row r="1195" spans="3:16" x14ac:dyDescent="0.2">
      <c r="C1195" s="79"/>
      <c r="P1195" s="80"/>
    </row>
    <row r="1196" spans="3:16" x14ac:dyDescent="0.2">
      <c r="C1196" s="79"/>
      <c r="P1196" s="80"/>
    </row>
    <row r="1197" spans="3:16" x14ac:dyDescent="0.2">
      <c r="C1197" s="79"/>
      <c r="P1197" s="80"/>
    </row>
    <row r="1198" spans="3:16" x14ac:dyDescent="0.2">
      <c r="C1198" s="79"/>
      <c r="P1198" s="80"/>
    </row>
    <row r="1199" spans="3:16" x14ac:dyDescent="0.2">
      <c r="C1199" s="79"/>
      <c r="P1199" s="80"/>
    </row>
    <row r="1200" spans="3:16" x14ac:dyDescent="0.2">
      <c r="C1200" s="79"/>
      <c r="P1200" s="80"/>
    </row>
    <row r="1201" spans="3:16" x14ac:dyDescent="0.2">
      <c r="C1201" s="79"/>
      <c r="P1201" s="80"/>
    </row>
    <row r="1202" spans="3:16" x14ac:dyDescent="0.2">
      <c r="C1202" s="79"/>
      <c r="P1202" s="80"/>
    </row>
    <row r="1203" spans="3:16" x14ac:dyDescent="0.2">
      <c r="C1203" s="79"/>
      <c r="P1203" s="80"/>
    </row>
    <row r="1204" spans="3:16" x14ac:dyDescent="0.2">
      <c r="C1204" s="79"/>
      <c r="P1204" s="80"/>
    </row>
    <row r="1205" spans="3:16" x14ac:dyDescent="0.2">
      <c r="C1205" s="79"/>
      <c r="P1205" s="80"/>
    </row>
    <row r="1206" spans="3:16" x14ac:dyDescent="0.2">
      <c r="C1206" s="79"/>
      <c r="P1206" s="80"/>
    </row>
    <row r="1207" spans="3:16" x14ac:dyDescent="0.2">
      <c r="C1207" s="79"/>
      <c r="P1207" s="80"/>
    </row>
    <row r="1208" spans="3:16" x14ac:dyDescent="0.2">
      <c r="C1208" s="79"/>
      <c r="P1208" s="80"/>
    </row>
    <row r="1209" spans="3:16" x14ac:dyDescent="0.2">
      <c r="C1209" s="79"/>
      <c r="P1209" s="80"/>
    </row>
    <row r="1210" spans="3:16" x14ac:dyDescent="0.2">
      <c r="C1210" s="79"/>
      <c r="P1210" s="80"/>
    </row>
    <row r="1211" spans="3:16" x14ac:dyDescent="0.2">
      <c r="C1211" s="79"/>
      <c r="P1211" s="80"/>
    </row>
    <row r="1212" spans="3:16" x14ac:dyDescent="0.2">
      <c r="C1212" s="79"/>
      <c r="P1212" s="80"/>
    </row>
    <row r="1213" spans="3:16" x14ac:dyDescent="0.2">
      <c r="C1213" s="79"/>
      <c r="P1213" s="80"/>
    </row>
    <row r="1214" spans="3:16" x14ac:dyDescent="0.2">
      <c r="C1214" s="79"/>
      <c r="P1214" s="80"/>
    </row>
    <row r="1215" spans="3:16" x14ac:dyDescent="0.2">
      <c r="C1215" s="79"/>
      <c r="P1215" s="80"/>
    </row>
    <row r="1216" spans="3:16" x14ac:dyDescent="0.2">
      <c r="C1216" s="79"/>
      <c r="P1216" s="80"/>
    </row>
    <row r="1217" spans="3:16" x14ac:dyDescent="0.2">
      <c r="C1217" s="79"/>
      <c r="P1217" s="80"/>
    </row>
    <row r="1218" spans="3:16" x14ac:dyDescent="0.2">
      <c r="C1218" s="79"/>
      <c r="P1218" s="80"/>
    </row>
    <row r="1219" spans="3:16" x14ac:dyDescent="0.2">
      <c r="C1219" s="79"/>
      <c r="P1219" s="80"/>
    </row>
    <row r="1220" spans="3:16" x14ac:dyDescent="0.2">
      <c r="C1220" s="79"/>
      <c r="P1220" s="80"/>
    </row>
    <row r="1221" spans="3:16" x14ac:dyDescent="0.2">
      <c r="C1221" s="79"/>
      <c r="P1221" s="80"/>
    </row>
    <row r="1222" spans="3:16" x14ac:dyDescent="0.2">
      <c r="C1222" s="79"/>
      <c r="P1222" s="80"/>
    </row>
    <row r="1223" spans="3:16" x14ac:dyDescent="0.2">
      <c r="C1223" s="79"/>
      <c r="P1223" s="80"/>
    </row>
    <row r="1224" spans="3:16" x14ac:dyDescent="0.2">
      <c r="C1224" s="79"/>
      <c r="P1224" s="80"/>
    </row>
    <row r="1225" spans="3:16" x14ac:dyDescent="0.2">
      <c r="C1225" s="79"/>
      <c r="P1225" s="80"/>
    </row>
    <row r="1226" spans="3:16" x14ac:dyDescent="0.2">
      <c r="C1226" s="79"/>
      <c r="P1226" s="80"/>
    </row>
    <row r="1227" spans="3:16" x14ac:dyDescent="0.2">
      <c r="C1227" s="79"/>
      <c r="P1227" s="80"/>
    </row>
    <row r="1228" spans="3:16" x14ac:dyDescent="0.2">
      <c r="C1228" s="79"/>
      <c r="P1228" s="80"/>
    </row>
    <row r="1229" spans="3:16" x14ac:dyDescent="0.2">
      <c r="C1229" s="79"/>
      <c r="P1229" s="80"/>
    </row>
    <row r="1230" spans="3:16" x14ac:dyDescent="0.2">
      <c r="C1230" s="79"/>
      <c r="P1230" s="80"/>
    </row>
    <row r="1231" spans="3:16" x14ac:dyDescent="0.2">
      <c r="C1231" s="79"/>
      <c r="P1231" s="80"/>
    </row>
    <row r="1232" spans="3:16" x14ac:dyDescent="0.2">
      <c r="C1232" s="79"/>
      <c r="P1232" s="80"/>
    </row>
    <row r="1233" spans="3:16" x14ac:dyDescent="0.2">
      <c r="C1233" s="79"/>
      <c r="P1233" s="80"/>
    </row>
    <row r="1234" spans="3:16" x14ac:dyDescent="0.2">
      <c r="C1234" s="79"/>
      <c r="P1234" s="80"/>
    </row>
    <row r="1235" spans="3:16" x14ac:dyDescent="0.2">
      <c r="C1235" s="79"/>
      <c r="P1235" s="80"/>
    </row>
    <row r="1236" spans="3:16" x14ac:dyDescent="0.2">
      <c r="C1236" s="79"/>
      <c r="P1236" s="80"/>
    </row>
    <row r="1237" spans="3:16" x14ac:dyDescent="0.2">
      <c r="C1237" s="79"/>
      <c r="P1237" s="80"/>
    </row>
    <row r="1238" spans="3:16" x14ac:dyDescent="0.2">
      <c r="C1238" s="79"/>
      <c r="P1238" s="80"/>
    </row>
    <row r="1239" spans="3:16" x14ac:dyDescent="0.2">
      <c r="C1239" s="79"/>
      <c r="P1239" s="80"/>
    </row>
    <row r="1240" spans="3:16" x14ac:dyDescent="0.2">
      <c r="C1240" s="79"/>
      <c r="P1240" s="80"/>
    </row>
    <row r="1241" spans="3:16" x14ac:dyDescent="0.2">
      <c r="C1241" s="79"/>
      <c r="P1241" s="80"/>
    </row>
    <row r="1242" spans="3:16" x14ac:dyDescent="0.2">
      <c r="C1242" s="79"/>
      <c r="P1242" s="80"/>
    </row>
    <row r="1243" spans="3:16" x14ac:dyDescent="0.2">
      <c r="C1243" s="79"/>
      <c r="P1243" s="80"/>
    </row>
    <row r="1244" spans="3:16" x14ac:dyDescent="0.2">
      <c r="C1244" s="79"/>
      <c r="P1244" s="80"/>
    </row>
    <row r="1245" spans="3:16" x14ac:dyDescent="0.2">
      <c r="C1245" s="79"/>
      <c r="P1245" s="80"/>
    </row>
    <row r="1246" spans="3:16" x14ac:dyDescent="0.2">
      <c r="C1246" s="79"/>
      <c r="P1246" s="80"/>
    </row>
    <row r="1247" spans="3:16" x14ac:dyDescent="0.2">
      <c r="C1247" s="79"/>
      <c r="P1247" s="80"/>
    </row>
    <row r="1248" spans="3:16" x14ac:dyDescent="0.2">
      <c r="C1248" s="79"/>
      <c r="P1248" s="80"/>
    </row>
    <row r="1249" spans="3:16" x14ac:dyDescent="0.2">
      <c r="C1249" s="79"/>
      <c r="P1249" s="80"/>
    </row>
    <row r="1250" spans="3:16" x14ac:dyDescent="0.2">
      <c r="C1250" s="79"/>
      <c r="P1250" s="80"/>
    </row>
    <row r="1251" spans="3:16" x14ac:dyDescent="0.2">
      <c r="C1251" s="79"/>
      <c r="P1251" s="80"/>
    </row>
    <row r="1252" spans="3:16" x14ac:dyDescent="0.2">
      <c r="C1252" s="79"/>
      <c r="P1252" s="80"/>
    </row>
    <row r="1253" spans="3:16" x14ac:dyDescent="0.2">
      <c r="C1253" s="79"/>
      <c r="P1253" s="80"/>
    </row>
    <row r="1254" spans="3:16" x14ac:dyDescent="0.2">
      <c r="C1254" s="79"/>
      <c r="P1254" s="80"/>
    </row>
    <row r="1255" spans="3:16" x14ac:dyDescent="0.2">
      <c r="C1255" s="79"/>
      <c r="P1255" s="80"/>
    </row>
    <row r="1256" spans="3:16" x14ac:dyDescent="0.2">
      <c r="C1256" s="79"/>
      <c r="P1256" s="80"/>
    </row>
    <row r="1257" spans="3:16" x14ac:dyDescent="0.2">
      <c r="C1257" s="79"/>
      <c r="P1257" s="80"/>
    </row>
    <row r="1258" spans="3:16" x14ac:dyDescent="0.2">
      <c r="C1258" s="79"/>
      <c r="P1258" s="80"/>
    </row>
    <row r="1259" spans="3:16" x14ac:dyDescent="0.2">
      <c r="C1259" s="79"/>
      <c r="P1259" s="80"/>
    </row>
    <row r="1260" spans="3:16" x14ac:dyDescent="0.2">
      <c r="C1260" s="79"/>
      <c r="P1260" s="80"/>
    </row>
    <row r="1261" spans="3:16" x14ac:dyDescent="0.2">
      <c r="C1261" s="79"/>
      <c r="P1261" s="80"/>
    </row>
    <row r="1262" spans="3:16" x14ac:dyDescent="0.2">
      <c r="C1262" s="79"/>
      <c r="P1262" s="80"/>
    </row>
    <row r="1263" spans="3:16" x14ac:dyDescent="0.2">
      <c r="C1263" s="79"/>
      <c r="P1263" s="80"/>
    </row>
    <row r="1264" spans="3:16" x14ac:dyDescent="0.2">
      <c r="C1264" s="79"/>
      <c r="P1264" s="80"/>
    </row>
    <row r="1265" spans="3:16" x14ac:dyDescent="0.2">
      <c r="C1265" s="79"/>
      <c r="P1265" s="80"/>
    </row>
    <row r="1266" spans="3:16" x14ac:dyDescent="0.2">
      <c r="C1266" s="79"/>
      <c r="P1266" s="80"/>
    </row>
    <row r="1267" spans="3:16" x14ac:dyDescent="0.2">
      <c r="C1267" s="79"/>
      <c r="P1267" s="80"/>
    </row>
    <row r="1268" spans="3:16" x14ac:dyDescent="0.2">
      <c r="C1268" s="79"/>
      <c r="P1268" s="80"/>
    </row>
    <row r="1269" spans="3:16" x14ac:dyDescent="0.2">
      <c r="C1269" s="79"/>
      <c r="P1269" s="80"/>
    </row>
    <row r="1270" spans="3:16" x14ac:dyDescent="0.2">
      <c r="C1270" s="79"/>
      <c r="P1270" s="80"/>
    </row>
    <row r="1271" spans="3:16" x14ac:dyDescent="0.2">
      <c r="C1271" s="79"/>
      <c r="P1271" s="80"/>
    </row>
    <row r="1272" spans="3:16" x14ac:dyDescent="0.2">
      <c r="C1272" s="79"/>
      <c r="P1272" s="80"/>
    </row>
    <row r="1273" spans="3:16" x14ac:dyDescent="0.2">
      <c r="C1273" s="79"/>
      <c r="P1273" s="80"/>
    </row>
    <row r="1274" spans="3:16" x14ac:dyDescent="0.2">
      <c r="C1274" s="79"/>
      <c r="P1274" s="80"/>
    </row>
    <row r="1275" spans="3:16" x14ac:dyDescent="0.2">
      <c r="C1275" s="79"/>
      <c r="P1275" s="80"/>
    </row>
    <row r="1276" spans="3:16" x14ac:dyDescent="0.2">
      <c r="C1276" s="79"/>
      <c r="P1276" s="80"/>
    </row>
    <row r="1277" spans="3:16" x14ac:dyDescent="0.2">
      <c r="C1277" s="79"/>
      <c r="P1277" s="80"/>
    </row>
    <row r="1278" spans="3:16" x14ac:dyDescent="0.2">
      <c r="C1278" s="79"/>
      <c r="P1278" s="80"/>
    </row>
    <row r="1279" spans="3:16" x14ac:dyDescent="0.2">
      <c r="C1279" s="79"/>
      <c r="P1279" s="80"/>
    </row>
    <row r="1280" spans="3:16" x14ac:dyDescent="0.2">
      <c r="C1280" s="79"/>
      <c r="P1280" s="80"/>
    </row>
    <row r="1281" spans="3:16" x14ac:dyDescent="0.2">
      <c r="C1281" s="79"/>
      <c r="P1281" s="80"/>
    </row>
    <row r="1282" spans="3:16" x14ac:dyDescent="0.2">
      <c r="C1282" s="79"/>
      <c r="P1282" s="80"/>
    </row>
    <row r="1283" spans="3:16" x14ac:dyDescent="0.2">
      <c r="C1283" s="79"/>
      <c r="P1283" s="80"/>
    </row>
    <row r="1284" spans="3:16" x14ac:dyDescent="0.2">
      <c r="C1284" s="79"/>
      <c r="P1284" s="80"/>
    </row>
    <row r="1285" spans="3:16" x14ac:dyDescent="0.2">
      <c r="C1285" s="79"/>
      <c r="P1285" s="80"/>
    </row>
    <row r="1286" spans="3:16" x14ac:dyDescent="0.2">
      <c r="C1286" s="79"/>
      <c r="P1286" s="80"/>
    </row>
    <row r="1287" spans="3:16" x14ac:dyDescent="0.2">
      <c r="C1287" s="79"/>
      <c r="P1287" s="80"/>
    </row>
    <row r="1288" spans="3:16" x14ac:dyDescent="0.2">
      <c r="C1288" s="79"/>
      <c r="P1288" s="80"/>
    </row>
    <row r="1289" spans="3:16" x14ac:dyDescent="0.2">
      <c r="C1289" s="79"/>
      <c r="P1289" s="80"/>
    </row>
    <row r="1290" spans="3:16" x14ac:dyDescent="0.2">
      <c r="C1290" s="79"/>
      <c r="P1290" s="80"/>
    </row>
    <row r="1291" spans="3:16" x14ac:dyDescent="0.2">
      <c r="C1291" s="79"/>
      <c r="P1291" s="80"/>
    </row>
    <row r="1292" spans="3:16" x14ac:dyDescent="0.2">
      <c r="C1292" s="79"/>
      <c r="P1292" s="80"/>
    </row>
    <row r="1293" spans="3:16" x14ac:dyDescent="0.2">
      <c r="C1293" s="79"/>
      <c r="P1293" s="80"/>
    </row>
    <row r="1294" spans="3:16" x14ac:dyDescent="0.2">
      <c r="C1294" s="79"/>
      <c r="P1294" s="80"/>
    </row>
    <row r="1295" spans="3:16" x14ac:dyDescent="0.2">
      <c r="C1295" s="79"/>
    </row>
    <row r="1296" spans="3:16" x14ac:dyDescent="0.2">
      <c r="C1296" s="79"/>
    </row>
    <row r="1297" spans="3:3" x14ac:dyDescent="0.2">
      <c r="C1297" s="79"/>
    </row>
    <row r="1298" spans="3:3" x14ac:dyDescent="0.2">
      <c r="C1298" s="79"/>
    </row>
    <row r="1299" spans="3:3" x14ac:dyDescent="0.2">
      <c r="C1299" s="79"/>
    </row>
    <row r="1300" spans="3:3" x14ac:dyDescent="0.2">
      <c r="C1300" s="79"/>
    </row>
    <row r="1301" spans="3:3" x14ac:dyDescent="0.2">
      <c r="C1301" s="79"/>
    </row>
    <row r="1302" spans="3:3" x14ac:dyDescent="0.2">
      <c r="C1302" s="79"/>
    </row>
    <row r="1303" spans="3:3" x14ac:dyDescent="0.2">
      <c r="C1303" s="79"/>
    </row>
    <row r="1304" spans="3:3" x14ac:dyDescent="0.2">
      <c r="C1304" s="79"/>
    </row>
    <row r="1305" spans="3:3" x14ac:dyDescent="0.2">
      <c r="C1305" s="79"/>
    </row>
    <row r="1306" spans="3:3" x14ac:dyDescent="0.2">
      <c r="C1306" s="79"/>
    </row>
    <row r="1307" spans="3:3" x14ac:dyDescent="0.2">
      <c r="C1307" s="79"/>
    </row>
    <row r="1308" spans="3:3" x14ac:dyDescent="0.2">
      <c r="C1308" s="79"/>
    </row>
    <row r="1309" spans="3:3" x14ac:dyDescent="0.2">
      <c r="C1309" s="79"/>
    </row>
    <row r="1310" spans="3:3" x14ac:dyDescent="0.2">
      <c r="C1310" s="79"/>
    </row>
    <row r="1311" spans="3:3" x14ac:dyDescent="0.2">
      <c r="C1311" s="79"/>
    </row>
    <row r="1312" spans="3:3" x14ac:dyDescent="0.2">
      <c r="C1312" s="79"/>
    </row>
    <row r="1313" spans="3:3" x14ac:dyDescent="0.2">
      <c r="C1313" s="79"/>
    </row>
    <row r="1314" spans="3:3" x14ac:dyDescent="0.2">
      <c r="C1314" s="79"/>
    </row>
    <row r="1315" spans="3:3" x14ac:dyDescent="0.2">
      <c r="C1315" s="79"/>
    </row>
    <row r="1316" spans="3:3" x14ac:dyDescent="0.2">
      <c r="C1316" s="79"/>
    </row>
    <row r="1317" spans="3:3" x14ac:dyDescent="0.2">
      <c r="C1317" s="79"/>
    </row>
    <row r="1318" spans="3:3" x14ac:dyDescent="0.2">
      <c r="C1318" s="79"/>
    </row>
    <row r="1319" spans="3:3" x14ac:dyDescent="0.2">
      <c r="C1319" s="79"/>
    </row>
    <row r="1320" spans="3:3" x14ac:dyDescent="0.2">
      <c r="C1320" s="79"/>
    </row>
    <row r="1321" spans="3:3" x14ac:dyDescent="0.2">
      <c r="C1321" s="79"/>
    </row>
    <row r="1322" spans="3:3" x14ac:dyDescent="0.2">
      <c r="C1322" s="79"/>
    </row>
    <row r="1323" spans="3:3" x14ac:dyDescent="0.2">
      <c r="C1323" s="79"/>
    </row>
    <row r="1324" spans="3:3" x14ac:dyDescent="0.2">
      <c r="C1324" s="79"/>
    </row>
    <row r="1325" spans="3:3" x14ac:dyDescent="0.2">
      <c r="C1325" s="79"/>
    </row>
    <row r="1326" spans="3:3" x14ac:dyDescent="0.2">
      <c r="C1326" s="79"/>
    </row>
    <row r="1327" spans="3:3" x14ac:dyDescent="0.2">
      <c r="C1327" s="79"/>
    </row>
    <row r="1328" spans="3:3" x14ac:dyDescent="0.2">
      <c r="C1328" s="79"/>
    </row>
    <row r="1329" spans="3:3" x14ac:dyDescent="0.2">
      <c r="C1329" s="79"/>
    </row>
    <row r="1330" spans="3:3" x14ac:dyDescent="0.2">
      <c r="C1330" s="79"/>
    </row>
    <row r="1331" spans="3:3" x14ac:dyDescent="0.2">
      <c r="C1331" s="79"/>
    </row>
    <row r="1332" spans="3:3" x14ac:dyDescent="0.2">
      <c r="C1332" s="79"/>
    </row>
    <row r="1333" spans="3:3" x14ac:dyDescent="0.2">
      <c r="C1333" s="79"/>
    </row>
    <row r="1334" spans="3:3" x14ac:dyDescent="0.2">
      <c r="C1334" s="79"/>
    </row>
    <row r="1335" spans="3:3" x14ac:dyDescent="0.2">
      <c r="C1335" s="79"/>
    </row>
    <row r="1336" spans="3:3" x14ac:dyDescent="0.2">
      <c r="C1336" s="79"/>
    </row>
    <row r="1337" spans="3:3" x14ac:dyDescent="0.2">
      <c r="C1337" s="79"/>
    </row>
    <row r="1338" spans="3:3" x14ac:dyDescent="0.2">
      <c r="C1338" s="79"/>
    </row>
    <row r="1339" spans="3:3" x14ac:dyDescent="0.2">
      <c r="C1339" s="79"/>
    </row>
    <row r="1340" spans="3:3" x14ac:dyDescent="0.2">
      <c r="C1340" s="79"/>
    </row>
    <row r="1341" spans="3:3" x14ac:dyDescent="0.2">
      <c r="C1341" s="79"/>
    </row>
    <row r="1342" spans="3:3" x14ac:dyDescent="0.2">
      <c r="C1342" s="79"/>
    </row>
    <row r="1343" spans="3:3" x14ac:dyDescent="0.2">
      <c r="C1343" s="79"/>
    </row>
    <row r="1344" spans="3:3" x14ac:dyDescent="0.2">
      <c r="C1344" s="79"/>
    </row>
    <row r="1345" spans="3:3" x14ac:dyDescent="0.2">
      <c r="C1345" s="79"/>
    </row>
    <row r="1346" spans="3:3" x14ac:dyDescent="0.2">
      <c r="C1346" s="79"/>
    </row>
    <row r="1347" spans="3:3" x14ac:dyDescent="0.2">
      <c r="C1347" s="79"/>
    </row>
    <row r="1348" spans="3:3" x14ac:dyDescent="0.2">
      <c r="C1348" s="79"/>
    </row>
    <row r="1349" spans="3:3" x14ac:dyDescent="0.2">
      <c r="C1349" s="79"/>
    </row>
    <row r="1350" spans="3:3" x14ac:dyDescent="0.2">
      <c r="C1350" s="79"/>
    </row>
    <row r="1351" spans="3:3" x14ac:dyDescent="0.2">
      <c r="C1351" s="79"/>
    </row>
    <row r="1352" spans="3:3" x14ac:dyDescent="0.2">
      <c r="C1352" s="79"/>
    </row>
    <row r="1353" spans="3:3" x14ac:dyDescent="0.2">
      <c r="C1353" s="79"/>
    </row>
    <row r="1354" spans="3:3" x14ac:dyDescent="0.2">
      <c r="C1354" s="79"/>
    </row>
    <row r="1355" spans="3:3" x14ac:dyDescent="0.2">
      <c r="C1355" s="79"/>
    </row>
    <row r="1356" spans="3:3" x14ac:dyDescent="0.2">
      <c r="C1356" s="79"/>
    </row>
    <row r="1357" spans="3:3" x14ac:dyDescent="0.2">
      <c r="C1357" s="79"/>
    </row>
    <row r="1358" spans="3:3" x14ac:dyDescent="0.2">
      <c r="C1358" s="79"/>
    </row>
    <row r="1359" spans="3:3" x14ac:dyDescent="0.2">
      <c r="C1359" s="79"/>
    </row>
    <row r="1360" spans="3:3" x14ac:dyDescent="0.2">
      <c r="C1360" s="79"/>
    </row>
    <row r="1361" spans="3:3" x14ac:dyDescent="0.2">
      <c r="C1361" s="79"/>
    </row>
    <row r="1362" spans="3:3" x14ac:dyDescent="0.2">
      <c r="C1362" s="79"/>
    </row>
    <row r="1363" spans="3:3" x14ac:dyDescent="0.2">
      <c r="C1363" s="79"/>
    </row>
    <row r="1364" spans="3:3" x14ac:dyDescent="0.2">
      <c r="C1364" s="79"/>
    </row>
    <row r="1365" spans="3:3" x14ac:dyDescent="0.2">
      <c r="C1365" s="79"/>
    </row>
    <row r="1366" spans="3:3" x14ac:dyDescent="0.2">
      <c r="C1366" s="79"/>
    </row>
    <row r="1367" spans="3:3" x14ac:dyDescent="0.2">
      <c r="C1367" s="79"/>
    </row>
    <row r="1368" spans="3:3" x14ac:dyDescent="0.2">
      <c r="C1368" s="79"/>
    </row>
    <row r="1369" spans="3:3" x14ac:dyDescent="0.2">
      <c r="C1369" s="79"/>
    </row>
    <row r="1370" spans="3:3" x14ac:dyDescent="0.2">
      <c r="C1370" s="79"/>
    </row>
    <row r="1371" spans="3:3" x14ac:dyDescent="0.2">
      <c r="C1371" s="79"/>
    </row>
    <row r="1372" spans="3:3" x14ac:dyDescent="0.2">
      <c r="C1372" s="79"/>
    </row>
    <row r="1373" spans="3:3" x14ac:dyDescent="0.2">
      <c r="C1373" s="79"/>
    </row>
    <row r="1374" spans="3:3" x14ac:dyDescent="0.2">
      <c r="C1374" s="79"/>
    </row>
    <row r="1375" spans="3:3" x14ac:dyDescent="0.2">
      <c r="C1375" s="79"/>
    </row>
    <row r="1376" spans="3:3" x14ac:dyDescent="0.2">
      <c r="C1376" s="79"/>
    </row>
    <row r="1377" spans="3:3" x14ac:dyDescent="0.2">
      <c r="C1377" s="79"/>
    </row>
    <row r="1378" spans="3:3" x14ac:dyDescent="0.2">
      <c r="C1378" s="79"/>
    </row>
    <row r="1379" spans="3:3" x14ac:dyDescent="0.2">
      <c r="C1379" s="79"/>
    </row>
    <row r="1380" spans="3:3" x14ac:dyDescent="0.2">
      <c r="C1380" s="79"/>
    </row>
    <row r="1381" spans="3:3" x14ac:dyDescent="0.2">
      <c r="C1381" s="79"/>
    </row>
    <row r="1382" spans="3:3" x14ac:dyDescent="0.2">
      <c r="C1382" s="79"/>
    </row>
    <row r="1383" spans="3:3" x14ac:dyDescent="0.2">
      <c r="C1383" s="79"/>
    </row>
    <row r="1384" spans="3:3" x14ac:dyDescent="0.2">
      <c r="C1384" s="79"/>
    </row>
    <row r="1385" spans="3:3" x14ac:dyDescent="0.2">
      <c r="C1385" s="79"/>
    </row>
    <row r="1386" spans="3:3" x14ac:dyDescent="0.2">
      <c r="C1386" s="79"/>
    </row>
    <row r="1387" spans="3:3" x14ac:dyDescent="0.2">
      <c r="C1387" s="79"/>
    </row>
    <row r="1388" spans="3:3" x14ac:dyDescent="0.2">
      <c r="C1388" s="79"/>
    </row>
    <row r="1389" spans="3:3" x14ac:dyDescent="0.2">
      <c r="C1389" s="79"/>
    </row>
    <row r="1390" spans="3:3" x14ac:dyDescent="0.2">
      <c r="C1390" s="79"/>
    </row>
    <row r="1391" spans="3:3" x14ac:dyDescent="0.2">
      <c r="C1391" s="79"/>
    </row>
    <row r="1392" spans="3:3" x14ac:dyDescent="0.2">
      <c r="C1392" s="79"/>
    </row>
    <row r="1393" spans="3:3" x14ac:dyDescent="0.2">
      <c r="C1393" s="79"/>
    </row>
    <row r="1394" spans="3:3" x14ac:dyDescent="0.2">
      <c r="C1394" s="79"/>
    </row>
    <row r="1395" spans="3:3" x14ac:dyDescent="0.2">
      <c r="C1395" s="79"/>
    </row>
    <row r="1396" spans="3:3" x14ac:dyDescent="0.2">
      <c r="C1396" s="79"/>
    </row>
    <row r="1397" spans="3:3" x14ac:dyDescent="0.2">
      <c r="C1397" s="79"/>
    </row>
    <row r="1398" spans="3:3" x14ac:dyDescent="0.2">
      <c r="C1398" s="79"/>
    </row>
    <row r="1399" spans="3:3" x14ac:dyDescent="0.2">
      <c r="C1399" s="79"/>
    </row>
    <row r="1400" spans="3:3" x14ac:dyDescent="0.2">
      <c r="C1400" s="79"/>
    </row>
    <row r="1401" spans="3:3" x14ac:dyDescent="0.2">
      <c r="C1401" s="79"/>
    </row>
    <row r="1402" spans="3:3" x14ac:dyDescent="0.2">
      <c r="C1402" s="79"/>
    </row>
    <row r="1403" spans="3:3" x14ac:dyDescent="0.2">
      <c r="C1403" s="79"/>
    </row>
    <row r="1404" spans="3:3" x14ac:dyDescent="0.2">
      <c r="C1404" s="79"/>
    </row>
    <row r="1405" spans="3:3" x14ac:dyDescent="0.2">
      <c r="C1405" s="79"/>
    </row>
    <row r="1406" spans="3:3" x14ac:dyDescent="0.2">
      <c r="C1406" s="79"/>
    </row>
    <row r="1407" spans="3:3" x14ac:dyDescent="0.2">
      <c r="C1407" s="79"/>
    </row>
    <row r="1408" spans="3:3" x14ac:dyDescent="0.2">
      <c r="C1408" s="79"/>
    </row>
    <row r="1409" spans="3:3" x14ac:dyDescent="0.2">
      <c r="C1409" s="79"/>
    </row>
    <row r="1410" spans="3:3" x14ac:dyDescent="0.2">
      <c r="C1410" s="79"/>
    </row>
    <row r="1411" spans="3:3" x14ac:dyDescent="0.2">
      <c r="C1411" s="79"/>
    </row>
    <row r="1412" spans="3:3" x14ac:dyDescent="0.2">
      <c r="C1412" s="79"/>
    </row>
    <row r="1413" spans="3:3" x14ac:dyDescent="0.2">
      <c r="C1413" s="79"/>
    </row>
    <row r="1414" spans="3:3" x14ac:dyDescent="0.2">
      <c r="C1414" s="79"/>
    </row>
    <row r="1415" spans="3:3" x14ac:dyDescent="0.2">
      <c r="C1415" s="79"/>
    </row>
    <row r="1416" spans="3:3" x14ac:dyDescent="0.2">
      <c r="C1416" s="79"/>
    </row>
    <row r="1417" spans="3:3" x14ac:dyDescent="0.2">
      <c r="C1417" s="79"/>
    </row>
    <row r="1418" spans="3:3" x14ac:dyDescent="0.2">
      <c r="C1418" s="79"/>
    </row>
    <row r="1419" spans="3:3" x14ac:dyDescent="0.2">
      <c r="C1419" s="79"/>
    </row>
    <row r="1420" spans="3:3" x14ac:dyDescent="0.2">
      <c r="C1420" s="79"/>
    </row>
    <row r="1421" spans="3:3" x14ac:dyDescent="0.2">
      <c r="C1421" s="79"/>
    </row>
    <row r="1422" spans="3:3" x14ac:dyDescent="0.2">
      <c r="C1422" s="79"/>
    </row>
    <row r="1423" spans="3:3" x14ac:dyDescent="0.2">
      <c r="C1423" s="79"/>
    </row>
    <row r="1424" spans="3:3" x14ac:dyDescent="0.2">
      <c r="C1424" s="79"/>
    </row>
    <row r="1425" spans="3:3" x14ac:dyDescent="0.2">
      <c r="C1425" s="79"/>
    </row>
    <row r="1426" spans="3:3" x14ac:dyDescent="0.2">
      <c r="C1426" s="79"/>
    </row>
    <row r="1427" spans="3:3" x14ac:dyDescent="0.2">
      <c r="C1427" s="79"/>
    </row>
    <row r="1428" spans="3:3" x14ac:dyDescent="0.2">
      <c r="C1428" s="79"/>
    </row>
    <row r="1429" spans="3:3" x14ac:dyDescent="0.2">
      <c r="C1429" s="79"/>
    </row>
    <row r="1430" spans="3:3" x14ac:dyDescent="0.2">
      <c r="C1430" s="79"/>
    </row>
    <row r="1431" spans="3:3" x14ac:dyDescent="0.2">
      <c r="C1431" s="79"/>
    </row>
    <row r="1432" spans="3:3" x14ac:dyDescent="0.2">
      <c r="C1432" s="79"/>
    </row>
    <row r="1433" spans="3:3" x14ac:dyDescent="0.2">
      <c r="C1433" s="79"/>
    </row>
    <row r="1434" spans="3:3" x14ac:dyDescent="0.2">
      <c r="C1434" s="79"/>
    </row>
    <row r="1435" spans="3:3" x14ac:dyDescent="0.2">
      <c r="C1435" s="79"/>
    </row>
    <row r="1436" spans="3:3" x14ac:dyDescent="0.2">
      <c r="C1436" s="79"/>
    </row>
    <row r="1437" spans="3:3" x14ac:dyDescent="0.2">
      <c r="C1437" s="79"/>
    </row>
    <row r="1438" spans="3:3" x14ac:dyDescent="0.2">
      <c r="C1438" s="79"/>
    </row>
    <row r="1439" spans="3:3" x14ac:dyDescent="0.2">
      <c r="C1439" s="79"/>
    </row>
    <row r="1440" spans="3:3" x14ac:dyDescent="0.2">
      <c r="C1440" s="79"/>
    </row>
    <row r="1441" spans="3:3" x14ac:dyDescent="0.2">
      <c r="C1441" s="79"/>
    </row>
    <row r="1442" spans="3:3" x14ac:dyDescent="0.2">
      <c r="C1442" s="79"/>
    </row>
    <row r="1443" spans="3:3" x14ac:dyDescent="0.2">
      <c r="C1443" s="79"/>
    </row>
    <row r="1444" spans="3:3" x14ac:dyDescent="0.2">
      <c r="C1444" s="79"/>
    </row>
    <row r="1445" spans="3:3" x14ac:dyDescent="0.2">
      <c r="C1445" s="79"/>
    </row>
    <row r="1446" spans="3:3" x14ac:dyDescent="0.2">
      <c r="C1446" s="79"/>
    </row>
    <row r="1447" spans="3:3" x14ac:dyDescent="0.2">
      <c r="C1447" s="79"/>
    </row>
    <row r="1448" spans="3:3" x14ac:dyDescent="0.2">
      <c r="C1448" s="79"/>
    </row>
    <row r="1449" spans="3:3" x14ac:dyDescent="0.2">
      <c r="C1449" s="79"/>
    </row>
    <row r="1450" spans="3:3" x14ac:dyDescent="0.2">
      <c r="C1450" s="79"/>
    </row>
    <row r="1451" spans="3:3" x14ac:dyDescent="0.2">
      <c r="C1451" s="79"/>
    </row>
    <row r="1452" spans="3:3" x14ac:dyDescent="0.2">
      <c r="C1452" s="79"/>
    </row>
    <row r="1453" spans="3:3" x14ac:dyDescent="0.2">
      <c r="C1453" s="79"/>
    </row>
    <row r="1454" spans="3:3" x14ac:dyDescent="0.2">
      <c r="C1454" s="79"/>
    </row>
    <row r="1455" spans="3:3" x14ac:dyDescent="0.2">
      <c r="C1455" s="79"/>
    </row>
    <row r="1456" spans="3:3" x14ac:dyDescent="0.2">
      <c r="C1456" s="79"/>
    </row>
    <row r="1457" spans="3:3" x14ac:dyDescent="0.2">
      <c r="C1457" s="79"/>
    </row>
    <row r="1458" spans="3:3" x14ac:dyDescent="0.2">
      <c r="C1458" s="79"/>
    </row>
    <row r="1459" spans="3:3" x14ac:dyDescent="0.2">
      <c r="C1459" s="79"/>
    </row>
    <row r="1460" spans="3:3" x14ac:dyDescent="0.2">
      <c r="C1460" s="79"/>
    </row>
    <row r="1461" spans="3:3" x14ac:dyDescent="0.2">
      <c r="C1461" s="79"/>
    </row>
    <row r="1462" spans="3:3" x14ac:dyDescent="0.2">
      <c r="C1462" s="79"/>
    </row>
    <row r="1463" spans="3:3" x14ac:dyDescent="0.2">
      <c r="C1463" s="79"/>
    </row>
    <row r="1464" spans="3:3" x14ac:dyDescent="0.2">
      <c r="C1464" s="79"/>
    </row>
    <row r="1465" spans="3:3" x14ac:dyDescent="0.2">
      <c r="C1465" s="79"/>
    </row>
    <row r="1466" spans="3:3" x14ac:dyDescent="0.2">
      <c r="C1466" s="79"/>
    </row>
    <row r="1467" spans="3:3" x14ac:dyDescent="0.2">
      <c r="C1467" s="79"/>
    </row>
    <row r="1468" spans="3:3" x14ac:dyDescent="0.2">
      <c r="C1468" s="79"/>
    </row>
    <row r="1469" spans="3:3" x14ac:dyDescent="0.2">
      <c r="C1469" s="79"/>
    </row>
    <row r="1470" spans="3:3" x14ac:dyDescent="0.2">
      <c r="C1470" s="79"/>
    </row>
    <row r="1471" spans="3:3" x14ac:dyDescent="0.2">
      <c r="C1471" s="79"/>
    </row>
    <row r="1472" spans="3:3" x14ac:dyDescent="0.2">
      <c r="C1472" s="79"/>
    </row>
    <row r="1473" spans="3:3" x14ac:dyDescent="0.2">
      <c r="C1473" s="79"/>
    </row>
    <row r="1474" spans="3:3" x14ac:dyDescent="0.2">
      <c r="C1474" s="79"/>
    </row>
    <row r="1475" spans="3:3" x14ac:dyDescent="0.2">
      <c r="C1475" s="79"/>
    </row>
    <row r="1476" spans="3:3" x14ac:dyDescent="0.2">
      <c r="C1476" s="79"/>
    </row>
    <row r="1477" spans="3:3" x14ac:dyDescent="0.2">
      <c r="C1477" s="79"/>
    </row>
    <row r="1478" spans="3:3" x14ac:dyDescent="0.2">
      <c r="C1478" s="79"/>
    </row>
    <row r="1479" spans="3:3" x14ac:dyDescent="0.2">
      <c r="C1479" s="79"/>
    </row>
    <row r="1480" spans="3:3" x14ac:dyDescent="0.2">
      <c r="C1480" s="79"/>
    </row>
    <row r="1481" spans="3:3" x14ac:dyDescent="0.2">
      <c r="C1481" s="79"/>
    </row>
    <row r="1482" spans="3:3" x14ac:dyDescent="0.2">
      <c r="C1482" s="79"/>
    </row>
    <row r="1483" spans="3:3" x14ac:dyDescent="0.2">
      <c r="C1483" s="79"/>
    </row>
    <row r="1484" spans="3:3" x14ac:dyDescent="0.2">
      <c r="C1484" s="79"/>
    </row>
    <row r="1485" spans="3:3" x14ac:dyDescent="0.2">
      <c r="C1485" s="79"/>
    </row>
    <row r="1486" spans="3:3" x14ac:dyDescent="0.2">
      <c r="C1486" s="79"/>
    </row>
    <row r="1487" spans="3:3" x14ac:dyDescent="0.2">
      <c r="C1487" s="79"/>
    </row>
    <row r="1488" spans="3:3" x14ac:dyDescent="0.2">
      <c r="C1488" s="79"/>
    </row>
    <row r="1489" spans="3:3" x14ac:dyDescent="0.2">
      <c r="C1489" s="79"/>
    </row>
    <row r="1490" spans="3:3" x14ac:dyDescent="0.2">
      <c r="C1490" s="79"/>
    </row>
    <row r="1491" spans="3:3" x14ac:dyDescent="0.2">
      <c r="C1491" s="79"/>
    </row>
    <row r="1492" spans="3:3" x14ac:dyDescent="0.2">
      <c r="C1492" s="79"/>
    </row>
    <row r="1493" spans="3:3" x14ac:dyDescent="0.2">
      <c r="C1493" s="79"/>
    </row>
    <row r="1494" spans="3:3" x14ac:dyDescent="0.2">
      <c r="C1494" s="79"/>
    </row>
    <row r="1495" spans="3:3" x14ac:dyDescent="0.2">
      <c r="C1495" s="79"/>
    </row>
    <row r="1496" spans="3:3" x14ac:dyDescent="0.2">
      <c r="C1496" s="79"/>
    </row>
    <row r="1497" spans="3:3" x14ac:dyDescent="0.2">
      <c r="C1497" s="79"/>
    </row>
    <row r="1498" spans="3:3" x14ac:dyDescent="0.2">
      <c r="C1498" s="79"/>
    </row>
    <row r="1499" spans="3:3" x14ac:dyDescent="0.2">
      <c r="C1499" s="79"/>
    </row>
    <row r="1500" spans="3:3" x14ac:dyDescent="0.2">
      <c r="C1500" s="79"/>
    </row>
    <row r="1501" spans="3:3" x14ac:dyDescent="0.2">
      <c r="C1501" s="79"/>
    </row>
    <row r="1502" spans="3:3" x14ac:dyDescent="0.2">
      <c r="C1502" s="79"/>
    </row>
    <row r="1503" spans="3:3" x14ac:dyDescent="0.2">
      <c r="C1503" s="79"/>
    </row>
    <row r="1504" spans="3:3" x14ac:dyDescent="0.2">
      <c r="C1504" s="79"/>
    </row>
    <row r="1505" spans="3:3" x14ac:dyDescent="0.2">
      <c r="C1505" s="79"/>
    </row>
    <row r="1506" spans="3:3" x14ac:dyDescent="0.2">
      <c r="C1506" s="79"/>
    </row>
    <row r="1507" spans="3:3" x14ac:dyDescent="0.2">
      <c r="C1507" s="79"/>
    </row>
    <row r="1508" spans="3:3" x14ac:dyDescent="0.2">
      <c r="C1508" s="79"/>
    </row>
    <row r="1509" spans="3:3" x14ac:dyDescent="0.2">
      <c r="C1509" s="79"/>
    </row>
    <row r="1510" spans="3:3" x14ac:dyDescent="0.2">
      <c r="C1510" s="79"/>
    </row>
    <row r="1511" spans="3:3" x14ac:dyDescent="0.2">
      <c r="C1511" s="79"/>
    </row>
    <row r="1512" spans="3:3" x14ac:dyDescent="0.2">
      <c r="C1512" s="79"/>
    </row>
    <row r="1513" spans="3:3" x14ac:dyDescent="0.2">
      <c r="C1513" s="79"/>
    </row>
    <row r="1514" spans="3:3" x14ac:dyDescent="0.2">
      <c r="C1514" s="79"/>
    </row>
    <row r="1515" spans="3:3" x14ac:dyDescent="0.2">
      <c r="C1515" s="79"/>
    </row>
    <row r="1516" spans="3:3" x14ac:dyDescent="0.2">
      <c r="C1516" s="79"/>
    </row>
    <row r="1517" spans="3:3" x14ac:dyDescent="0.2">
      <c r="C1517" s="79"/>
    </row>
    <row r="1518" spans="3:3" x14ac:dyDescent="0.2">
      <c r="C1518" s="79"/>
    </row>
    <row r="1519" spans="3:3" x14ac:dyDescent="0.2">
      <c r="C1519" s="79"/>
    </row>
    <row r="1520" spans="3:3" x14ac:dyDescent="0.2">
      <c r="C1520" s="79"/>
    </row>
    <row r="1521" spans="3:3" x14ac:dyDescent="0.2">
      <c r="C1521" s="79"/>
    </row>
    <row r="1522" spans="3:3" x14ac:dyDescent="0.2">
      <c r="C1522" s="79"/>
    </row>
    <row r="1523" spans="3:3" x14ac:dyDescent="0.2">
      <c r="C1523" s="79"/>
    </row>
    <row r="1524" spans="3:3" x14ac:dyDescent="0.2">
      <c r="C1524" s="79"/>
    </row>
    <row r="1525" spans="3:3" x14ac:dyDescent="0.2">
      <c r="C1525" s="79"/>
    </row>
    <row r="1526" spans="3:3" x14ac:dyDescent="0.2">
      <c r="C1526" s="79"/>
    </row>
    <row r="1527" spans="3:3" x14ac:dyDescent="0.2">
      <c r="C1527" s="79"/>
    </row>
    <row r="1528" spans="3:3" x14ac:dyDescent="0.2">
      <c r="C1528" s="79"/>
    </row>
    <row r="1529" spans="3:3" x14ac:dyDescent="0.2">
      <c r="C1529" s="79"/>
    </row>
    <row r="1530" spans="3:3" x14ac:dyDescent="0.2">
      <c r="C1530" s="79"/>
    </row>
    <row r="1531" spans="3:3" x14ac:dyDescent="0.2">
      <c r="C1531" s="79"/>
    </row>
    <row r="1532" spans="3:3" x14ac:dyDescent="0.2">
      <c r="C1532" s="79"/>
    </row>
    <row r="1533" spans="3:3" x14ac:dyDescent="0.2">
      <c r="C1533" s="79"/>
    </row>
    <row r="1534" spans="3:3" x14ac:dyDescent="0.2">
      <c r="C1534" s="79"/>
    </row>
    <row r="1535" spans="3:3" x14ac:dyDescent="0.2">
      <c r="C1535" s="79"/>
    </row>
    <row r="1536" spans="3:3" x14ac:dyDescent="0.2">
      <c r="C1536" s="79"/>
    </row>
    <row r="1537" spans="3:3" x14ac:dyDescent="0.2">
      <c r="C1537" s="79"/>
    </row>
    <row r="1538" spans="3:3" x14ac:dyDescent="0.2">
      <c r="C1538" s="79"/>
    </row>
    <row r="1539" spans="3:3" x14ac:dyDescent="0.2">
      <c r="C1539" s="79"/>
    </row>
    <row r="1540" spans="3:3" x14ac:dyDescent="0.2">
      <c r="C1540" s="79"/>
    </row>
    <row r="1541" spans="3:3" x14ac:dyDescent="0.2">
      <c r="C1541" s="79"/>
    </row>
    <row r="1542" spans="3:3" x14ac:dyDescent="0.2">
      <c r="C1542" s="79"/>
    </row>
    <row r="1543" spans="3:3" x14ac:dyDescent="0.2">
      <c r="C1543" s="79"/>
    </row>
    <row r="1544" spans="3:3" x14ac:dyDescent="0.2">
      <c r="C1544" s="79"/>
    </row>
    <row r="1545" spans="3:3" x14ac:dyDescent="0.2">
      <c r="C1545" s="79"/>
    </row>
    <row r="1546" spans="3:3" x14ac:dyDescent="0.2">
      <c r="C1546" s="79"/>
    </row>
    <row r="1547" spans="3:3" x14ac:dyDescent="0.2">
      <c r="C1547" s="79"/>
    </row>
    <row r="1548" spans="3:3" x14ac:dyDescent="0.2">
      <c r="C1548" s="79"/>
    </row>
    <row r="1549" spans="3:3" x14ac:dyDescent="0.2">
      <c r="C1549" s="79"/>
    </row>
    <row r="1550" spans="3:3" x14ac:dyDescent="0.2">
      <c r="C1550" s="79"/>
    </row>
    <row r="1551" spans="3:3" x14ac:dyDescent="0.2">
      <c r="C1551" s="79"/>
    </row>
    <row r="1552" spans="3:3" x14ac:dyDescent="0.2">
      <c r="C1552" s="79"/>
    </row>
    <row r="1553" spans="3:3" x14ac:dyDescent="0.2">
      <c r="C1553" s="79"/>
    </row>
    <row r="1554" spans="3:3" x14ac:dyDescent="0.2">
      <c r="C1554" s="79"/>
    </row>
    <row r="1555" spans="3:3" x14ac:dyDescent="0.2">
      <c r="C1555" s="79"/>
    </row>
    <row r="1556" spans="3:3" x14ac:dyDescent="0.2">
      <c r="C1556" s="79"/>
    </row>
    <row r="1557" spans="3:3" x14ac:dyDescent="0.2">
      <c r="C1557" s="79"/>
    </row>
    <row r="1558" spans="3:3" x14ac:dyDescent="0.2">
      <c r="C1558" s="79"/>
    </row>
    <row r="1559" spans="3:3" x14ac:dyDescent="0.2">
      <c r="C1559" s="79"/>
    </row>
    <row r="1560" spans="3:3" x14ac:dyDescent="0.2">
      <c r="C1560" s="79"/>
    </row>
    <row r="1561" spans="3:3" x14ac:dyDescent="0.2">
      <c r="C1561" s="79"/>
    </row>
    <row r="1562" spans="3:3" x14ac:dyDescent="0.2">
      <c r="C1562" s="79"/>
    </row>
    <row r="1563" spans="3:3" x14ac:dyDescent="0.2">
      <c r="C1563" s="79"/>
    </row>
    <row r="1564" spans="3:3" x14ac:dyDescent="0.2">
      <c r="C1564" s="79"/>
    </row>
    <row r="1565" spans="3:3" x14ac:dyDescent="0.2">
      <c r="C1565" s="79"/>
    </row>
    <row r="1566" spans="3:3" x14ac:dyDescent="0.2">
      <c r="C1566" s="79"/>
    </row>
    <row r="1567" spans="3:3" x14ac:dyDescent="0.2">
      <c r="C1567" s="79"/>
    </row>
    <row r="1568" spans="3:3" x14ac:dyDescent="0.2">
      <c r="C1568" s="79"/>
    </row>
    <row r="1569" spans="3:3" x14ac:dyDescent="0.2">
      <c r="C1569" s="79"/>
    </row>
    <row r="1570" spans="3:3" x14ac:dyDescent="0.2">
      <c r="C1570" s="79"/>
    </row>
    <row r="1571" spans="3:3" x14ac:dyDescent="0.2">
      <c r="C1571" s="79"/>
    </row>
    <row r="1572" spans="3:3" x14ac:dyDescent="0.2">
      <c r="C1572" s="79"/>
    </row>
    <row r="1573" spans="3:3" x14ac:dyDescent="0.2">
      <c r="C1573" s="79"/>
    </row>
    <row r="1574" spans="3:3" x14ac:dyDescent="0.2">
      <c r="C1574" s="79"/>
    </row>
    <row r="1575" spans="3:3" x14ac:dyDescent="0.2">
      <c r="C1575" s="79"/>
    </row>
    <row r="1576" spans="3:3" x14ac:dyDescent="0.2">
      <c r="C1576" s="79"/>
    </row>
    <row r="1577" spans="3:3" x14ac:dyDescent="0.2">
      <c r="C1577" s="79"/>
    </row>
    <row r="1578" spans="3:3" x14ac:dyDescent="0.2">
      <c r="C1578" s="79"/>
    </row>
    <row r="1579" spans="3:3" x14ac:dyDescent="0.2">
      <c r="C1579" s="79"/>
    </row>
    <row r="1580" spans="3:3" x14ac:dyDescent="0.2">
      <c r="C1580" s="79"/>
    </row>
    <row r="1581" spans="3:3" x14ac:dyDescent="0.2">
      <c r="C1581" s="79"/>
    </row>
    <row r="1582" spans="3:3" x14ac:dyDescent="0.2">
      <c r="C1582" s="79"/>
    </row>
    <row r="1583" spans="3:3" x14ac:dyDescent="0.2">
      <c r="C1583" s="79"/>
    </row>
    <row r="1584" spans="3:3" x14ac:dyDescent="0.2">
      <c r="C1584" s="79"/>
    </row>
    <row r="1585" spans="3:3" x14ac:dyDescent="0.2">
      <c r="C1585" s="79"/>
    </row>
    <row r="1586" spans="3:3" x14ac:dyDescent="0.2">
      <c r="C1586" s="79"/>
    </row>
    <row r="1587" spans="3:3" x14ac:dyDescent="0.2">
      <c r="C1587" s="79"/>
    </row>
    <row r="1588" spans="3:3" x14ac:dyDescent="0.2">
      <c r="C1588" s="79"/>
    </row>
    <row r="1589" spans="3:3" x14ac:dyDescent="0.2">
      <c r="C1589" s="79"/>
    </row>
    <row r="1590" spans="3:3" x14ac:dyDescent="0.2">
      <c r="C1590" s="79"/>
    </row>
    <row r="1591" spans="3:3" x14ac:dyDescent="0.2">
      <c r="C1591" s="79"/>
    </row>
    <row r="1592" spans="3:3" x14ac:dyDescent="0.2">
      <c r="C1592" s="79"/>
    </row>
    <row r="1593" spans="3:3" x14ac:dyDescent="0.2">
      <c r="C1593" s="79"/>
    </row>
    <row r="1594" spans="3:3" x14ac:dyDescent="0.2">
      <c r="C1594" s="79"/>
    </row>
    <row r="1595" spans="3:3" x14ac:dyDescent="0.2">
      <c r="C1595" s="79"/>
    </row>
    <row r="1596" spans="3:3" x14ac:dyDescent="0.2">
      <c r="C1596" s="79"/>
    </row>
    <row r="1597" spans="3:3" x14ac:dyDescent="0.2">
      <c r="C1597" s="79"/>
    </row>
    <row r="1598" spans="3:3" x14ac:dyDescent="0.2">
      <c r="C1598" s="79"/>
    </row>
    <row r="1599" spans="3:3" x14ac:dyDescent="0.2">
      <c r="C1599" s="79"/>
    </row>
    <row r="1600" spans="3:3" x14ac:dyDescent="0.2">
      <c r="C1600" s="79"/>
    </row>
    <row r="1601" spans="3:3" x14ac:dyDescent="0.2">
      <c r="C1601" s="79"/>
    </row>
    <row r="1602" spans="3:3" x14ac:dyDescent="0.2">
      <c r="C1602" s="79"/>
    </row>
    <row r="1603" spans="3:3" x14ac:dyDescent="0.2">
      <c r="C1603" s="79"/>
    </row>
    <row r="1604" spans="3:3" x14ac:dyDescent="0.2">
      <c r="C1604" s="79"/>
    </row>
    <row r="1605" spans="3:3" x14ac:dyDescent="0.2">
      <c r="C1605" s="79"/>
    </row>
    <row r="1606" spans="3:3" x14ac:dyDescent="0.2">
      <c r="C1606" s="79"/>
    </row>
    <row r="1607" spans="3:3" x14ac:dyDescent="0.2">
      <c r="C1607" s="79"/>
    </row>
    <row r="1608" spans="3:3" x14ac:dyDescent="0.2">
      <c r="C1608" s="79"/>
    </row>
    <row r="1609" spans="3:3" x14ac:dyDescent="0.2">
      <c r="C1609" s="79"/>
    </row>
    <row r="1610" spans="3:3" x14ac:dyDescent="0.2">
      <c r="C1610" s="79"/>
    </row>
    <row r="1611" spans="3:3" x14ac:dyDescent="0.2">
      <c r="C1611" s="79"/>
    </row>
    <row r="1612" spans="3:3" x14ac:dyDescent="0.2">
      <c r="C1612" s="79"/>
    </row>
    <row r="1613" spans="3:3" x14ac:dyDescent="0.2">
      <c r="C1613" s="79"/>
    </row>
    <row r="1614" spans="3:3" x14ac:dyDescent="0.2">
      <c r="C1614" s="79"/>
    </row>
    <row r="1615" spans="3:3" x14ac:dyDescent="0.2">
      <c r="C1615" s="79"/>
    </row>
    <row r="1616" spans="3:3" x14ac:dyDescent="0.2">
      <c r="C1616" s="79"/>
    </row>
    <row r="1617" spans="3:3" x14ac:dyDescent="0.2">
      <c r="C1617" s="79"/>
    </row>
    <row r="1618" spans="3:3" x14ac:dyDescent="0.2">
      <c r="C1618" s="79"/>
    </row>
    <row r="1619" spans="3:3" x14ac:dyDescent="0.2">
      <c r="C1619" s="79"/>
    </row>
    <row r="1620" spans="3:3" x14ac:dyDescent="0.2">
      <c r="C1620" s="79"/>
    </row>
    <row r="1621" spans="3:3" x14ac:dyDescent="0.2">
      <c r="C1621" s="79"/>
    </row>
    <row r="1622" spans="3:3" x14ac:dyDescent="0.2">
      <c r="C1622" s="79"/>
    </row>
    <row r="1623" spans="3:3" x14ac:dyDescent="0.2">
      <c r="C1623" s="79"/>
    </row>
    <row r="1624" spans="3:3" x14ac:dyDescent="0.2">
      <c r="C1624" s="79"/>
    </row>
    <row r="1625" spans="3:3" x14ac:dyDescent="0.2">
      <c r="C1625" s="79"/>
    </row>
    <row r="1626" spans="3:3" x14ac:dyDescent="0.2">
      <c r="C1626" s="79"/>
    </row>
    <row r="1627" spans="3:3" x14ac:dyDescent="0.2">
      <c r="C1627" s="79"/>
    </row>
    <row r="1628" spans="3:3" x14ac:dyDescent="0.2">
      <c r="C1628" s="79"/>
    </row>
    <row r="1629" spans="3:3" x14ac:dyDescent="0.2">
      <c r="C1629" s="79"/>
    </row>
    <row r="1630" spans="3:3" x14ac:dyDescent="0.2">
      <c r="C1630" s="79"/>
    </row>
    <row r="1631" spans="3:3" x14ac:dyDescent="0.2">
      <c r="C1631" s="79"/>
    </row>
    <row r="1632" spans="3:3" x14ac:dyDescent="0.2">
      <c r="C1632" s="79"/>
    </row>
    <row r="1633" spans="3:3" x14ac:dyDescent="0.2">
      <c r="C1633" s="79"/>
    </row>
    <row r="1634" spans="3:3" x14ac:dyDescent="0.2">
      <c r="C1634" s="79"/>
    </row>
    <row r="1635" spans="3:3" x14ac:dyDescent="0.2">
      <c r="C1635" s="79"/>
    </row>
    <row r="1636" spans="3:3" x14ac:dyDescent="0.2">
      <c r="C1636" s="79"/>
    </row>
    <row r="1637" spans="3:3" x14ac:dyDescent="0.2">
      <c r="C1637" s="79"/>
    </row>
    <row r="1638" spans="3:3" x14ac:dyDescent="0.2">
      <c r="C1638" s="79"/>
    </row>
    <row r="1639" spans="3:3" x14ac:dyDescent="0.2">
      <c r="C1639" s="79"/>
    </row>
    <row r="1640" spans="3:3" x14ac:dyDescent="0.2">
      <c r="C1640" s="79"/>
    </row>
    <row r="1641" spans="3:3" x14ac:dyDescent="0.2">
      <c r="C1641" s="79"/>
    </row>
    <row r="1642" spans="3:3" x14ac:dyDescent="0.2">
      <c r="C1642" s="79"/>
    </row>
    <row r="1643" spans="3:3" x14ac:dyDescent="0.2">
      <c r="C1643" s="79"/>
    </row>
    <row r="1644" spans="3:3" x14ac:dyDescent="0.2">
      <c r="C1644" s="79"/>
    </row>
    <row r="1645" spans="3:3" x14ac:dyDescent="0.2">
      <c r="C1645" s="79"/>
    </row>
    <row r="1646" spans="3:3" x14ac:dyDescent="0.2">
      <c r="C1646" s="79"/>
    </row>
    <row r="1647" spans="3:3" x14ac:dyDescent="0.2">
      <c r="C1647" s="79"/>
    </row>
    <row r="1648" spans="3:3" x14ac:dyDescent="0.2">
      <c r="C1648" s="79"/>
    </row>
    <row r="1649" spans="3:3" x14ac:dyDescent="0.2">
      <c r="C1649" s="79"/>
    </row>
    <row r="1650" spans="3:3" x14ac:dyDescent="0.2">
      <c r="C1650" s="79"/>
    </row>
    <row r="1651" spans="3:3" x14ac:dyDescent="0.2">
      <c r="C1651" s="79"/>
    </row>
    <row r="1652" spans="3:3" x14ac:dyDescent="0.2">
      <c r="C1652" s="79"/>
    </row>
    <row r="1653" spans="3:3" x14ac:dyDescent="0.2">
      <c r="C1653" s="79"/>
    </row>
    <row r="1654" spans="3:3" x14ac:dyDescent="0.2">
      <c r="C1654" s="79"/>
    </row>
    <row r="1655" spans="3:3" x14ac:dyDescent="0.2">
      <c r="C1655" s="79"/>
    </row>
    <row r="1656" spans="3:3" x14ac:dyDescent="0.2">
      <c r="C1656" s="79"/>
    </row>
    <row r="1657" spans="3:3" x14ac:dyDescent="0.2">
      <c r="C1657" s="79"/>
    </row>
    <row r="1658" spans="3:3" x14ac:dyDescent="0.2">
      <c r="C1658" s="79"/>
    </row>
    <row r="1659" spans="3:3" x14ac:dyDescent="0.2">
      <c r="C1659" s="79"/>
    </row>
    <row r="1660" spans="3:3" x14ac:dyDescent="0.2">
      <c r="C1660" s="79"/>
    </row>
    <row r="1661" spans="3:3" x14ac:dyDescent="0.2">
      <c r="C1661" s="79"/>
    </row>
    <row r="1662" spans="3:3" x14ac:dyDescent="0.2">
      <c r="C1662" s="79"/>
    </row>
    <row r="1663" spans="3:3" x14ac:dyDescent="0.2">
      <c r="C1663" s="79"/>
    </row>
    <row r="1664" spans="3:3" x14ac:dyDescent="0.2">
      <c r="C1664" s="79"/>
    </row>
    <row r="1665" spans="3:3" x14ac:dyDescent="0.2">
      <c r="C1665" s="79"/>
    </row>
    <row r="1666" spans="3:3" x14ac:dyDescent="0.2">
      <c r="C1666" s="79"/>
    </row>
    <row r="1667" spans="3:3" x14ac:dyDescent="0.2">
      <c r="C1667" s="79"/>
    </row>
    <row r="1668" spans="3:3" x14ac:dyDescent="0.2">
      <c r="C1668" s="79"/>
    </row>
    <row r="1669" spans="3:3" x14ac:dyDescent="0.2">
      <c r="C1669" s="79"/>
    </row>
    <row r="1670" spans="3:3" x14ac:dyDescent="0.2">
      <c r="C1670" s="79"/>
    </row>
    <row r="1671" spans="3:3" x14ac:dyDescent="0.2">
      <c r="C1671" s="79"/>
    </row>
    <row r="1672" spans="3:3" x14ac:dyDescent="0.2">
      <c r="C1672" s="79"/>
    </row>
    <row r="1673" spans="3:3" x14ac:dyDescent="0.2">
      <c r="C1673" s="79"/>
    </row>
    <row r="1674" spans="3:3" x14ac:dyDescent="0.2">
      <c r="C1674" s="79"/>
    </row>
    <row r="1675" spans="3:3" x14ac:dyDescent="0.2">
      <c r="C1675" s="79"/>
    </row>
    <row r="1676" spans="3:3" x14ac:dyDescent="0.2">
      <c r="C1676" s="79"/>
    </row>
    <row r="1677" spans="3:3" x14ac:dyDescent="0.2">
      <c r="C1677" s="79"/>
    </row>
    <row r="1678" spans="3:3" x14ac:dyDescent="0.2">
      <c r="C1678" s="79"/>
    </row>
    <row r="1679" spans="3:3" x14ac:dyDescent="0.2">
      <c r="C1679" s="79"/>
    </row>
    <row r="1680" spans="3:3" x14ac:dyDescent="0.2">
      <c r="C1680" s="79"/>
    </row>
    <row r="1681" spans="3:3" x14ac:dyDescent="0.2">
      <c r="C1681" s="79"/>
    </row>
    <row r="1682" spans="3:3" x14ac:dyDescent="0.2">
      <c r="C1682" s="79"/>
    </row>
    <row r="1683" spans="3:3" x14ac:dyDescent="0.2">
      <c r="C1683" s="79"/>
    </row>
    <row r="1684" spans="3:3" x14ac:dyDescent="0.2">
      <c r="C1684" s="79"/>
    </row>
    <row r="1685" spans="3:3" x14ac:dyDescent="0.2">
      <c r="C1685" s="79"/>
    </row>
    <row r="1686" spans="3:3" x14ac:dyDescent="0.2">
      <c r="C1686" s="79"/>
    </row>
    <row r="1687" spans="3:3" x14ac:dyDescent="0.2">
      <c r="C1687" s="79"/>
    </row>
    <row r="1688" spans="3:3" x14ac:dyDescent="0.2">
      <c r="C1688" s="79"/>
    </row>
    <row r="1689" spans="3:3" x14ac:dyDescent="0.2">
      <c r="C1689" s="79"/>
    </row>
    <row r="1690" spans="3:3" x14ac:dyDescent="0.2">
      <c r="C1690" s="79"/>
    </row>
    <row r="1691" spans="3:3" x14ac:dyDescent="0.2">
      <c r="C1691" s="79"/>
    </row>
    <row r="1692" spans="3:3" x14ac:dyDescent="0.2">
      <c r="C1692" s="79"/>
    </row>
    <row r="1693" spans="3:3" x14ac:dyDescent="0.2">
      <c r="C1693" s="79"/>
    </row>
    <row r="1694" spans="3:3" x14ac:dyDescent="0.2">
      <c r="C1694" s="79"/>
    </row>
    <row r="1695" spans="3:3" x14ac:dyDescent="0.2">
      <c r="C1695" s="79"/>
    </row>
    <row r="1696" spans="3:3" x14ac:dyDescent="0.2">
      <c r="C1696" s="79"/>
    </row>
    <row r="1697" spans="3:3" x14ac:dyDescent="0.2">
      <c r="C1697" s="79"/>
    </row>
    <row r="1698" spans="3:3" x14ac:dyDescent="0.2">
      <c r="C1698" s="79"/>
    </row>
    <row r="1699" spans="3:3" x14ac:dyDescent="0.2">
      <c r="C1699" s="79"/>
    </row>
    <row r="1700" spans="3:3" x14ac:dyDescent="0.2">
      <c r="C1700" s="79"/>
    </row>
    <row r="1701" spans="3:3" x14ac:dyDescent="0.2">
      <c r="C1701" s="79"/>
    </row>
    <row r="1702" spans="3:3" x14ac:dyDescent="0.2">
      <c r="C1702" s="79"/>
    </row>
    <row r="1703" spans="3:3" x14ac:dyDescent="0.2">
      <c r="C1703" s="79"/>
    </row>
    <row r="1704" spans="3:3" x14ac:dyDescent="0.2">
      <c r="C1704" s="79"/>
    </row>
    <row r="1705" spans="3:3" x14ac:dyDescent="0.2">
      <c r="C1705" s="79"/>
    </row>
    <row r="1706" spans="3:3" x14ac:dyDescent="0.2">
      <c r="C1706" s="79"/>
    </row>
  </sheetData>
  <sheetProtection algorithmName="SHA-512" hashValue="s2TSyx4IsCTN0cZ0nXWvzGXmn28MI2iyXNWE65pTMQzBe3avWJElN2iBC745sdhvqPv/4gO8HWJDXTsH1eRFcg==" saltValue="kqNSEA8d4kUjZwaWDWw+NQ==" spinCount="100000" sheet="1" sort="0" autoFilter="0" pivotTables="0"/>
  <autoFilter ref="A10:U774" xr:uid="{00000000-0009-0000-0000-000002000000}"/>
  <mergeCells count="6">
    <mergeCell ref="T5:U5"/>
    <mergeCell ref="J5:M5"/>
    <mergeCell ref="F5:I5"/>
    <mergeCell ref="P5:Q5"/>
    <mergeCell ref="R5:S5"/>
    <mergeCell ref="N5:O5"/>
  </mergeCells>
  <phoneticPr fontId="2" type="noConversion"/>
  <conditionalFormatting sqref="G12:G1001">
    <cfRule type="iconSet" priority="10">
      <iconSet>
        <cfvo type="percent" val="0"/>
        <cfvo type="percentile" val="33"/>
        <cfvo type="percentile" val="67"/>
      </iconSet>
    </cfRule>
  </conditionalFormatting>
  <conditionalFormatting sqref="H12:H1001">
    <cfRule type="iconSet" priority="9">
      <iconSet>
        <cfvo type="percent" val="0"/>
        <cfvo type="percentile" val="50"/>
        <cfvo type="percentile" val="75"/>
      </iconSet>
    </cfRule>
  </conditionalFormatting>
  <conditionalFormatting sqref="K12:K1001">
    <cfRule type="iconSet" priority="8">
      <iconSet>
        <cfvo type="percent" val="0"/>
        <cfvo type="percentile" val="33"/>
        <cfvo type="percentile" val="67"/>
      </iconSet>
    </cfRule>
  </conditionalFormatting>
  <conditionalFormatting sqref="P12:P1001">
    <cfRule type="iconSet" priority="7">
      <iconSet reverse="1">
        <cfvo type="percent" val="0"/>
        <cfvo type="percentile" val="33"/>
        <cfvo type="percentile" val="67"/>
      </iconSet>
    </cfRule>
  </conditionalFormatting>
  <conditionalFormatting sqref="R12:R1001">
    <cfRule type="iconSet" priority="6">
      <iconSet>
        <cfvo type="percent" val="0"/>
        <cfvo type="percentile" val="33"/>
        <cfvo type="percentile" val="67"/>
      </iconSet>
    </cfRule>
  </conditionalFormatting>
  <conditionalFormatting sqref="T12:T1001">
    <cfRule type="iconSet" priority="5">
      <iconSet>
        <cfvo type="percent" val="0"/>
        <cfvo type="percentile" val="33"/>
        <cfvo type="percentile" val="67"/>
      </iconSet>
    </cfRule>
  </conditionalFormatting>
  <conditionalFormatting sqref="K1:L4">
    <cfRule type="iconSet" priority="4">
      <iconSet>
        <cfvo type="percent" val="0"/>
        <cfvo type="percent" val="33"/>
        <cfvo type="percent" val="67"/>
      </iconSet>
    </cfRule>
  </conditionalFormatting>
  <conditionalFormatting sqref="N12:N1001">
    <cfRule type="iconSet" priority="3">
      <iconSet reverse="1">
        <cfvo type="percent" val="0"/>
        <cfvo type="percentile" val="33"/>
        <cfvo type="percentile" val="67"/>
      </iconSet>
    </cfRule>
  </conditionalFormatting>
  <conditionalFormatting sqref="L12:L1001">
    <cfRule type="iconSet" priority="2">
      <iconSet>
        <cfvo type="percent" val="0"/>
        <cfvo type="percent" val="33"/>
        <cfvo type="percent" val="67"/>
      </iconSet>
    </cfRule>
  </conditionalFormatting>
  <conditionalFormatting sqref="M12:M1001">
    <cfRule type="iconSet" priority="1">
      <iconSet>
        <cfvo type="percent" val="0"/>
        <cfvo type="percent" val="33"/>
        <cfvo type="percent" val="67"/>
      </iconSet>
    </cfRule>
  </conditionalFormatting>
  <pageMargins left="0.75" right="0.75" top="1" bottom="1" header="0" footer="0"/>
  <pageSetup orientation="portrait" horizontalDpi="4294967293" verticalDpi="4294967293"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2</vt:i4>
      </vt:variant>
      <vt:variant>
        <vt:lpstr>Rangos con nombre</vt:lpstr>
      </vt:variant>
      <vt:variant>
        <vt:i4>2</vt:i4>
      </vt:variant>
    </vt:vector>
  </HeadingPairs>
  <TitlesOfParts>
    <vt:vector size="7" baseType="lpstr">
      <vt:lpstr>Leer</vt:lpstr>
      <vt:lpstr>tabhatos</vt:lpstr>
      <vt:lpstr>datos</vt:lpstr>
      <vt:lpstr>GráfHatos</vt:lpstr>
      <vt:lpstr>KGxDA</vt:lpstr>
      <vt:lpstr>fecevalhatos</vt:lpstr>
      <vt:lpstr>hatos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BVARGAS</dc:creator>
  <cp:lastModifiedBy>REV</cp:lastModifiedBy>
  <dcterms:created xsi:type="dcterms:W3CDTF">2008-01-25T17:45:43Z</dcterms:created>
  <dcterms:modified xsi:type="dcterms:W3CDTF">2020-09-15T21:14:17Z</dcterms:modified>
</cp:coreProperties>
</file>